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.DESKTOP-BID4V60.000\Desktop\Dave Data\TECKY\CWW Tech Africa Course\CWW Bootcamp2.0\"/>
    </mc:Choice>
  </mc:AlternateContent>
  <xr:revisionPtr revIDLastSave="0" documentId="13_ncr:1_{C9CB46A7-F81D-40B2-83E1-DF95CD5836C4}" xr6:coauthVersionLast="47" xr6:coauthVersionMax="47" xr10:uidLastSave="{00000000-0000-0000-0000-000000000000}"/>
  <bookViews>
    <workbookView xWindow="-120" yWindow="-120" windowWidth="20730" windowHeight="11160" activeTab="1" xr2:uid="{05B112C4-038A-440F-95B4-5A2C806B50E1}"/>
  </bookViews>
  <sheets>
    <sheet name="Analysis" sheetId="4" r:id="rId1"/>
    <sheet name="Sheet10" sheetId="11" r:id="rId2"/>
    <sheet name="E-commerceAnalysis-Pakistan" sheetId="1" r:id="rId3"/>
    <sheet name="Visualization" sheetId="10" r:id="rId4"/>
  </sheets>
  <definedNames>
    <definedName name="_xlnm._FilterDatabase" localSheetId="0" hidden="1">Analysis!$B$2:$D$2</definedName>
    <definedName name="_xlnm._FilterDatabase" localSheetId="2" hidden="1">'E-commerceAnalysis-Pakistan'!$A$1:$X$1000</definedName>
    <definedName name="_xlchart.v1.0" hidden="1">Analysis!$H$6</definedName>
    <definedName name="_xlchart.v1.1" hidden="1">Analysis!$I$2:$K$2</definedName>
    <definedName name="_xlchart.v1.2" hidden="1">Analysis!$I$6:$K$6</definedName>
    <definedName name="_xlchart.v1.3" hidden="1">Analysis!$H$5</definedName>
    <definedName name="_xlchart.v1.4" hidden="1">Analysis!$I$2:$K$2</definedName>
    <definedName name="_xlchart.v1.5" hidden="1">Analysis!$I$5:$K$5</definedName>
    <definedName name="_xlchart.v1.6" hidden="1">Analysis!$H$5</definedName>
    <definedName name="_xlchart.v1.7" hidden="1">Analysis!$I$2:$K$2</definedName>
    <definedName name="_xlchart.v1.8" hidden="1">Analysis!$I$5:$K$5</definedName>
  </definedNames>
  <calcPr calcId="181029"/>
  <pivotCaches>
    <pivotCache cacheId="47" r:id="rId5"/>
    <pivotCache cacheId="35" r:id="rId6"/>
    <pivotCache cacheId="51" r:id="rId7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4" l="1"/>
  <c r="C8" i="4"/>
  <c r="B8" i="4"/>
  <c r="D6" i="4"/>
  <c r="C6" i="4"/>
  <c r="B6" i="4"/>
  <c r="D5" i="4"/>
  <c r="C5" i="4"/>
  <c r="B5" i="4"/>
  <c r="D7" i="4"/>
  <c r="B7" i="4"/>
  <c r="K9" i="4"/>
  <c r="J9" i="4"/>
  <c r="I9" i="4"/>
  <c r="K8" i="4"/>
  <c r="J8" i="4"/>
  <c r="I8" i="4"/>
  <c r="K6" i="4"/>
  <c r="J6" i="4"/>
  <c r="I6" i="4"/>
  <c r="D10" i="4"/>
  <c r="C10" i="4"/>
  <c r="B10" i="4"/>
  <c r="D9" i="4"/>
  <c r="C9" i="4"/>
  <c r="B9" i="4"/>
  <c r="D11" i="4"/>
  <c r="C11" i="4"/>
  <c r="B11" i="4"/>
  <c r="K5" i="4"/>
  <c r="J5" i="4"/>
  <c r="I5" i="4"/>
  <c r="K4" i="4"/>
  <c r="J4" i="4"/>
  <c r="I4" i="4"/>
</calcChain>
</file>

<file path=xl/sharedStrings.xml><?xml version="1.0" encoding="utf-8"?>
<sst xmlns="http://schemas.openxmlformats.org/spreadsheetml/2006/main" count="10096" uniqueCount="653">
  <si>
    <t>Item_Id</t>
  </si>
  <si>
    <t>Status</t>
  </si>
  <si>
    <t>Created_At</t>
  </si>
  <si>
    <t>Sku</t>
  </si>
  <si>
    <t>Price</t>
  </si>
  <si>
    <t>Qty_Ordered</t>
  </si>
  <si>
    <t>Grand_Total</t>
  </si>
  <si>
    <t>Increment_Id</t>
  </si>
  <si>
    <t>Category_Name_1</t>
  </si>
  <si>
    <t>Sales_Commission_Code</t>
  </si>
  <si>
    <t>Discount_Amount</t>
  </si>
  <si>
    <t>Payment_Method</t>
  </si>
  <si>
    <t>Working Date</t>
  </si>
  <si>
    <t>Bi Status</t>
  </si>
  <si>
    <t xml:space="preserve"> Mv </t>
  </si>
  <si>
    <t>Year</t>
  </si>
  <si>
    <t>Month</t>
  </si>
  <si>
    <t>Customer Since</t>
  </si>
  <si>
    <t>M-Y</t>
  </si>
  <si>
    <t>Fy</t>
  </si>
  <si>
    <t>Customer Id</t>
  </si>
  <si>
    <t>complete</t>
  </si>
  <si>
    <t>kreations_YI 06-L</t>
  </si>
  <si>
    <t>Women's Fashion</t>
  </si>
  <si>
    <t>\N</t>
  </si>
  <si>
    <t>cod</t>
  </si>
  <si>
    <t>2016-7</t>
  </si>
  <si>
    <t>FY17</t>
  </si>
  <si>
    <t>canceled</t>
  </si>
  <si>
    <t>kcc_Buy 2 Frey Air Freshener &amp; Get 1 Kasual Body Spray Free</t>
  </si>
  <si>
    <t>Beauty &amp; Grooming</t>
  </si>
  <si>
    <t>Gross</t>
  </si>
  <si>
    <t>Ego_UP0017-999-MR0</t>
  </si>
  <si>
    <t>kcc_krone deal</t>
  </si>
  <si>
    <t>R-FSD-52352</t>
  </si>
  <si>
    <t>Net</t>
  </si>
  <si>
    <t>order_refunded</t>
  </si>
  <si>
    <t>BK7010400AG</t>
  </si>
  <si>
    <t>Soghaat</t>
  </si>
  <si>
    <t>Valid</t>
  </si>
  <si>
    <t>UK_Namkino All In One 200 Gms</t>
  </si>
  <si>
    <t>UK_Namkino Mix Nimco 400 Gms</t>
  </si>
  <si>
    <t>Apple iPhone 6S 64GB</t>
  </si>
  <si>
    <t>Mobiles &amp; Tablets</t>
  </si>
  <si>
    <t>ublcreditcard</t>
  </si>
  <si>
    <t>mygateway</t>
  </si>
  <si>
    <t>GFC_Pedestal Myga Cross Base (Special Guard) 24"</t>
  </si>
  <si>
    <t>Appliances</t>
  </si>
  <si>
    <t>received</t>
  </si>
  <si>
    <t>BK1070200PL</t>
  </si>
  <si>
    <t>BK1130200CF</t>
  </si>
  <si>
    <t>kcc_Sultanat</t>
  </si>
  <si>
    <t>Home &amp; Living</t>
  </si>
  <si>
    <t>kcc_glamour deal</t>
  </si>
  <si>
    <t>customercredit</t>
  </si>
  <si>
    <t>Assetmen_MD-346-M</t>
  </si>
  <si>
    <t>Men's Fashion</t>
  </si>
  <si>
    <t>cr_DATES WITH CASHEW-400 GM</t>
  </si>
  <si>
    <t>R-KHW-104406</t>
  </si>
  <si>
    <t>UK_Gift Box Mix Dry Fruit Sweets 500 Gms</t>
  </si>
  <si>
    <t>itter_AB 1199</t>
  </si>
  <si>
    <t>RL_B005</t>
  </si>
  <si>
    <t>bed&amp;rest_S7</t>
  </si>
  <si>
    <t>L&amp;L_LLHLE8224S</t>
  </si>
  <si>
    <t>J&amp;J_JJR-4</t>
  </si>
  <si>
    <t>Kids &amp; Baby</t>
  </si>
  <si>
    <t>J&amp;J_JJR-20</t>
  </si>
  <si>
    <t>D Lend a Helping Hand</t>
  </si>
  <si>
    <t>Mochika_M0001112-12</t>
  </si>
  <si>
    <t>Mochika_M0001112-8</t>
  </si>
  <si>
    <t>SKMT_Blood Test</t>
  </si>
  <si>
    <t>Others</t>
  </si>
  <si>
    <t>SKMT_Medicine</t>
  </si>
  <si>
    <t>sputnik_701/5-11</t>
  </si>
  <si>
    <t>Ctees-Black Zip- Up Hoodie-XL</t>
  </si>
  <si>
    <t>Samsung Galaxy J5</t>
  </si>
  <si>
    <t>R-FSD-58130</t>
  </si>
  <si>
    <t>refund</t>
  </si>
  <si>
    <t>Veet_4</t>
  </si>
  <si>
    <t>RS_Gulab jaman Tin</t>
  </si>
  <si>
    <t>cr_PEANUT SALTY-200 GM</t>
  </si>
  <si>
    <t>Oriflame_21557</t>
  </si>
  <si>
    <t>JBS_TAT-128</t>
  </si>
  <si>
    <t>Ajmery_BRR-590-M</t>
  </si>
  <si>
    <t>HOS_GUCFW75</t>
  </si>
  <si>
    <t>Lexon_LL116B-Blue</t>
  </si>
  <si>
    <t>kcc_Fantasy Perfumed Talcum Powder-200gm</t>
  </si>
  <si>
    <t>2Zee_SC6</t>
  </si>
  <si>
    <t>Q MOBILE Noir X20</t>
  </si>
  <si>
    <t>rehaab_RJ160047</t>
  </si>
  <si>
    <t>Farah_3-B</t>
  </si>
  <si>
    <t>RS_Sohan Halwa Tin</t>
  </si>
  <si>
    <t>UK_Soan Papdi Original 250 Gms</t>
  </si>
  <si>
    <t>UK_Gift Box Soghaat 500 Gms</t>
  </si>
  <si>
    <t>RS_Double Delight</t>
  </si>
  <si>
    <t>Al Muhafiz Sohan Halwa Almond</t>
  </si>
  <si>
    <t>UK_Gift Box Baklawa 500 Gms</t>
  </si>
  <si>
    <t>sputnik_2146/6-8</t>
  </si>
  <si>
    <t>kkc_Kingtox 450ml Classic Green All Insect Killer Spray</t>
  </si>
  <si>
    <t>C-PEW-104656</t>
  </si>
  <si>
    <t>C-Rwp-101853</t>
  </si>
  <si>
    <t>Al Muhafiz Sohan Halwa Walnut</t>
  </si>
  <si>
    <t>RS_Honey Dry Fruit Halwa</t>
  </si>
  <si>
    <t>itter_AB 1214</t>
  </si>
  <si>
    <t>C-ISB-47491</t>
  </si>
  <si>
    <t>Eco Star_40U557</t>
  </si>
  <si>
    <t>Entertainment</t>
  </si>
  <si>
    <t>c-uet-44938</t>
  </si>
  <si>
    <t>C-RWP-103867</t>
  </si>
  <si>
    <t>Orient_OR-6057 GX LGFD LV</t>
  </si>
  <si>
    <t>R-KHS-104405</t>
  </si>
  <si>
    <t>HOS_JPGCW100</t>
  </si>
  <si>
    <t>kkc_Jasmine King Air Freshener</t>
  </si>
  <si>
    <t>asimjofaeanew_5A</t>
  </si>
  <si>
    <t>ajmery_F9-981</t>
  </si>
  <si>
    <t>C-ISB-105964</t>
  </si>
  <si>
    <t>hijabh_JILBAB-C (1)-52x</t>
  </si>
  <si>
    <t>noritake_NTM163M</t>
  </si>
  <si>
    <t>C-ISB-40310</t>
  </si>
  <si>
    <t>RS_Habshi Halwa Tin</t>
  </si>
  <si>
    <t>C-ISB-102148</t>
  </si>
  <si>
    <t>sentiments_WRK1612</t>
  </si>
  <si>
    <t>C-RWP-102627</t>
  </si>
  <si>
    <t>bata_comfit-8613714-43-9</t>
  </si>
  <si>
    <t>R-PEW-41424</t>
  </si>
  <si>
    <t>C-MUX-33202</t>
  </si>
  <si>
    <t>C-KHS-44926</t>
  </si>
  <si>
    <t>UK_Namkino Mix Nimco 8 Pcs Gift Pack</t>
  </si>
  <si>
    <t>C-RWP-66032</t>
  </si>
  <si>
    <t>C-RWP-31924</t>
  </si>
  <si>
    <t>C-MUX-106279</t>
  </si>
  <si>
    <t>Inoxy_Inoxy Hair Miracle Elixir</t>
  </si>
  <si>
    <t>RS_Chum Chum Tin</t>
  </si>
  <si>
    <t>C-MUX-43032</t>
  </si>
  <si>
    <t xml:space="preserve">Dany_AUK-650 </t>
  </si>
  <si>
    <t>R-LHW-105666</t>
  </si>
  <si>
    <t>urban_ PT004-L</t>
  </si>
  <si>
    <t>C-PEW-105784</t>
  </si>
  <si>
    <t>jackpot_JP-7999</t>
  </si>
  <si>
    <t>C-MUX-48271</t>
  </si>
  <si>
    <t>UK_Gift Box Pistachio Delight 500 Gms</t>
  </si>
  <si>
    <t>test_tcsconnect</t>
  </si>
  <si>
    <t>sst_Lyquin-Regular fit-Large</t>
  </si>
  <si>
    <t>Fcafe_11777-L</t>
  </si>
  <si>
    <t>LC_359547105042</t>
  </si>
  <si>
    <t>LC_3349668508587</t>
  </si>
  <si>
    <t xml:space="preserve">RS_pheni Desi Ghee 1 kg </t>
  </si>
  <si>
    <t>C-KHS-31122</t>
  </si>
  <si>
    <t>cashatdoorstep</t>
  </si>
  <si>
    <t>UK_Gulab Jamun Tin Pack 500 Gms</t>
  </si>
  <si>
    <t>R-KHS-103986</t>
  </si>
  <si>
    <t>UK_Chum Chum Tin Pack  500 Gms</t>
  </si>
  <si>
    <t>UK_Namkino Mix Nimco 200 Gms</t>
  </si>
  <si>
    <t>sentiments_Ferrero Rocher Gift Box</t>
  </si>
  <si>
    <t>C-MUX-100079</t>
  </si>
  <si>
    <t>EGO_E02377-SML-BG00-S</t>
  </si>
  <si>
    <t>darzee_DP-234-B-Pink-15-M</t>
  </si>
  <si>
    <t>Q MOBILE Noir W7</t>
  </si>
  <si>
    <t>C SKZ 41328</t>
  </si>
  <si>
    <t>C-RWP-41876</t>
  </si>
  <si>
    <t>RS_Kaju Barfi</t>
  </si>
  <si>
    <t>RS_cake rusk</t>
  </si>
  <si>
    <t>HR_Bhel Puri 200g</t>
  </si>
  <si>
    <t>C-RWP-47599</t>
  </si>
  <si>
    <t>UK_Gift Box Almond Delight 500 Gms</t>
  </si>
  <si>
    <t>C-FSD-41249</t>
  </si>
  <si>
    <t>C-RWP-102528</t>
  </si>
  <si>
    <t>UK_Soan Papdi 500 Gms</t>
  </si>
  <si>
    <t>C LHE 41938</t>
  </si>
  <si>
    <t>C-RWP-30884</t>
  </si>
  <si>
    <t>C-RWP-31520</t>
  </si>
  <si>
    <t>C-RWP-31691</t>
  </si>
  <si>
    <t>C SKZ 103997</t>
  </si>
  <si>
    <t>c-fsd-759</t>
  </si>
  <si>
    <t>Huawei Honor 4C</t>
  </si>
  <si>
    <t>C-MUX-R52221</t>
  </si>
  <si>
    <t>bata_comfit-8614096-43-9</t>
  </si>
  <si>
    <t>bata_comfit-8614096-41-7</t>
  </si>
  <si>
    <t>UK_Gift Box Baklawa 300 Gms</t>
  </si>
  <si>
    <t>UK_Namkino Daal Moth Classic 160 Gms</t>
  </si>
  <si>
    <t>kcc_Bold Pocket Perfume</t>
  </si>
  <si>
    <t>UK_Cake Rusk Original 150 Gms</t>
  </si>
  <si>
    <t>itter_AB 1207</t>
  </si>
  <si>
    <t>Samsung Galaxy J7</t>
  </si>
  <si>
    <t>C-HDD-44781</t>
  </si>
  <si>
    <t xml:space="preserve">Dany_AUK 55 </t>
  </si>
  <si>
    <t>R-RWP-103991</t>
  </si>
  <si>
    <t>anex_2028</t>
  </si>
  <si>
    <t>Atiqa_ACFP-01</t>
  </si>
  <si>
    <t>UK_Soan Papdi Orange 250 Gms</t>
  </si>
  <si>
    <t>kcc_Xtreme Classical Men Shower Gel</t>
  </si>
  <si>
    <t>UK_Tea Rusk Regular 220 Gms</t>
  </si>
  <si>
    <t>kcc_Glow</t>
  </si>
  <si>
    <t>emo_HST-17030-B-M</t>
  </si>
  <si>
    <t>Dany_Powerbank Pb- 41</t>
  </si>
  <si>
    <t>Getiit_Joy</t>
  </si>
  <si>
    <t>MYWALET_MW-012-BLACK</t>
  </si>
  <si>
    <t>sstop_Mini AIr Conditioner</t>
  </si>
  <si>
    <t>Huawei_Huawei B2 Talk Band</t>
  </si>
  <si>
    <t>cr_DATES WITH CASHEW-200 GM</t>
  </si>
  <si>
    <t>cr_DATES WITH WALNUT-200 GM</t>
  </si>
  <si>
    <t>Xenium_TG-201653</t>
  </si>
  <si>
    <t>Xenium_TG-2016132</t>
  </si>
  <si>
    <t>Xenium_MBC-2016130</t>
  </si>
  <si>
    <t>ESPICO_Sports Bra-Skin-Free size</t>
  </si>
  <si>
    <t>R-ISB-58059</t>
  </si>
  <si>
    <t>PucaM_FLASH-BLACK-45</t>
  </si>
  <si>
    <t>C-FSD-42225</t>
  </si>
  <si>
    <t>Huawei Y221</t>
  </si>
  <si>
    <t>Rabia_1-A</t>
  </si>
  <si>
    <t>c-mux-47236</t>
  </si>
  <si>
    <t>kkc_Rose Oasis Prickly Heat Powder</t>
  </si>
  <si>
    <t>cr_MUZAFTI IRANI (500GM)</t>
  </si>
  <si>
    <t>test_tcsconnect1</t>
  </si>
  <si>
    <t>Test Hazir Product 2-Karachi</t>
  </si>
  <si>
    <t>Audionic_B-710</t>
  </si>
  <si>
    <t>Computing</t>
  </si>
  <si>
    <t>Haier M106</t>
  </si>
  <si>
    <t>C-ISB-103273</t>
  </si>
  <si>
    <t>GBH-GL245-GOLD-7</t>
  </si>
  <si>
    <t>C-MUX-52058</t>
  </si>
  <si>
    <t>itter_AB1263</t>
  </si>
  <si>
    <t>R-PEW-50644</t>
  </si>
  <si>
    <t>mcblite</t>
  </si>
  <si>
    <t>GBH-GL226-PINK-8</t>
  </si>
  <si>
    <t>sstop_3dcreenwithspeakers</t>
  </si>
  <si>
    <t>UK_Namkino Khat Mitha Mix 400 Gms</t>
  </si>
  <si>
    <t>UK_Sohan Halwa Tin Pack 400 Gms</t>
  </si>
  <si>
    <t>C-MUX-31510</t>
  </si>
  <si>
    <t>bata_leena-5178202-38-5</t>
  </si>
  <si>
    <t>KC_209 White-M</t>
  </si>
  <si>
    <t>mm_AG-1038c</t>
  </si>
  <si>
    <t>3m_DC272923871</t>
  </si>
  <si>
    <t>Superstore</t>
  </si>
  <si>
    <t>MEGUIAR_G12711</t>
  </si>
  <si>
    <t>MEGUIAR_G3503</t>
  </si>
  <si>
    <t>MEGUIAR_X3070</t>
  </si>
  <si>
    <t>BFk_Denim Jeans with Gallace for Boys |OF67-3-4 yrs</t>
  </si>
  <si>
    <t>RS_Soan Papri-250gm</t>
  </si>
  <si>
    <t>kcc_lush</t>
  </si>
  <si>
    <t>C-MUX-7521</t>
  </si>
  <si>
    <t>HR_Pani Puri 360g</t>
  </si>
  <si>
    <t>kcc_active</t>
  </si>
  <si>
    <t>kcc_Xtreme Mantastic Men Shower Gels</t>
  </si>
  <si>
    <t>C-MUX-20260</t>
  </si>
  <si>
    <t>Rajesh_RAJ033</t>
  </si>
  <si>
    <t>Health &amp; Sports</t>
  </si>
  <si>
    <t>ajmery_AJ-123-L</t>
  </si>
  <si>
    <t>mitsubishi_1.5 ton SRC 18CLK</t>
  </si>
  <si>
    <t>R-isb-57478</t>
  </si>
  <si>
    <t xml:space="preserve">Dany_Genius Tab G7 Metallica </t>
  </si>
  <si>
    <t>R-LHC-104132</t>
  </si>
  <si>
    <t>bata_leena-6618940-39-6</t>
  </si>
  <si>
    <t>gree_12CZ8</t>
  </si>
  <si>
    <t>Teenz_B-0541</t>
  </si>
  <si>
    <t>internetbanking</t>
  </si>
  <si>
    <t>Emo_SS-22057-11</t>
  </si>
  <si>
    <t>sapil_Sapil Disclosure Men 100ML</t>
  </si>
  <si>
    <t>C LHE 40936</t>
  </si>
  <si>
    <t>R-KHS-103982</t>
  </si>
  <si>
    <t>C-ISB-42133</t>
  </si>
  <si>
    <t>MYWALET_MW-002-D-BROWN</t>
  </si>
  <si>
    <t>kcc_Bakheer Pocket Perfume</t>
  </si>
  <si>
    <t>kcc_Oudh Pocket Perfume</t>
  </si>
  <si>
    <t>kcc_Asool Pocket Perfume</t>
  </si>
  <si>
    <t>Veet_3</t>
  </si>
  <si>
    <t>itter_AB 1141</t>
  </si>
  <si>
    <t>Veet_5</t>
  </si>
  <si>
    <t>sst_Logic  3-Regular fit-Medium</t>
  </si>
  <si>
    <t>C-ISB-84674</t>
  </si>
  <si>
    <t>kkc_Hayam King Air Freshener</t>
  </si>
  <si>
    <t>sapil_Sapil Passion Women 200ML</t>
  </si>
  <si>
    <t>C-KHC-34670</t>
  </si>
  <si>
    <t>Dynasty_Classic Cotton-Skin</t>
  </si>
  <si>
    <t>WE_ni72_parrot-veet-gift</t>
  </si>
  <si>
    <t>marketingexpense</t>
  </si>
  <si>
    <t>cos_prfume_9</t>
  </si>
  <si>
    <t xml:space="preserve">Trans_LW 509B </t>
  </si>
  <si>
    <t>C-MUX-30078</t>
  </si>
  <si>
    <t>LC_3595471021182</t>
  </si>
  <si>
    <t>shoppingmania_18k Gold Filled Blue Ruby Necklace &amp; Earrings</t>
  </si>
  <si>
    <t>Teenz_R-0172-7</t>
  </si>
  <si>
    <t>HOS_RLRW100</t>
  </si>
  <si>
    <t>C-FSD-43702</t>
  </si>
  <si>
    <t>AKL_A131131293_FC-12</t>
  </si>
  <si>
    <t>MYWALET_MW-014-BLACK</t>
  </si>
  <si>
    <t>Xenium_WA-201611</t>
  </si>
  <si>
    <t>pak_B-32</t>
  </si>
  <si>
    <t>rub_Rubian_VR-Box With Remote</t>
  </si>
  <si>
    <t>kkc_ Icy Menthol Oasis Prickly Heat Powder</t>
  </si>
  <si>
    <t>R6596</t>
  </si>
  <si>
    <t>shoppingmania_Enamel Retro NecklaceTitanic Heart Crystal Pendant</t>
  </si>
  <si>
    <t>Teenz_E-1574 silver</t>
  </si>
  <si>
    <t>emo_HSP-17043-M</t>
  </si>
  <si>
    <t>Emo_HST-28676-L</t>
  </si>
  <si>
    <t>RS_Pheni Desi Ghee 500gm</t>
  </si>
  <si>
    <t>Huawei Honor 4X</t>
  </si>
  <si>
    <t>R-LHW-104137</t>
  </si>
  <si>
    <t>AUDIONIC6-954217-513546</t>
  </si>
  <si>
    <t>bata_leena-5176214-40-7</t>
  </si>
  <si>
    <t>C-MUX-104110</t>
  </si>
  <si>
    <t>Tiraaz_Tm-01-001-M</t>
  </si>
  <si>
    <t>Audionic_B-334</t>
  </si>
  <si>
    <t>R-LHE-90613</t>
  </si>
  <si>
    <t>kcc_effect</t>
  </si>
  <si>
    <t>bata_wein-8734881-44-10</t>
  </si>
  <si>
    <t>CU-0107-Slim Fit Small</t>
  </si>
  <si>
    <t>itter_AB 1122</t>
  </si>
  <si>
    <t>itter_AB 1126</t>
  </si>
  <si>
    <t>C-MUX-102023</t>
  </si>
  <si>
    <t>itter_AB 1125</t>
  </si>
  <si>
    <t>C-GUJ-52213</t>
  </si>
  <si>
    <t>HR_Soan Papdi 500g</t>
  </si>
  <si>
    <t>stitchers_TnT 012-L</t>
  </si>
  <si>
    <t>Ego_E02437-GN0-Green-XSM</t>
  </si>
  <si>
    <t>Ref-Queen 5041-Black-38</t>
  </si>
  <si>
    <t>B-power_8282391-44</t>
  </si>
  <si>
    <t>dawlance_Health Zone Plus 30 - 1.5 Ton Air Conditioner</t>
  </si>
  <si>
    <t>vitamin_Vita White</t>
  </si>
  <si>
    <t>C-MUX-105333</t>
  </si>
  <si>
    <t>Rajesh_RAJ61</t>
  </si>
  <si>
    <t>BO_topfastRc-yellow</t>
  </si>
  <si>
    <t>C-MUX-104331</t>
  </si>
  <si>
    <t>Rajesh_Ben 10 Rail</t>
  </si>
  <si>
    <t>kcc_jazzy</t>
  </si>
  <si>
    <t>Samsung Galaxy S7 Edge</t>
  </si>
  <si>
    <t>R-LHC-104138</t>
  </si>
  <si>
    <t>BO_racingjeeoRC-silver</t>
  </si>
  <si>
    <t>Rajesh_Green Ben 10 Educational Computer</t>
  </si>
  <si>
    <t>BO_nonRC-Jeep-Red</t>
  </si>
  <si>
    <t>BO_blocks-small-1</t>
  </si>
  <si>
    <t>osaka_3.5W LED BULB</t>
  </si>
  <si>
    <t>Mochika_M0001125-8</t>
  </si>
  <si>
    <t>Mochika_M0001125-12</t>
  </si>
  <si>
    <t>Dany256564981654986456</t>
  </si>
  <si>
    <t>Dany72474879523146357896</t>
  </si>
  <si>
    <t>cr_REWARI CHAKWAL</t>
  </si>
  <si>
    <t>AKL_A131128850_SS-19_Blue</t>
  </si>
  <si>
    <t>ihijab_PN025</t>
  </si>
  <si>
    <t>bed&amp;rest_Danika 3D</t>
  </si>
  <si>
    <t>VITAMIN_KOJIC ACID WHITENING CREAM</t>
  </si>
  <si>
    <t>PHILIPS_HP8600_32</t>
  </si>
  <si>
    <t xml:space="preserve">b&amp;d_Citrus Juicer CJ650   </t>
  </si>
  <si>
    <t>vitamin_Kojic Acid Whitening Face Wash</t>
  </si>
  <si>
    <t>E TCF_Educate a child for a month-PKR 1250</t>
  </si>
  <si>
    <t>bata_comfit-8614737-42-8</t>
  </si>
  <si>
    <t>C-MUX-48275</t>
  </si>
  <si>
    <t>kcc_Cool Pocket Perfume</t>
  </si>
  <si>
    <t>UK_Gift Box Mix Sweets 500 Gms</t>
  </si>
  <si>
    <t>Dynasty_Dynasty Spark-Off-White</t>
  </si>
  <si>
    <t>mitsubhisi_1.0 Ton - SRK-13CMK</t>
  </si>
  <si>
    <t>Dynasty_Dynasty Spark-Grey</t>
  </si>
  <si>
    <t>UK_Bangali Rasgulla Tin Pack  500 Gms</t>
  </si>
  <si>
    <t>UK_Namkino Masala Sev 200 Gms</t>
  </si>
  <si>
    <t>UK_ Namkino Daal Moong 200 Gms</t>
  </si>
  <si>
    <t>UK_Bhel Puri 200 Gms</t>
  </si>
  <si>
    <t>UK_Namkino Khat Mitha Mix 200 Gms</t>
  </si>
  <si>
    <t>Ctees_Paris Butterflies Pouch</t>
  </si>
  <si>
    <t>0KNFM</t>
  </si>
  <si>
    <t>bata_comfit-8644502-42-8</t>
  </si>
  <si>
    <t>Emo_SS-18755-41</t>
  </si>
  <si>
    <t>itter_AB 1211</t>
  </si>
  <si>
    <t>C_LHC_102999</t>
  </si>
  <si>
    <t>WE_TU2</t>
  </si>
  <si>
    <t>bata_bags_9064517-Brown</t>
  </si>
  <si>
    <t>sapil_Sapil Nancy Women 200ML</t>
  </si>
  <si>
    <t>ajmery_TA-3</t>
  </si>
  <si>
    <t>Emo-CT-24304 Green 8 Pocket Cargo Trouser-34</t>
  </si>
  <si>
    <t>UK_Kala Jamun Tin Pack 500 Gms</t>
  </si>
  <si>
    <t>tram_TT25125100</t>
  </si>
  <si>
    <t>US-MSK-6-pink-2T</t>
  </si>
  <si>
    <t>productcredit</t>
  </si>
  <si>
    <t>c-mux42203</t>
  </si>
  <si>
    <t>ihijab_PN041</t>
  </si>
  <si>
    <t>asimjofaeanew_4A</t>
  </si>
  <si>
    <t>tram_TT25128100</t>
  </si>
  <si>
    <t>jackpot_JP-902</t>
  </si>
  <si>
    <t>C-MUX-42203</t>
  </si>
  <si>
    <t>sanasafinaz_march16_10B-Nationwide Delivery</t>
  </si>
  <si>
    <t>HR_Punjabi Tadka 200g</t>
  </si>
  <si>
    <t>UK_Namkino Crunchy Nut Mix 200 Gms</t>
  </si>
  <si>
    <t>Royal_Energy saver Fan 56 New Model</t>
  </si>
  <si>
    <t>emo_Emo-MH-25104-M</t>
  </si>
  <si>
    <t>urban_URT0025 -L</t>
  </si>
  <si>
    <t>Emo-CT-24302 Brown Twill Cotton 8 Pocket Cargo Trouser-30</t>
  </si>
  <si>
    <t>emo_Emo-MH-19734-M</t>
  </si>
  <si>
    <t>UK_Namkino Mix Nimco 5 Pcs Gift Pack</t>
  </si>
  <si>
    <t>dawlance_Refrigerator 9170WB Energy Saver</t>
  </si>
  <si>
    <t>UK_Bangali Chum Chum Tin Pack  500 Gms</t>
  </si>
  <si>
    <t>bed&amp;rest_B3</t>
  </si>
  <si>
    <t>tram_TT23080083</t>
  </si>
  <si>
    <t>ajmery_BAT-3-S</t>
  </si>
  <si>
    <t>UC_Dark Navy Plain Polo-XL</t>
  </si>
  <si>
    <t>UC_Rust Plain Polo-XL</t>
  </si>
  <si>
    <t>UC_Purple Plain Polo-XL</t>
  </si>
  <si>
    <t>UC_Lagoon Plain Polo-XL</t>
  </si>
  <si>
    <t>audionic9-542175-49576</t>
  </si>
  <si>
    <t>shoppers stop_AndroidOTGAdaptor-7</t>
  </si>
  <si>
    <t>sputnik_806/14A-8</t>
  </si>
  <si>
    <t>Rajesh_White Wax Vac Ear Cleaner</t>
  </si>
  <si>
    <t>Samsung Galaxy A7 710F (2016)</t>
  </si>
  <si>
    <t>casio_MTP-1183A-2ADF</t>
  </si>
  <si>
    <t>stitchers_TnT 034-L</t>
  </si>
  <si>
    <t>qzs_Blue Cotton Broad Neck T-shirt</t>
  </si>
  <si>
    <t>Apple iPhone 6S 16GB</t>
  </si>
  <si>
    <t>vitamin_Milk Thistle Liver Formula</t>
  </si>
  <si>
    <t>Q&amp;Q_VW90-112Y</t>
  </si>
  <si>
    <t>emo_MK-19113-S</t>
  </si>
  <si>
    <t>Tiraaz_Tm-02-012-S</t>
  </si>
  <si>
    <t>Tiraaz_Tm-02-016-S</t>
  </si>
  <si>
    <t>Dynasty_Dynasty Spark-Royal Blue</t>
  </si>
  <si>
    <t>Dynasty_Dynasty Spark-French Blue</t>
  </si>
  <si>
    <t>Dynasty_Dynasty Spark-Brown</t>
  </si>
  <si>
    <t>Emo_SS-24020-42</t>
  </si>
  <si>
    <t>GBH_GS802-7</t>
  </si>
  <si>
    <t>Mochika_M0001129-10</t>
  </si>
  <si>
    <t>RS_Karachi Halwa Tin</t>
  </si>
  <si>
    <t>cr_AJWA DATES (400 GM)</t>
  </si>
  <si>
    <t>C-SKZ43603</t>
  </si>
  <si>
    <t>kcc_Sultanat Pocket Perfume</t>
  </si>
  <si>
    <t>Haier G20</t>
  </si>
  <si>
    <t>Eco Star_32U557</t>
  </si>
  <si>
    <t>v</t>
  </si>
  <si>
    <t>Dany6-954217-555652</t>
  </si>
  <si>
    <t>kcc_lavender</t>
  </si>
  <si>
    <t>C-PEW-33551</t>
  </si>
  <si>
    <t>kkc_Fayha King Air Freshener</t>
  </si>
  <si>
    <t>kkc_Lavender King Air Freshener</t>
  </si>
  <si>
    <t>kcc_rose</t>
  </si>
  <si>
    <t>kcc_fresh</t>
  </si>
  <si>
    <t>west point_WF-306</t>
  </si>
  <si>
    <t>RS_Sohan Halwa_Tin-1000 GM</t>
  </si>
  <si>
    <t>Huawei P8 lite</t>
  </si>
  <si>
    <t>Audionic_LT-486</t>
  </si>
  <si>
    <t>C-ISB-102725</t>
  </si>
  <si>
    <t>ajmery_1-AJ</t>
  </si>
  <si>
    <t>alpina_Popcorn Maker SF-2608</t>
  </si>
  <si>
    <t>Haier M108</t>
  </si>
  <si>
    <t>C-ISB-43887</t>
  </si>
  <si>
    <t>Gree_24CZ8</t>
  </si>
  <si>
    <t>R-LHW-103735</t>
  </si>
  <si>
    <t>hol_A-406M-42</t>
  </si>
  <si>
    <t>Samsung Galaxy A3</t>
  </si>
  <si>
    <t>PHILIPS_HP8105_29</t>
  </si>
  <si>
    <t>C-MUX-51991</t>
  </si>
  <si>
    <t>RS_Baklawa 500gm</t>
  </si>
  <si>
    <t>R-PEW-104414</t>
  </si>
  <si>
    <t>RS_Nan Khatai</t>
  </si>
  <si>
    <t>philips_HD8323/01</t>
  </si>
  <si>
    <t>C-FSD-104646</t>
  </si>
  <si>
    <t>cr_ALMOND PLAIN-500 GM</t>
  </si>
  <si>
    <t>dawlance_Health Zone Plus 15 - 1 Ton Air Conditioner</t>
  </si>
  <si>
    <t>C-KHS-43436</t>
  </si>
  <si>
    <t>Audionic_B-880</t>
  </si>
  <si>
    <t>mm_AG-3017</t>
  </si>
  <si>
    <t>VITAMIN_VITA HAIR TREATMENT</t>
  </si>
  <si>
    <t>C-PEW-103055</t>
  </si>
  <si>
    <t>vitamin_Aloe Vera Plus</t>
  </si>
  <si>
    <t>audionic6-954217-562582</t>
  </si>
  <si>
    <t xml:space="preserve"> R-LHC-104412</t>
  </si>
  <si>
    <t>MYWALET_MW-060-BROWN</t>
  </si>
  <si>
    <t>WE_MA14</t>
  </si>
  <si>
    <t>Teenz_E-1573</t>
  </si>
  <si>
    <t>AT-TT-2</t>
  </si>
  <si>
    <t>AT-MFNC-10</t>
  </si>
  <si>
    <t>BB_KIDSHD_PIR</t>
  </si>
  <si>
    <t>BB_KIDSHD_ BUL</t>
  </si>
  <si>
    <t>JBS_SL-STOR-031</t>
  </si>
  <si>
    <t>BO_nonRC-Jeep-Silver</t>
  </si>
  <si>
    <t>AUDIONIC BT110 SPEAKER</t>
  </si>
  <si>
    <t>sapil_Sapil Chichi Women 100ML</t>
  </si>
  <si>
    <t>AKL_A131128777_SS-33_Yellow</t>
  </si>
  <si>
    <t>C-PEW-33745</t>
  </si>
  <si>
    <t>Dany6-954217-691862</t>
  </si>
  <si>
    <t>kke_SCF690_17-A2P-global-001</t>
  </si>
  <si>
    <t>PucaM_SS-35-OLIVE BLACK-42</t>
  </si>
  <si>
    <t>ajmery_SYB-519-43</t>
  </si>
  <si>
    <t>Bold_Classic</t>
  </si>
  <si>
    <t>Bold_Active</t>
  </si>
  <si>
    <t>PucaM_atlas-grey-42</t>
  </si>
  <si>
    <t>Life source_GS300</t>
  </si>
  <si>
    <t>OPI_NLF16</t>
  </si>
  <si>
    <t>RWP-R-50687</t>
  </si>
  <si>
    <t>salience_SK101-L</t>
  </si>
  <si>
    <t>panasonic_3411</t>
  </si>
  <si>
    <t>UK_Cake Rusk Cardamom 150 Gms</t>
  </si>
  <si>
    <t>bb_WSTIV</t>
  </si>
  <si>
    <t>KI_bedsheet-2050mkmmbs</t>
  </si>
  <si>
    <t>Al Muhafiz Sohan Halwa Cashew</t>
  </si>
  <si>
    <t>C-KHC-44247</t>
  </si>
  <si>
    <t>C-MUX-43033</t>
  </si>
  <si>
    <t>audionic_AH-70</t>
  </si>
  <si>
    <t>Dawlance_MD 10 + DWB 600</t>
  </si>
  <si>
    <t>c-lhc-34292</t>
  </si>
  <si>
    <t>kcc_social</t>
  </si>
  <si>
    <t>kcc_smart</t>
  </si>
  <si>
    <t>Rajesh_RAJ001</t>
  </si>
  <si>
    <t>HR_Moong Dal 200g</t>
  </si>
  <si>
    <t>R-skz104411</t>
  </si>
  <si>
    <t>UK_Karachi Halwa Tin Pack 400 Gms</t>
  </si>
  <si>
    <t>emo_SS-17227-L</t>
  </si>
  <si>
    <t>sst_Jessy-Regular fit-Large</t>
  </si>
  <si>
    <t>BK5110500DG</t>
  </si>
  <si>
    <t>kcc_Charming Perfumed Talcum Powder-100gm</t>
  </si>
  <si>
    <t>c-lhc-57595</t>
  </si>
  <si>
    <t>sstop_etable</t>
  </si>
  <si>
    <t>sst_Logic 2-Slim Fit-Large</t>
  </si>
  <si>
    <t>samsung_ETA-U90JWSO_45</t>
  </si>
  <si>
    <t>AKL_GMTP002_Earth Red-L</t>
  </si>
  <si>
    <t>mm_AG-2049</t>
  </si>
  <si>
    <t>UC_PP-004-L</t>
  </si>
  <si>
    <t>liberty_9788174367181</t>
  </si>
  <si>
    <t>Books</t>
  </si>
  <si>
    <t>casio_MTP-1302D-1A1VDF</t>
  </si>
  <si>
    <t>Senorita_GAK-836-RED-34</t>
  </si>
  <si>
    <t>Dany_6954217552453</t>
  </si>
  <si>
    <t>C-MUX-60389</t>
  </si>
  <si>
    <t>C-MUX-60384</t>
  </si>
  <si>
    <t>dany_6954217942148</t>
  </si>
  <si>
    <t>C-MUX-100374</t>
  </si>
  <si>
    <t>kcc_funky</t>
  </si>
  <si>
    <t>C-MUX-60390</t>
  </si>
  <si>
    <t>Huawei_Y6 DS</t>
  </si>
  <si>
    <t>iPhone SE-16GB</t>
  </si>
  <si>
    <t>3m_NANOPAX</t>
  </si>
  <si>
    <t>Gasonline-MPT-524-BEIGE-36</t>
  </si>
  <si>
    <t>Ifsha_CU-0047</t>
  </si>
  <si>
    <t>UK_Namkino Badshahi Mix 200 Gms</t>
  </si>
  <si>
    <t>UK_Namkino Spicy Peanuts 200 Gms</t>
  </si>
  <si>
    <t>Tiraaz_Tm-02-019-L</t>
  </si>
  <si>
    <t>centrix_Scootify - Red Self Balancing Scooter</t>
  </si>
  <si>
    <t>Audionic  BT125 Speaker</t>
  </si>
  <si>
    <t>HOL_A-802T-39</t>
  </si>
  <si>
    <t>R-PEW-101268</t>
  </si>
  <si>
    <t>C-MUX-45345</t>
  </si>
  <si>
    <t>BB_RCKBS_GARD</t>
  </si>
  <si>
    <t>UK_Gift Box Habshi Halwa 500 Gms</t>
  </si>
  <si>
    <t>UK_Habshi Halwa Tin Pack 400 Gms</t>
  </si>
  <si>
    <t>UK_Pheni 400 Gms</t>
  </si>
  <si>
    <t>UC_SP-042-L</t>
  </si>
  <si>
    <t>emo_MJ-21916-36</t>
  </si>
  <si>
    <t>Gasonline-MPT-560-GREY-30</t>
  </si>
  <si>
    <t>AKL_A131128809_SS-87_Sea Green</t>
  </si>
  <si>
    <t>AKL_A131130523_SS-185_Blue</t>
  </si>
  <si>
    <t>AKL_A131128827_SS-118_Ivory</t>
  </si>
  <si>
    <t>nabila_Nchant FOR Olive</t>
  </si>
  <si>
    <t>AKL_DL-02-YELLOW</t>
  </si>
  <si>
    <t>UK_Namkino Chatkhara Papdi 150 Gms</t>
  </si>
  <si>
    <t>jackpot_JP-14</t>
  </si>
  <si>
    <t>RUB_Kingston_16 gb Sd Card</t>
  </si>
  <si>
    <t>B-power_8284384-42</t>
  </si>
  <si>
    <t>Emotions_Emo-BS-28436</t>
  </si>
  <si>
    <t>J&amp;J_JJNR16</t>
  </si>
  <si>
    <t>J&amp;J_JJPS-007XL</t>
  </si>
  <si>
    <t>J&amp;J_JJNR12</t>
  </si>
  <si>
    <t>nabila_Ngage FOR Honey</t>
  </si>
  <si>
    <t>Truck Art Round metal tray</t>
  </si>
  <si>
    <t>CK_530-Vest-XLarge</t>
  </si>
  <si>
    <t>CK_530-Underwear-XLarge</t>
  </si>
  <si>
    <t>closecomfort_PC8</t>
  </si>
  <si>
    <t>edifier_XM6-PF</t>
  </si>
  <si>
    <t>qzs_Black V-Neck T-Shirt</t>
  </si>
  <si>
    <t>sm-SamsungC3520</t>
  </si>
  <si>
    <t>qzs_V-neck by QZS Clothing</t>
  </si>
  <si>
    <t>BO_4 Ft Sunset Glow Baby Swimming Pool</t>
  </si>
  <si>
    <t>RT002-M</t>
  </si>
  <si>
    <t>shubinak_SN-ERT-13-S - 34</t>
  </si>
  <si>
    <t>shubinak_SN-ERT-13-grey-S - 34</t>
  </si>
  <si>
    <t>AKL_A131128767_SS-25_Light Blue</t>
  </si>
  <si>
    <t>AKL_A131130507_SS-161_Blue</t>
  </si>
  <si>
    <t>Silkasia_Cream Stylish Embroidered Dress</t>
  </si>
  <si>
    <t>UK_ Namkino Lajawab Mix 200 Gms</t>
  </si>
  <si>
    <t>QMobile Bolt T50</t>
  </si>
  <si>
    <t>shubinak_SN-ERT-13-grey-M - 36</t>
  </si>
  <si>
    <t>kcc_bakheer</t>
  </si>
  <si>
    <t>bata_comfit-8744557-41-7</t>
  </si>
  <si>
    <t>JBS_WEN-043</t>
  </si>
  <si>
    <t>JBS_TAT-173</t>
  </si>
  <si>
    <t>r-hdd-70202</t>
  </si>
  <si>
    <t>Hstyle_HW-2016165</t>
  </si>
  <si>
    <t>emo_Emo-VB-12 Black Blazer</t>
  </si>
  <si>
    <t>vitamin_Ultra Gainer</t>
  </si>
  <si>
    <t>BK1010200BR</t>
  </si>
  <si>
    <t>MBC</t>
  </si>
  <si>
    <t>UK_Gift Box Sohan Halwa 500 Gms</t>
  </si>
  <si>
    <t>UK_Gulab Jamun Tin Pack  1000 Gms</t>
  </si>
  <si>
    <t>AC_ac168-yellow</t>
  </si>
  <si>
    <t>Emo_SS-21775-41</t>
  </si>
  <si>
    <t>Hawks_A17</t>
  </si>
  <si>
    <t>urban_URT0023-L</t>
  </si>
  <si>
    <t>Bold_Fresh</t>
  </si>
  <si>
    <t>AÃŸ</t>
  </si>
  <si>
    <t>BK5110250OR</t>
  </si>
  <si>
    <t>BK5110500</t>
  </si>
  <si>
    <t>Infinix Hot Note X551-1GB-Gold-Nationwide Delivery</t>
  </si>
  <si>
    <t>Lenovo Zuk</t>
  </si>
  <si>
    <t>Nokia Asha 105</t>
  </si>
  <si>
    <t>bata_comfit-8613714-44-10</t>
  </si>
  <si>
    <t>bata_leena-5161226-37-4</t>
  </si>
  <si>
    <t>PucaM_SS-25-BLACK-41</t>
  </si>
  <si>
    <t>PucaM_SS-2715-CAMEL-43</t>
  </si>
  <si>
    <t>kkc_Rose King  Air Freshener</t>
  </si>
  <si>
    <t>AC_110-white with blacck</t>
  </si>
  <si>
    <t>hol_T-38-42</t>
  </si>
  <si>
    <t>Am-PTV_VC-1029-M</t>
  </si>
  <si>
    <t xml:space="preserve">Audionic_ LT-480 </t>
  </si>
  <si>
    <t>sputnik_701/5-9</t>
  </si>
  <si>
    <t>B-power_8282391-43</t>
  </si>
  <si>
    <t>sputnik_701/D14-10</t>
  </si>
  <si>
    <t>Hstyle_HW-2016156</t>
  </si>
  <si>
    <t>Veet_1</t>
  </si>
  <si>
    <t>kcc_Harmony Perfumed Talcum Powder-200gm</t>
  </si>
  <si>
    <t>rute2_Vit B 50 Complex 50 Tablets</t>
  </si>
  <si>
    <t>vitamin_Ultra Whey Protein</t>
  </si>
  <si>
    <t>MYWALET_MW-033-D1-BLACK</t>
  </si>
  <si>
    <t>vitamin_Royal Jelly 500</t>
  </si>
  <si>
    <t>VITAMIN_HAIR SKIN &amp; NAIL FORMULA</t>
  </si>
  <si>
    <t>VITAMIN_WHITENING BB CREAM</t>
  </si>
  <si>
    <t>alkhair_Black Seed Oil Softgel Capsules100  Cap bottle</t>
  </si>
  <si>
    <t>ESPICO_050-Fancy Nylon Bra-Black-34</t>
  </si>
  <si>
    <t>JBS_SL-STOR-017</t>
  </si>
  <si>
    <t>JBS_SL-STOR-051</t>
  </si>
  <si>
    <t>JBS_SL-STOR-024</t>
  </si>
  <si>
    <t>sputnik_177/9-10</t>
  </si>
  <si>
    <t>Audionic_DJ-106</t>
  </si>
  <si>
    <t>sputnik_3444/10-9</t>
  </si>
  <si>
    <t>ihijab_PN039</t>
  </si>
  <si>
    <t>ajwa_Ajwa Seeds Powder</t>
  </si>
  <si>
    <t>ajwa_Ajwa Dates Powder</t>
  </si>
  <si>
    <t>`</t>
  </si>
  <si>
    <t>Median</t>
  </si>
  <si>
    <t>Mean</t>
  </si>
  <si>
    <t>Standard Deviation</t>
  </si>
  <si>
    <t>Grand Total</t>
  </si>
  <si>
    <t>Standard Error</t>
  </si>
  <si>
    <t>Mode</t>
  </si>
  <si>
    <t>Range</t>
  </si>
  <si>
    <t>Minimum</t>
  </si>
  <si>
    <t>Maximum</t>
  </si>
  <si>
    <t>Sum</t>
  </si>
  <si>
    <t>Count</t>
  </si>
  <si>
    <t>Quartile</t>
  </si>
  <si>
    <t>Q1</t>
  </si>
  <si>
    <t xml:space="preserve">Q2 </t>
  </si>
  <si>
    <t xml:space="preserve">Summary Statistics </t>
  </si>
  <si>
    <r>
      <t xml:space="preserve"> </t>
    </r>
    <r>
      <rPr>
        <b/>
        <sz val="11"/>
        <color theme="1"/>
        <rFont val="Calibri"/>
        <family val="2"/>
        <scheme val="minor"/>
      </rPr>
      <t xml:space="preserve">Descriptive Statistics </t>
    </r>
  </si>
  <si>
    <t>Row Labels</t>
  </si>
  <si>
    <t>(blank)</t>
  </si>
  <si>
    <t>Count of Category_Name_1</t>
  </si>
  <si>
    <t>The most Popular Product category is the 'Beauty &amp; Grooming' with the count of 302</t>
  </si>
  <si>
    <t>Count of Payment_Method</t>
  </si>
  <si>
    <t>The most commonly used Payment method is 'Cod'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</si>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</sst>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0" xfId="0" applyNumberFormat="1"/>
    <xf numFmtId="3" fontId="0" fillId="0" borderId="0" xfId="0" applyNumberFormat="1"/>
    <xf numFmtId="16" fontId="0" fillId="0" borderId="0" xfId="0" applyNumberFormat="1"/>
    <xf numFmtId="0" fontId="1" fillId="0" borderId="1" xfId="0" applyFont="1" applyBorder="1"/>
    <xf numFmtId="0" fontId="0" fillId="0" borderId="0" xfId="0" applyNumberFormat="1"/>
    <xf numFmtId="0" fontId="0" fillId="0" borderId="0" xfId="0" pivotButton="1"/>
    <xf numFmtId="0" fontId="1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5" xfId="0" applyFont="1" applyFill="1" applyBorder="1" applyAlignment="1">
      <alignment horizontal="centerContinuous"/>
    </xf>
    <xf numFmtId="0" fontId="0" fillId="0" borderId="6" xfId="0" applyFill="1" applyBorder="1" applyAlignment="1"/>
    <xf numFmtId="0" fontId="0" fillId="0" borderId="7" xfId="0" applyFill="1" applyBorder="1" applyAlignment="1"/>
    <xf numFmtId="0" fontId="1" fillId="0" borderId="3" xfId="0" applyFont="1" applyBorder="1" applyAlignment="1">
      <alignment horizontal="center"/>
    </xf>
    <xf numFmtId="0" fontId="0" fillId="0" borderId="10" xfId="0" applyBorder="1"/>
    <xf numFmtId="0" fontId="0" fillId="0" borderId="9" xfId="0" applyFill="1" applyBorder="1" applyAlignment="1"/>
    <xf numFmtId="0" fontId="0" fillId="0" borderId="9" xfId="0" applyBorder="1"/>
    <xf numFmtId="0" fontId="2" fillId="0" borderId="11" xfId="0" applyFont="1" applyFill="1" applyBorder="1" applyAlignment="1">
      <alignment horizontal="centerContinuous"/>
    </xf>
    <xf numFmtId="0" fontId="0" fillId="0" borderId="12" xfId="0" applyBorder="1"/>
    <xf numFmtId="0" fontId="0" fillId="0" borderId="8" xfId="0" applyBorder="1"/>
    <xf numFmtId="0" fontId="0" fillId="0" borderId="13" xfId="0" applyBorder="1"/>
    <xf numFmtId="0" fontId="0" fillId="0" borderId="14" xfId="0" applyFill="1" applyBorder="1" applyAlignment="1"/>
    <xf numFmtId="0" fontId="1" fillId="0" borderId="9" xfId="0" applyFont="1" applyBorder="1"/>
    <xf numFmtId="0" fontId="1" fillId="0" borderId="10" xfId="0" applyFont="1" applyBorder="1"/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pivotButton="1" applyBorder="1"/>
    <xf numFmtId="0" fontId="0" fillId="0" borderId="12" xfId="0" applyNumberFormat="1" applyBorder="1"/>
    <xf numFmtId="0" fontId="1" fillId="0" borderId="0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12" xfId="0" applyBorder="1" applyAlignment="1">
      <alignment horizontal="left"/>
    </xf>
    <xf numFmtId="0" fontId="0" fillId="0" borderId="15" xfId="0" pivotButton="1" applyBorder="1"/>
    <xf numFmtId="0" fontId="0" fillId="0" borderId="15" xfId="0" applyBorder="1"/>
    <xf numFmtId="0" fontId="0" fillId="0" borderId="0" xfId="0" applyAlignment="1">
      <alignment horizontal="left" indent="1"/>
    </xf>
  </cellXfs>
  <cellStyles count="1">
    <cellStyle name="Normal" xfId="0" builtinId="0"/>
  </cellStyles>
  <dxfs count="121"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[E-commerceAnalysis-Pakistan(Main).xlsx]Analysis!PivotTable16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Analysis!$G$16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Analysis!$F$17:$F$27</c:f>
              <c:strCache>
                <c:ptCount val="10"/>
                <c:pt idx="0">
                  <c:v>cashatdoorstep</c:v>
                </c:pt>
                <c:pt idx="1">
                  <c:v>cod</c:v>
                </c:pt>
                <c:pt idx="2">
                  <c:v>customercredit</c:v>
                </c:pt>
                <c:pt idx="3">
                  <c:v>internetbanking</c:v>
                </c:pt>
                <c:pt idx="4">
                  <c:v>marketingexpense</c:v>
                </c:pt>
                <c:pt idx="5">
                  <c:v>mcblite</c:v>
                </c:pt>
                <c:pt idx="6">
                  <c:v>mygateway</c:v>
                </c:pt>
                <c:pt idx="7">
                  <c:v>productcredit</c:v>
                </c:pt>
                <c:pt idx="8">
                  <c:v>ublcreditcard</c:v>
                </c:pt>
                <c:pt idx="9">
                  <c:v>(blank)</c:v>
                </c:pt>
              </c:strCache>
            </c:strRef>
          </c:cat>
          <c:val>
            <c:numRef>
              <c:f>Analysis!$G$17:$G$27</c:f>
              <c:numCache>
                <c:formatCode>General</c:formatCode>
                <c:ptCount val="10"/>
                <c:pt idx="0">
                  <c:v>24</c:v>
                </c:pt>
                <c:pt idx="1">
                  <c:v>824</c:v>
                </c:pt>
                <c:pt idx="2">
                  <c:v>14</c:v>
                </c:pt>
                <c:pt idx="3">
                  <c:v>8</c:v>
                </c:pt>
                <c:pt idx="4">
                  <c:v>1</c:v>
                </c:pt>
                <c:pt idx="5">
                  <c:v>10</c:v>
                </c:pt>
                <c:pt idx="6">
                  <c:v>78</c:v>
                </c:pt>
                <c:pt idx="7">
                  <c:v>4</c:v>
                </c:pt>
                <c:pt idx="8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4-429A-ACBA-ED6920139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8538927"/>
        <c:axId val="1618128799"/>
      </c:barChart>
      <c:catAx>
        <c:axId val="168853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128799"/>
        <c:crosses val="autoZero"/>
        <c:auto val="1"/>
        <c:lblAlgn val="ctr"/>
        <c:lblOffset val="100"/>
        <c:noMultiLvlLbl val="0"/>
      </c:catAx>
      <c:valAx>
        <c:axId val="161812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53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Column Chart showing The Mean Distribution </a:t>
            </a:r>
          </a:p>
        </c:rich>
      </c:tx>
      <c:layout>
        <c:manualLayout>
          <c:xMode val="edge"/>
          <c:yMode val="edge"/>
          <c:x val="0.11449882795830921"/>
          <c:y val="1.0025062656641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Analysis!$I$4:$K$4</c:f>
              <c:numCache>
                <c:formatCode>General</c:formatCode>
                <c:ptCount val="3"/>
                <c:pt idx="0">
                  <c:v>2458.3224724724723</c:v>
                </c:pt>
                <c:pt idx="1">
                  <c:v>1.1681681681681682</c:v>
                </c:pt>
                <c:pt idx="2">
                  <c:v>4832.7208308308291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Analysis!$H$4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Analysis!$I$2:$K$2</c15:sqref>
                        </c15:formulaRef>
                      </c:ext>
                    </c:extLst>
                    <c:strCache>
                      <c:ptCount val="3"/>
                      <c:pt idx="0">
                        <c:v>Price</c:v>
                      </c:pt>
                      <c:pt idx="1">
                        <c:v>Qty_Ordered</c:v>
                      </c:pt>
                      <c:pt idx="2">
                        <c:v>Grand_Total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9855-4FA2-A24B-1585FAE1C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85022399"/>
        <c:axId val="1618132639"/>
        <c:axId val="16884888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Analysis!$I$4:$K$4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2458.3224724724723</c:v>
                      </c:pt>
                      <c:pt idx="1">
                        <c:v>1.1681681681681682</c:v>
                      </c:pt>
                      <c:pt idx="2">
                        <c:v>4832.7208308308291</c:v>
                      </c:pt>
                    </c:numCache>
                  </c:numRef>
                </c:val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Analysis!$H$3</c15:sqref>
                              </c15:formulaRef>
                            </c:ext>
                          </c:extLst>
                          <c:strCache>
                            <c:ptCount val="1"/>
                          </c:strCache>
                        </c:strRef>
                      </c15:tx>
                    </c15:filteredSeriesTitle>
                  </c:ext>
                  <c:ext uri="{02D57815-91ED-43cb-92C2-25804820EDAC}">
                    <c15:filteredCategoryTitle>
                      <c15:cat>
                        <c:strRef>
                          <c:extLst>
                            <c:ext uri="{02D57815-91ED-43cb-92C2-25804820EDAC}">
                              <c15:formulaRef>
                                <c15:sqref>Analysis!$I$2:$K$2</c15:sqref>
                              </c15:formulaRef>
                            </c:ext>
                          </c:extLst>
                          <c:strCache>
                            <c:ptCount val="3"/>
                            <c:pt idx="0">
                              <c:v>Price</c:v>
                            </c:pt>
                            <c:pt idx="1">
                              <c:v>Qty_Ordered</c:v>
                            </c:pt>
                            <c:pt idx="2">
                              <c:v>Grand_Total</c:v>
                            </c:pt>
                          </c:strCache>
                        </c: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0-9855-4FA2-A24B-1585FAE1C9BA}"/>
                  </c:ext>
                </c:extLst>
              </c15:ser>
            </c15:filteredBarSeries>
          </c:ext>
        </c:extLst>
      </c:bar3DChart>
      <c:catAx>
        <c:axId val="168502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132639"/>
        <c:crosses val="autoZero"/>
        <c:auto val="1"/>
        <c:lblAlgn val="ctr"/>
        <c:lblOffset val="100"/>
        <c:noMultiLvlLbl val="0"/>
      </c:catAx>
      <c:valAx>
        <c:axId val="161813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022399"/>
        <c:crosses val="autoZero"/>
        <c:crossBetween val="between"/>
      </c:valAx>
      <c:serAx>
        <c:axId val="16884888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132639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+mn-lt"/>
              </a:rPr>
              <a:t>Column Chart showing The Quartile Distribution (Q1 and Q2)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Analysis!$H$7</c:f>
              <c:strCache>
                <c:ptCount val="1"/>
                <c:pt idx="0">
                  <c:v>Quartile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Analysis!$I$2:$K$2</c:f>
              <c:strCache>
                <c:ptCount val="3"/>
                <c:pt idx="0">
                  <c:v>Price</c:v>
                </c:pt>
                <c:pt idx="1">
                  <c:v>Qty_Ordered</c:v>
                </c:pt>
                <c:pt idx="2">
                  <c:v>Grand_Total</c:v>
                </c:pt>
              </c:strCache>
            </c:strRef>
          </c:cat>
          <c:val>
            <c:numRef>
              <c:f>Analysis!$I$7:$K$7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62D6-488A-B3A3-8FA36D9271EA}"/>
            </c:ext>
          </c:extLst>
        </c:ser>
        <c:ser>
          <c:idx val="1"/>
          <c:order val="1"/>
          <c:tx>
            <c:strRef>
              <c:f>Analysis!$H$8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Analysis!$I$2:$K$2</c:f>
              <c:strCache>
                <c:ptCount val="3"/>
                <c:pt idx="0">
                  <c:v>Price</c:v>
                </c:pt>
                <c:pt idx="1">
                  <c:v>Qty_Ordered</c:v>
                </c:pt>
                <c:pt idx="2">
                  <c:v>Grand_Total</c:v>
                </c:pt>
              </c:strCache>
            </c:strRef>
          </c:cat>
          <c:val>
            <c:numRef>
              <c:f>Analysis!$I$8:$K$8</c:f>
              <c:numCache>
                <c:formatCode>General</c:formatCode>
                <c:ptCount val="3"/>
                <c:pt idx="0">
                  <c:v>260</c:v>
                </c:pt>
                <c:pt idx="1">
                  <c:v>1</c:v>
                </c:pt>
                <c:pt idx="2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6-488A-B3A3-8FA36D9271EA}"/>
            </c:ext>
          </c:extLst>
        </c:ser>
        <c:ser>
          <c:idx val="2"/>
          <c:order val="2"/>
          <c:tx>
            <c:strRef>
              <c:f>Analysis!$H$9</c:f>
              <c:strCache>
                <c:ptCount val="1"/>
                <c:pt idx="0">
                  <c:v>Q2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Analysis!$I$2:$K$2</c:f>
              <c:strCache>
                <c:ptCount val="3"/>
                <c:pt idx="0">
                  <c:v>Price</c:v>
                </c:pt>
                <c:pt idx="1">
                  <c:v>Qty_Ordered</c:v>
                </c:pt>
                <c:pt idx="2">
                  <c:v>Grand_Total</c:v>
                </c:pt>
              </c:strCache>
            </c:strRef>
          </c:cat>
          <c:val>
            <c:numRef>
              <c:f>Analysis!$I$9:$K$9</c:f>
              <c:numCache>
                <c:formatCode>General</c:formatCode>
                <c:ptCount val="3"/>
                <c:pt idx="0">
                  <c:v>360</c:v>
                </c:pt>
                <c:pt idx="1">
                  <c:v>1</c:v>
                </c:pt>
                <c:pt idx="2">
                  <c:v>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D6-488A-B3A3-8FA36D927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87206735"/>
        <c:axId val="1583105407"/>
        <c:axId val="0"/>
      </c:bar3DChart>
      <c:catAx>
        <c:axId val="168720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105407"/>
        <c:crosses val="autoZero"/>
        <c:auto val="1"/>
        <c:lblAlgn val="ctr"/>
        <c:lblOffset val="100"/>
        <c:noMultiLvlLbl val="0"/>
      </c:catAx>
      <c:valAx>
        <c:axId val="158310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20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[E-commerceAnalysis-Pakistan(Main).xlsx]Analysis!PivotTable15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Chart showing Most</a:t>
            </a:r>
            <a:r>
              <a:rPr lang="en-US" baseline="0"/>
              <a:t> popular Product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Analysis!$A$17:$A$33</c:f>
              <c:strCache>
                <c:ptCount val="16"/>
                <c:pt idx="0">
                  <c:v>\N</c:v>
                </c:pt>
                <c:pt idx="1">
                  <c:v>Appliances</c:v>
                </c:pt>
                <c:pt idx="2">
                  <c:v>Beauty &amp; Grooming</c:v>
                </c:pt>
                <c:pt idx="3">
                  <c:v>Books</c:v>
                </c:pt>
                <c:pt idx="4">
                  <c:v>Computing</c:v>
                </c:pt>
                <c:pt idx="5">
                  <c:v>Entertainment</c:v>
                </c:pt>
                <c:pt idx="6">
                  <c:v>Health &amp; Sports</c:v>
                </c:pt>
                <c:pt idx="7">
                  <c:v>Home &amp; Living</c:v>
                </c:pt>
                <c:pt idx="8">
                  <c:v>Kids &amp; Baby</c:v>
                </c:pt>
                <c:pt idx="9">
                  <c:v>Men's Fashion</c:v>
                </c:pt>
                <c:pt idx="10">
                  <c:v>Mobiles &amp; Tablets</c:v>
                </c:pt>
                <c:pt idx="11">
                  <c:v>Others</c:v>
                </c:pt>
                <c:pt idx="12">
                  <c:v>Soghaat</c:v>
                </c:pt>
                <c:pt idx="13">
                  <c:v>Superstore</c:v>
                </c:pt>
                <c:pt idx="14">
                  <c:v>Women's Fashion</c:v>
                </c:pt>
                <c:pt idx="15">
                  <c:v>(blank)</c:v>
                </c:pt>
              </c:strCache>
            </c:strRef>
          </c:cat>
          <c:val>
            <c:numRef>
              <c:f>Analysis!$B$17:$B$33</c:f>
              <c:numCache>
                <c:formatCode>General</c:formatCode>
                <c:ptCount val="16"/>
                <c:pt idx="0">
                  <c:v>30</c:v>
                </c:pt>
                <c:pt idx="1">
                  <c:v>33</c:v>
                </c:pt>
                <c:pt idx="2">
                  <c:v>302</c:v>
                </c:pt>
                <c:pt idx="3">
                  <c:v>1</c:v>
                </c:pt>
                <c:pt idx="4">
                  <c:v>25</c:v>
                </c:pt>
                <c:pt idx="5">
                  <c:v>3</c:v>
                </c:pt>
                <c:pt idx="6">
                  <c:v>15</c:v>
                </c:pt>
                <c:pt idx="7">
                  <c:v>38</c:v>
                </c:pt>
                <c:pt idx="8">
                  <c:v>29</c:v>
                </c:pt>
                <c:pt idx="9">
                  <c:v>114</c:v>
                </c:pt>
                <c:pt idx="10">
                  <c:v>56</c:v>
                </c:pt>
                <c:pt idx="11">
                  <c:v>6</c:v>
                </c:pt>
                <c:pt idx="12">
                  <c:v>290</c:v>
                </c:pt>
                <c:pt idx="13">
                  <c:v>1</c:v>
                </c:pt>
                <c:pt idx="1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2-49E5-A729-0DD1EBB40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065247"/>
        <c:axId val="1687507823"/>
      </c:barChart>
      <c:catAx>
        <c:axId val="168206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507823"/>
        <c:crosses val="autoZero"/>
        <c:auto val="1"/>
        <c:lblAlgn val="ctr"/>
        <c:lblOffset val="100"/>
        <c:noMultiLvlLbl val="0"/>
      </c:catAx>
      <c:valAx>
        <c:axId val="16875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06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_xlchart.v1.5</cx:f>
      </cx:numDim>
    </cx:data>
  </cx:chartData>
  <cx:chart>
    <cx:title pos="t" align="ctr" overlay="0">
      <cx:tx>
        <cx:txData>
          <cx:v>Histograph showing The Median Distribution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Histograph showing The Median Distribution </a:t>
          </a:r>
        </a:p>
      </cx:txPr>
    </cx:title>
    <cx:plotArea>
      <cx:plotAreaRegion>
        <cx:series layoutId="clusteredColumn" uniqueId="{085A21D7-9A0E-40EC-A50C-472E625B3EA3}">
          <cx:tx>
            <cx:txData>
              <cx:f>_xlchart.v1.3</cx:f>
              <cx:v>Median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3977154-2DDF-4AFD-8B71-1614DC6DEE8C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val">
        <cx:f dir="row"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b="1"/>
            </a:pPr>
            <a:r>
              <a:rPr lang="en-US" sz="1400" b="1" i="0" baseline="0">
                <a:effectLst/>
              </a:rPr>
              <a:t>Histograph showing The Standard Deviation Distribution </a:t>
            </a:r>
            <a:endParaRPr lang="en-US" sz="1400" b="1">
              <a:effectLst/>
            </a:endParaRPr>
          </a:p>
        </cx:rich>
      </cx:tx>
    </cx:title>
    <cx:plotArea>
      <cx:plotAreaRegion>
        <cx:series layoutId="clusteredColumn" uniqueId="{A49C9E9A-1972-4884-B3B3-D5F69E6D5128}">
          <cx:tx>
            <cx:txData>
              <cx:f>_xlchart.v1.0</cx:f>
              <cx:v>Standard Deviation</cx:v>
            </cx:txData>
          </cx:tx>
          <cx:dataId val="0"/>
          <cx:layoutPr>
            <cx:aggregation/>
          </cx:layoutPr>
          <cx:axisId val="1"/>
        </cx:series>
        <cx:series layoutId="paretoLine" ownerIdx="0" uniqueId="{A07E422D-7499-4E6B-BFB9-747AA87C82A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2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566737</xdr:colOff>
      <xdr:row>14</xdr:row>
      <xdr:rowOff>9525</xdr:rowOff>
    </xdr:from>
    <xdr:to>
      <xdr:col>18</xdr:col>
      <xdr:colOff>85725</xdr:colOff>
      <xdr:row>28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0B07CC-91DB-DD69-2C6F-A39A2F095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180975</xdr:rowOff>
    </xdr:from>
    <xdr:to>
      <xdr:col>8</xdr:col>
      <xdr:colOff>0</xdr:colOff>
      <xdr:row>14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89ED15-288C-4A34-B080-EB934089B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19049</xdr:colOff>
      <xdr:row>1</xdr:row>
      <xdr:rowOff>0</xdr:rowOff>
    </xdr:from>
    <xdr:to>
      <xdr:col>17</xdr:col>
      <xdr:colOff>28575</xdr:colOff>
      <xdr:row>14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6CCCB16-2154-4D14-AD5A-9B56E8B8EE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5049" y="190500"/>
              <a:ext cx="4276726" cy="2533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552450</xdr:colOff>
      <xdr:row>1</xdr:row>
      <xdr:rowOff>9525</xdr:rowOff>
    </xdr:from>
    <xdr:to>
      <xdr:col>26</xdr:col>
      <xdr:colOff>9525</xdr:colOff>
      <xdr:row>14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0D1207D-E8F4-4C52-8CCE-7D40F745A0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25250" y="200025"/>
              <a:ext cx="4333875" cy="2552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0</xdr:colOff>
      <xdr:row>1</xdr:row>
      <xdr:rowOff>9525</xdr:rowOff>
    </xdr:from>
    <xdr:to>
      <xdr:col>35</xdr:col>
      <xdr:colOff>76200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818445-CBEF-4884-9CA9-D020700ED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</xdr:colOff>
      <xdr:row>21</xdr:row>
      <xdr:rowOff>0</xdr:rowOff>
    </xdr:from>
    <xdr:to>
      <xdr:col>8</xdr:col>
      <xdr:colOff>323850</xdr:colOff>
      <xdr:row>35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89FDA9-FF9B-4B62-B225-6F4EA167C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83.540271990743" createdVersion="8" refreshedVersion="8" minRefreshableVersion="3" recordCount="1000" xr:uid="{709133D2-A2CF-4235-B480-5064982E2543}">
  <cacheSource type="worksheet">
    <worksheetSource ref="J1:J1048576" sheet="E-commerceAnalysis-Pakistan"/>
  </cacheSource>
  <cacheFields count="1">
    <cacheField name="Category_Name_1" numFmtId="0">
      <sharedItems containsBlank="1" count="16">
        <s v="Women's Fashion"/>
        <s v="Beauty &amp; Grooming"/>
        <s v="Soghaat"/>
        <s v="Mobiles &amp; Tablets"/>
        <s v="Appliances"/>
        <s v="Home &amp; Living"/>
        <s v="Men's Fashion"/>
        <s v="Kids &amp; Baby"/>
        <s v="\N"/>
        <s v="Others"/>
        <s v="Entertainment"/>
        <s v="Computing"/>
        <s v="Superstore"/>
        <s v="Health &amp; Sports"/>
        <s v="Book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83.619356597221" createdVersion="8" refreshedVersion="8" minRefreshableVersion="3" recordCount="1000" xr:uid="{FE1E2CC5-E125-4B39-9563-BA66428E3CFE}">
  <cacheSource type="worksheet">
    <worksheetSource ref="M1:M1048576" sheet="E-commerceAnalysis-Pakistan"/>
  </cacheSource>
  <cacheFields count="1">
    <cacheField name="Payment_Method" numFmtId="0">
      <sharedItems containsBlank="1" count="10">
        <s v="cod"/>
        <s v="ublcreditcard"/>
        <s v="mygateway"/>
        <s v="customercredit"/>
        <s v="cashatdoorstep"/>
        <s v="mcblite"/>
        <s v="internetbanking"/>
        <s v="marketingexpense"/>
        <s v="productcredi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83.977422569442" createdVersion="8" refreshedVersion="8" minRefreshableVersion="3" recordCount="999" xr:uid="{1A70B0A4-DCCE-4B20-87FE-B23C92FFCA03}">
  <cacheSource type="worksheet">
    <worksheetSource ref="B1:C1000" sheet="Sheet10"/>
  </cacheSource>
  <cacheFields count="2">
    <cacheField name="Status" numFmtId="0">
      <sharedItems count="5">
        <s v="complete"/>
        <s v="canceled"/>
        <s v="order_refunded"/>
        <s v="received"/>
        <s v="refund"/>
      </sharedItems>
    </cacheField>
    <cacheField name="Category_Name_1" numFmtId="0">
      <sharedItems count="15">
        <s v="Women's Fashion"/>
        <s v="Beauty &amp; Grooming"/>
        <s v="Soghaat"/>
        <s v="Mobiles &amp; Tablets"/>
        <s v="Appliances"/>
        <s v="Home &amp; Living"/>
        <s v="Men's Fashion"/>
        <s v="Kids &amp; Baby"/>
        <s v="\N"/>
        <s v="Others"/>
        <s v="Entertainment"/>
        <s v="Computing"/>
        <s v="Superstore"/>
        <s v="Health &amp; Sports"/>
        <s v="Book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</r>
  <r>
    <x v="1"/>
  </r>
  <r>
    <x v="0"/>
  </r>
  <r>
    <x v="1"/>
  </r>
  <r>
    <x v="2"/>
  </r>
  <r>
    <x v="2"/>
  </r>
  <r>
    <x v="1"/>
  </r>
  <r>
    <x v="2"/>
  </r>
  <r>
    <x v="3"/>
  </r>
  <r>
    <x v="3"/>
  </r>
  <r>
    <x v="4"/>
  </r>
  <r>
    <x v="2"/>
  </r>
  <r>
    <x v="2"/>
  </r>
  <r>
    <x v="5"/>
  </r>
  <r>
    <x v="1"/>
  </r>
  <r>
    <x v="6"/>
  </r>
  <r>
    <x v="2"/>
  </r>
  <r>
    <x v="2"/>
  </r>
  <r>
    <x v="1"/>
  </r>
  <r>
    <x v="5"/>
  </r>
  <r>
    <x v="5"/>
  </r>
  <r>
    <x v="5"/>
  </r>
  <r>
    <x v="7"/>
  </r>
  <r>
    <x v="7"/>
  </r>
  <r>
    <x v="8"/>
  </r>
  <r>
    <x v="6"/>
  </r>
  <r>
    <x v="6"/>
  </r>
  <r>
    <x v="9"/>
  </r>
  <r>
    <x v="9"/>
  </r>
  <r>
    <x v="6"/>
  </r>
  <r>
    <x v="7"/>
  </r>
  <r>
    <x v="3"/>
  </r>
  <r>
    <x v="1"/>
  </r>
  <r>
    <x v="1"/>
  </r>
  <r>
    <x v="2"/>
  </r>
  <r>
    <x v="2"/>
  </r>
  <r>
    <x v="1"/>
  </r>
  <r>
    <x v="5"/>
  </r>
  <r>
    <x v="2"/>
  </r>
  <r>
    <x v="1"/>
  </r>
  <r>
    <x v="6"/>
  </r>
  <r>
    <x v="1"/>
  </r>
  <r>
    <x v="3"/>
  </r>
  <r>
    <x v="1"/>
  </r>
  <r>
    <x v="1"/>
  </r>
  <r>
    <x v="3"/>
  </r>
  <r>
    <x v="0"/>
  </r>
  <r>
    <x v="0"/>
  </r>
  <r>
    <x v="2"/>
  </r>
  <r>
    <x v="2"/>
  </r>
  <r>
    <x v="2"/>
  </r>
  <r>
    <x v="2"/>
  </r>
  <r>
    <x v="2"/>
  </r>
  <r>
    <x v="2"/>
  </r>
  <r>
    <x v="0"/>
  </r>
  <r>
    <x v="5"/>
  </r>
  <r>
    <x v="1"/>
  </r>
  <r>
    <x v="2"/>
  </r>
  <r>
    <x v="2"/>
  </r>
  <r>
    <x v="1"/>
  </r>
  <r>
    <x v="10"/>
  </r>
  <r>
    <x v="1"/>
  </r>
  <r>
    <x v="2"/>
  </r>
  <r>
    <x v="4"/>
  </r>
  <r>
    <x v="1"/>
  </r>
  <r>
    <x v="5"/>
  </r>
  <r>
    <x v="0"/>
  </r>
  <r>
    <x v="6"/>
  </r>
  <r>
    <x v="0"/>
  </r>
  <r>
    <x v="5"/>
  </r>
  <r>
    <x v="1"/>
  </r>
  <r>
    <x v="2"/>
  </r>
  <r>
    <x v="8"/>
  </r>
  <r>
    <x v="6"/>
  </r>
  <r>
    <x v="1"/>
  </r>
  <r>
    <x v="2"/>
  </r>
  <r>
    <x v="2"/>
  </r>
  <r>
    <x v="2"/>
  </r>
  <r>
    <x v="2"/>
  </r>
  <r>
    <x v="8"/>
  </r>
  <r>
    <x v="8"/>
  </r>
  <r>
    <x v="8"/>
  </r>
  <r>
    <x v="1"/>
  </r>
  <r>
    <x v="1"/>
  </r>
  <r>
    <x v="2"/>
  </r>
  <r>
    <x v="2"/>
  </r>
  <r>
    <x v="1"/>
  </r>
  <r>
    <x v="1"/>
  </r>
  <r>
    <x v="1"/>
  </r>
  <r>
    <x v="2"/>
  </r>
  <r>
    <x v="2"/>
  </r>
  <r>
    <x v="1"/>
  </r>
  <r>
    <x v="1"/>
  </r>
  <r>
    <x v="2"/>
  </r>
  <r>
    <x v="2"/>
  </r>
  <r>
    <x v="1"/>
  </r>
  <r>
    <x v="3"/>
  </r>
  <r>
    <x v="2"/>
  </r>
  <r>
    <x v="2"/>
  </r>
  <r>
    <x v="8"/>
  </r>
  <r>
    <x v="4"/>
  </r>
  <r>
    <x v="2"/>
  </r>
  <r>
    <x v="2"/>
  </r>
  <r>
    <x v="2"/>
  </r>
  <r>
    <x v="2"/>
  </r>
  <r>
    <x v="1"/>
  </r>
  <r>
    <x v="1"/>
  </r>
  <r>
    <x v="2"/>
  </r>
  <r>
    <x v="2"/>
  </r>
  <r>
    <x v="8"/>
  </r>
  <r>
    <x v="1"/>
  </r>
  <r>
    <x v="1"/>
  </r>
  <r>
    <x v="1"/>
  </r>
  <r>
    <x v="1"/>
  </r>
  <r>
    <x v="1"/>
  </r>
  <r>
    <x v="2"/>
  </r>
  <r>
    <x v="6"/>
  </r>
  <r>
    <x v="6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2"/>
  </r>
  <r>
    <x v="2"/>
  </r>
  <r>
    <x v="1"/>
  </r>
  <r>
    <x v="2"/>
  </r>
  <r>
    <x v="2"/>
  </r>
  <r>
    <x v="2"/>
  </r>
  <r>
    <x v="1"/>
  </r>
  <r>
    <x v="8"/>
  </r>
  <r>
    <x v="2"/>
  </r>
  <r>
    <x v="2"/>
  </r>
  <r>
    <x v="2"/>
  </r>
  <r>
    <x v="1"/>
  </r>
  <r>
    <x v="1"/>
  </r>
  <r>
    <x v="0"/>
  </r>
  <r>
    <x v="8"/>
  </r>
  <r>
    <x v="1"/>
  </r>
  <r>
    <x v="1"/>
  </r>
  <r>
    <x v="6"/>
  </r>
  <r>
    <x v="8"/>
  </r>
  <r>
    <x v="1"/>
  </r>
  <r>
    <x v="1"/>
  </r>
  <r>
    <x v="3"/>
  </r>
  <r>
    <x v="1"/>
  </r>
  <r>
    <x v="2"/>
  </r>
  <r>
    <x v="2"/>
  </r>
  <r>
    <x v="2"/>
  </r>
  <r>
    <x v="1"/>
  </r>
  <r>
    <x v="1"/>
  </r>
  <r>
    <x v="1"/>
  </r>
  <r>
    <x v="1"/>
  </r>
  <r>
    <x v="2"/>
  </r>
  <r>
    <x v="1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2"/>
  </r>
  <r>
    <x v="2"/>
  </r>
  <r>
    <x v="2"/>
  </r>
  <r>
    <x v="2"/>
  </r>
  <r>
    <x v="2"/>
  </r>
  <r>
    <x v="1"/>
  </r>
  <r>
    <x v="2"/>
  </r>
  <r>
    <x v="1"/>
  </r>
  <r>
    <x v="1"/>
  </r>
  <r>
    <x v="1"/>
  </r>
  <r>
    <x v="1"/>
  </r>
  <r>
    <x v="1"/>
  </r>
  <r>
    <x v="1"/>
  </r>
  <r>
    <x v="1"/>
  </r>
  <r>
    <x v="2"/>
  </r>
  <r>
    <x v="3"/>
  </r>
  <r>
    <x v="6"/>
  </r>
  <r>
    <x v="6"/>
  </r>
  <r>
    <x v="1"/>
  </r>
  <r>
    <x v="1"/>
  </r>
  <r>
    <x v="2"/>
  </r>
  <r>
    <x v="2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3"/>
  </r>
  <r>
    <x v="1"/>
  </r>
  <r>
    <x v="1"/>
  </r>
  <r>
    <x v="1"/>
  </r>
  <r>
    <x v="1"/>
  </r>
  <r>
    <x v="3"/>
  </r>
  <r>
    <x v="1"/>
  </r>
  <r>
    <x v="4"/>
  </r>
  <r>
    <x v="1"/>
  </r>
  <r>
    <x v="1"/>
  </r>
  <r>
    <x v="1"/>
  </r>
  <r>
    <x v="1"/>
  </r>
  <r>
    <x v="2"/>
  </r>
  <r>
    <x v="2"/>
  </r>
  <r>
    <x v="1"/>
  </r>
  <r>
    <x v="2"/>
  </r>
  <r>
    <x v="1"/>
  </r>
  <r>
    <x v="1"/>
  </r>
  <r>
    <x v="1"/>
  </r>
  <r>
    <x v="1"/>
  </r>
  <r>
    <x v="1"/>
  </r>
  <r>
    <x v="1"/>
  </r>
  <r>
    <x v="2"/>
  </r>
  <r>
    <x v="1"/>
  </r>
  <r>
    <x v="6"/>
  </r>
  <r>
    <x v="2"/>
  </r>
  <r>
    <x v="3"/>
  </r>
  <r>
    <x v="6"/>
  </r>
  <r>
    <x v="8"/>
  </r>
  <r>
    <x v="6"/>
  </r>
  <r>
    <x v="2"/>
  </r>
  <r>
    <x v="4"/>
  </r>
  <r>
    <x v="3"/>
  </r>
  <r>
    <x v="2"/>
  </r>
  <r>
    <x v="2"/>
  </r>
  <r>
    <x v="2"/>
  </r>
  <r>
    <x v="3"/>
  </r>
  <r>
    <x v="3"/>
  </r>
  <r>
    <x v="3"/>
  </r>
  <r>
    <x v="0"/>
  </r>
  <r>
    <x v="6"/>
  </r>
  <r>
    <x v="3"/>
  </r>
  <r>
    <x v="0"/>
  </r>
  <r>
    <x v="1"/>
  </r>
  <r>
    <x v="2"/>
  </r>
  <r>
    <x v="8"/>
  </r>
  <r>
    <x v="8"/>
  </r>
  <r>
    <x v="8"/>
  </r>
  <r>
    <x v="11"/>
  </r>
  <r>
    <x v="3"/>
  </r>
  <r>
    <x v="0"/>
  </r>
  <r>
    <x v="1"/>
  </r>
  <r>
    <x v="0"/>
  </r>
  <r>
    <x v="11"/>
  </r>
  <r>
    <x v="1"/>
  </r>
  <r>
    <x v="1"/>
  </r>
  <r>
    <x v="2"/>
  </r>
  <r>
    <x v="2"/>
  </r>
  <r>
    <x v="2"/>
  </r>
  <r>
    <x v="2"/>
  </r>
  <r>
    <x v="1"/>
  </r>
  <r>
    <x v="0"/>
  </r>
  <r>
    <x v="1"/>
  </r>
  <r>
    <x v="1"/>
  </r>
  <r>
    <x v="1"/>
  </r>
  <r>
    <x v="6"/>
  </r>
  <r>
    <x v="1"/>
  </r>
  <r>
    <x v="1"/>
  </r>
  <r>
    <x v="1"/>
  </r>
  <r>
    <x v="1"/>
  </r>
  <r>
    <x v="1"/>
  </r>
  <r>
    <x v="4"/>
  </r>
  <r>
    <x v="12"/>
  </r>
  <r>
    <x v="9"/>
  </r>
  <r>
    <x v="9"/>
  </r>
  <r>
    <x v="9"/>
  </r>
  <r>
    <x v="7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"/>
  </r>
  <r>
    <x v="1"/>
  </r>
  <r>
    <x v="6"/>
  </r>
  <r>
    <x v="4"/>
  </r>
  <r>
    <x v="3"/>
  </r>
  <r>
    <x v="0"/>
  </r>
  <r>
    <x v="4"/>
  </r>
  <r>
    <x v="1"/>
  </r>
  <r>
    <x v="1"/>
  </r>
  <r>
    <x v="1"/>
  </r>
  <r>
    <x v="0"/>
  </r>
  <r>
    <x v="6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2"/>
  </r>
  <r>
    <x v="1"/>
  </r>
  <r>
    <x v="2"/>
  </r>
  <r>
    <x v="1"/>
  </r>
  <r>
    <x v="6"/>
  </r>
  <r>
    <x v="1"/>
  </r>
  <r>
    <x v="1"/>
  </r>
  <r>
    <x v="1"/>
  </r>
  <r>
    <x v="1"/>
  </r>
  <r>
    <x v="1"/>
  </r>
  <r>
    <x v="1"/>
  </r>
  <r>
    <x v="6"/>
  </r>
  <r>
    <x v="1"/>
  </r>
  <r>
    <x v="5"/>
  </r>
  <r>
    <x v="2"/>
  </r>
  <r>
    <x v="2"/>
  </r>
  <r>
    <x v="0"/>
  </r>
  <r>
    <x v="1"/>
  </r>
  <r>
    <x v="1"/>
  </r>
  <r>
    <x v="6"/>
  </r>
  <r>
    <x v="8"/>
  </r>
  <r>
    <x v="8"/>
  </r>
  <r>
    <x v="7"/>
  </r>
  <r>
    <x v="7"/>
  </r>
  <r>
    <x v="1"/>
  </r>
  <r>
    <x v="7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6"/>
  </r>
  <r>
    <x v="1"/>
  </r>
  <r>
    <x v="0"/>
  </r>
  <r>
    <x v="5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8"/>
  </r>
  <r>
    <x v="6"/>
  </r>
  <r>
    <x v="6"/>
  </r>
  <r>
    <x v="2"/>
  </r>
  <r>
    <x v="2"/>
  </r>
  <r>
    <x v="3"/>
  </r>
  <r>
    <x v="2"/>
  </r>
  <r>
    <x v="11"/>
  </r>
  <r>
    <x v="2"/>
  </r>
  <r>
    <x v="2"/>
  </r>
  <r>
    <x v="0"/>
  </r>
  <r>
    <x v="6"/>
  </r>
  <r>
    <x v="6"/>
  </r>
  <r>
    <x v="11"/>
  </r>
  <r>
    <x v="1"/>
  </r>
  <r>
    <x v="5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6"/>
  </r>
  <r>
    <x v="1"/>
  </r>
  <r>
    <x v="0"/>
  </r>
  <r>
    <x v="0"/>
  </r>
  <r>
    <x v="6"/>
  </r>
  <r>
    <x v="4"/>
  </r>
  <r>
    <x v="13"/>
  </r>
  <r>
    <x v="4"/>
  </r>
  <r>
    <x v="4"/>
  </r>
  <r>
    <x v="1"/>
  </r>
  <r>
    <x v="1"/>
  </r>
  <r>
    <x v="7"/>
  </r>
  <r>
    <x v="1"/>
  </r>
  <r>
    <x v="1"/>
  </r>
  <r>
    <x v="2"/>
  </r>
  <r>
    <x v="1"/>
  </r>
  <r>
    <x v="2"/>
  </r>
  <r>
    <x v="7"/>
  </r>
  <r>
    <x v="1"/>
  </r>
  <r>
    <x v="1"/>
  </r>
  <r>
    <x v="3"/>
  </r>
  <r>
    <x v="7"/>
  </r>
  <r>
    <x v="7"/>
  </r>
  <r>
    <x v="7"/>
  </r>
  <r>
    <x v="7"/>
  </r>
  <r>
    <x v="4"/>
  </r>
  <r>
    <x v="3"/>
  </r>
  <r>
    <x v="6"/>
  </r>
  <r>
    <x v="6"/>
  </r>
  <r>
    <x v="11"/>
  </r>
  <r>
    <x v="11"/>
  </r>
  <r>
    <x v="2"/>
  </r>
  <r>
    <x v="2"/>
  </r>
  <r>
    <x v="1"/>
  </r>
  <r>
    <x v="2"/>
  </r>
  <r>
    <x v="2"/>
  </r>
  <r>
    <x v="0"/>
  </r>
  <r>
    <x v="0"/>
  </r>
  <r>
    <x v="5"/>
  </r>
  <r>
    <x v="1"/>
  </r>
  <r>
    <x v="1"/>
  </r>
  <r>
    <x v="1"/>
  </r>
  <r>
    <x v="1"/>
  </r>
  <r>
    <x v="4"/>
  </r>
  <r>
    <x v="1"/>
  </r>
  <r>
    <x v="8"/>
  </r>
  <r>
    <x v="6"/>
  </r>
  <r>
    <x v="1"/>
  </r>
  <r>
    <x v="1"/>
  </r>
  <r>
    <x v="1"/>
  </r>
  <r>
    <x v="1"/>
  </r>
  <r>
    <x v="2"/>
  </r>
  <r>
    <x v="2"/>
  </r>
  <r>
    <x v="6"/>
  </r>
  <r>
    <x v="4"/>
  </r>
  <r>
    <x v="6"/>
  </r>
  <r>
    <x v="2"/>
  </r>
  <r>
    <x v="2"/>
  </r>
  <r>
    <x v="2"/>
  </r>
  <r>
    <x v="2"/>
  </r>
  <r>
    <x v="2"/>
  </r>
  <r>
    <x v="2"/>
  </r>
  <r>
    <x v="2"/>
  </r>
  <r>
    <x v="2"/>
  </r>
  <r>
    <x v="0"/>
  </r>
  <r>
    <x v="6"/>
  </r>
  <r>
    <x v="6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6"/>
  </r>
  <r>
    <x v="3"/>
  </r>
  <r>
    <x v="2"/>
  </r>
  <r>
    <x v="6"/>
  </r>
  <r>
    <x v="2"/>
  </r>
  <r>
    <x v="2"/>
  </r>
  <r>
    <x v="5"/>
  </r>
  <r>
    <x v="7"/>
  </r>
  <r>
    <x v="0"/>
  </r>
  <r>
    <x v="1"/>
  </r>
  <r>
    <x v="0"/>
  </r>
  <r>
    <x v="0"/>
  </r>
  <r>
    <x v="5"/>
  </r>
  <r>
    <x v="2"/>
  </r>
  <r>
    <x v="4"/>
  </r>
  <r>
    <x v="1"/>
  </r>
  <r>
    <x v="1"/>
  </r>
  <r>
    <x v="1"/>
  </r>
  <r>
    <x v="1"/>
  </r>
  <r>
    <x v="0"/>
  </r>
  <r>
    <x v="1"/>
  </r>
  <r>
    <x v="5"/>
  </r>
  <r>
    <x v="2"/>
  </r>
  <r>
    <x v="2"/>
  </r>
  <r>
    <x v="4"/>
  </r>
  <r>
    <x v="6"/>
  </r>
  <r>
    <x v="6"/>
  </r>
  <r>
    <x v="6"/>
  </r>
  <r>
    <x v="7"/>
  </r>
  <r>
    <x v="6"/>
  </r>
  <r>
    <x v="2"/>
  </r>
  <r>
    <x v="2"/>
  </r>
  <r>
    <x v="4"/>
  </r>
  <r>
    <x v="2"/>
  </r>
  <r>
    <x v="2"/>
  </r>
  <r>
    <x v="5"/>
  </r>
  <r>
    <x v="2"/>
  </r>
  <r>
    <x v="5"/>
  </r>
  <r>
    <x v="3"/>
  </r>
  <r>
    <x v="2"/>
  </r>
  <r>
    <x v="6"/>
  </r>
  <r>
    <x v="6"/>
  </r>
  <r>
    <x v="6"/>
  </r>
  <r>
    <x v="6"/>
  </r>
  <r>
    <x v="6"/>
  </r>
  <r>
    <x v="10"/>
  </r>
  <r>
    <x v="3"/>
  </r>
  <r>
    <x v="2"/>
  </r>
  <r>
    <x v="6"/>
  </r>
  <r>
    <x v="4"/>
  </r>
  <r>
    <x v="3"/>
  </r>
  <r>
    <x v="3"/>
  </r>
  <r>
    <x v="6"/>
  </r>
  <r>
    <x v="6"/>
  </r>
  <r>
    <x v="4"/>
  </r>
  <r>
    <x v="3"/>
  </r>
  <r>
    <x v="6"/>
  </r>
  <r>
    <x v="4"/>
  </r>
  <r>
    <x v="3"/>
  </r>
  <r>
    <x v="3"/>
  </r>
  <r>
    <x v="13"/>
  </r>
  <r>
    <x v="13"/>
  </r>
  <r>
    <x v="6"/>
  </r>
  <r>
    <x v="6"/>
  </r>
  <r>
    <x v="6"/>
  </r>
  <r>
    <x v="6"/>
  </r>
  <r>
    <x v="6"/>
  </r>
  <r>
    <x v="6"/>
  </r>
  <r>
    <x v="6"/>
  </r>
  <r>
    <x v="6"/>
  </r>
  <r>
    <x v="8"/>
  </r>
  <r>
    <x v="6"/>
  </r>
  <r>
    <x v="6"/>
  </r>
  <r>
    <x v="2"/>
  </r>
  <r>
    <x v="2"/>
  </r>
  <r>
    <x v="2"/>
  </r>
  <r>
    <x v="2"/>
  </r>
  <r>
    <x v="1"/>
  </r>
  <r>
    <x v="2"/>
  </r>
  <r>
    <x v="1"/>
  </r>
  <r>
    <x v="1"/>
  </r>
  <r>
    <x v="2"/>
  </r>
  <r>
    <x v="2"/>
  </r>
  <r>
    <x v="3"/>
  </r>
  <r>
    <x v="10"/>
  </r>
  <r>
    <x v="11"/>
  </r>
  <r>
    <x v="5"/>
  </r>
  <r>
    <x v="5"/>
  </r>
  <r>
    <x v="5"/>
  </r>
  <r>
    <x v="5"/>
  </r>
  <r>
    <x v="1"/>
  </r>
  <r>
    <x v="4"/>
  </r>
  <r>
    <x v="2"/>
  </r>
  <r>
    <x v="1"/>
  </r>
  <r>
    <x v="3"/>
  </r>
  <r>
    <x v="3"/>
  </r>
  <r>
    <x v="2"/>
  </r>
  <r>
    <x v="11"/>
  </r>
  <r>
    <x v="1"/>
  </r>
  <r>
    <x v="3"/>
  </r>
  <r>
    <x v="6"/>
  </r>
  <r>
    <x v="6"/>
  </r>
  <r>
    <x v="4"/>
  </r>
  <r>
    <x v="3"/>
  </r>
  <r>
    <x v="4"/>
  </r>
  <r>
    <x v="1"/>
  </r>
  <r>
    <x v="8"/>
  </r>
  <r>
    <x v="6"/>
  </r>
  <r>
    <x v="3"/>
  </r>
  <r>
    <x v="2"/>
  </r>
  <r>
    <x v="1"/>
  </r>
  <r>
    <x v="1"/>
  </r>
  <r>
    <x v="1"/>
  </r>
  <r>
    <x v="2"/>
  </r>
  <r>
    <x v="2"/>
  </r>
  <r>
    <x v="2"/>
  </r>
  <r>
    <x v="2"/>
  </r>
  <r>
    <x v="1"/>
  </r>
  <r>
    <x v="2"/>
  </r>
  <r>
    <x v="2"/>
  </r>
  <r>
    <x v="2"/>
  </r>
  <r>
    <x v="4"/>
  </r>
  <r>
    <x v="2"/>
  </r>
  <r>
    <x v="2"/>
  </r>
  <r>
    <x v="2"/>
  </r>
  <r>
    <x v="4"/>
  </r>
  <r>
    <x v="1"/>
  </r>
  <r>
    <x v="1"/>
  </r>
  <r>
    <x v="11"/>
  </r>
  <r>
    <x v="4"/>
  </r>
  <r>
    <x v="2"/>
  </r>
  <r>
    <x v="1"/>
  </r>
  <r>
    <x v="4"/>
  </r>
  <r>
    <x v="1"/>
  </r>
  <r>
    <x v="13"/>
  </r>
  <r>
    <x v="11"/>
  </r>
  <r>
    <x v="6"/>
  </r>
  <r>
    <x v="0"/>
  </r>
  <r>
    <x v="0"/>
  </r>
  <r>
    <x v="7"/>
  </r>
  <r>
    <x v="7"/>
  </r>
  <r>
    <x v="7"/>
  </r>
  <r>
    <x v="7"/>
  </r>
  <r>
    <x v="5"/>
  </r>
  <r>
    <x v="7"/>
  </r>
  <r>
    <x v="11"/>
  </r>
  <r>
    <x v="11"/>
  </r>
  <r>
    <x v="3"/>
  </r>
  <r>
    <x v="1"/>
  </r>
  <r>
    <x v="0"/>
  </r>
  <r>
    <x v="2"/>
  </r>
  <r>
    <x v="1"/>
  </r>
  <r>
    <x v="2"/>
  </r>
  <r>
    <x v="11"/>
  </r>
  <r>
    <x v="3"/>
  </r>
  <r>
    <x v="1"/>
  </r>
  <r>
    <x v="0"/>
  </r>
  <r>
    <x v="2"/>
  </r>
  <r>
    <x v="2"/>
  </r>
  <r>
    <x v="3"/>
  </r>
  <r>
    <x v="2"/>
  </r>
  <r>
    <x v="2"/>
  </r>
  <r>
    <x v="2"/>
  </r>
  <r>
    <x v="2"/>
  </r>
  <r>
    <x v="11"/>
  </r>
  <r>
    <x v="2"/>
  </r>
  <r>
    <x v="2"/>
  </r>
  <r>
    <x v="8"/>
  </r>
  <r>
    <x v="7"/>
  </r>
  <r>
    <x v="2"/>
  </r>
  <r>
    <x v="6"/>
  </r>
  <r>
    <x v="6"/>
  </r>
  <r>
    <x v="1"/>
  </r>
  <r>
    <x v="1"/>
  </r>
  <r>
    <x v="6"/>
  </r>
  <r>
    <x v="2"/>
  </r>
  <r>
    <x v="13"/>
  </r>
  <r>
    <x v="2"/>
  </r>
  <r>
    <x v="1"/>
  </r>
  <r>
    <x v="2"/>
  </r>
  <r>
    <x v="2"/>
  </r>
  <r>
    <x v="1"/>
  </r>
  <r>
    <x v="6"/>
  </r>
  <r>
    <x v="2"/>
  </r>
  <r>
    <x v="2"/>
  </r>
  <r>
    <x v="2"/>
  </r>
  <r>
    <x v="2"/>
  </r>
  <r>
    <x v="3"/>
  </r>
  <r>
    <x v="2"/>
  </r>
  <r>
    <x v="2"/>
  </r>
  <r>
    <x v="7"/>
  </r>
  <r>
    <x v="5"/>
  </r>
  <r>
    <x v="2"/>
  </r>
  <r>
    <x v="1"/>
  </r>
  <r>
    <x v="1"/>
  </r>
  <r>
    <x v="1"/>
  </r>
  <r>
    <x v="11"/>
  </r>
  <r>
    <x v="2"/>
  </r>
  <r>
    <x v="2"/>
  </r>
  <r>
    <x v="6"/>
  </r>
  <r>
    <x v="8"/>
  </r>
  <r>
    <x v="1"/>
  </r>
  <r>
    <x v="1"/>
  </r>
  <r>
    <x v="1"/>
  </r>
  <r>
    <x v="1"/>
  </r>
  <r>
    <x v="1"/>
  </r>
  <r>
    <x v="5"/>
  </r>
  <r>
    <x v="5"/>
  </r>
  <r>
    <x v="2"/>
  </r>
  <r>
    <x v="2"/>
  </r>
  <r>
    <x v="2"/>
  </r>
  <r>
    <x v="5"/>
  </r>
  <r>
    <x v="5"/>
  </r>
  <r>
    <x v="2"/>
  </r>
  <r>
    <x v="6"/>
  </r>
  <r>
    <x v="6"/>
  </r>
  <r>
    <x v="2"/>
  </r>
  <r>
    <x v="2"/>
  </r>
  <r>
    <x v="2"/>
  </r>
  <r>
    <x v="1"/>
  </r>
  <r>
    <x v="6"/>
  </r>
  <r>
    <x v="11"/>
  </r>
  <r>
    <x v="6"/>
  </r>
  <r>
    <x v="2"/>
  </r>
  <r>
    <x v="3"/>
  </r>
  <r>
    <x v="2"/>
  </r>
  <r>
    <x v="2"/>
  </r>
  <r>
    <x v="6"/>
  </r>
  <r>
    <x v="4"/>
  </r>
  <r>
    <x v="6"/>
  </r>
  <r>
    <x v="2"/>
  </r>
  <r>
    <x v="3"/>
  </r>
  <r>
    <x v="14"/>
  </r>
  <r>
    <x v="6"/>
  </r>
  <r>
    <x v="7"/>
  </r>
  <r>
    <x v="3"/>
  </r>
  <r>
    <x v="2"/>
  </r>
  <r>
    <x v="1"/>
  </r>
  <r>
    <x v="1"/>
  </r>
  <r>
    <x v="3"/>
  </r>
  <r>
    <x v="1"/>
  </r>
  <r>
    <x v="1"/>
  </r>
  <r>
    <x v="1"/>
  </r>
  <r>
    <x v="1"/>
  </r>
  <r>
    <x v="1"/>
  </r>
  <r>
    <x v="3"/>
  </r>
  <r>
    <x v="2"/>
  </r>
  <r>
    <x v="3"/>
  </r>
  <r>
    <x v="3"/>
  </r>
  <r>
    <x v="9"/>
  </r>
  <r>
    <x v="2"/>
  </r>
  <r>
    <x v="2"/>
  </r>
  <r>
    <x v="8"/>
  </r>
  <r>
    <x v="6"/>
  </r>
  <r>
    <x v="2"/>
  </r>
  <r>
    <x v="2"/>
  </r>
  <r>
    <x v="2"/>
  </r>
  <r>
    <x v="6"/>
  </r>
  <r>
    <x v="6"/>
  </r>
  <r>
    <x v="7"/>
  </r>
  <r>
    <x v="11"/>
  </r>
  <r>
    <x v="2"/>
  </r>
  <r>
    <x v="2"/>
  </r>
  <r>
    <x v="11"/>
  </r>
  <r>
    <x v="6"/>
  </r>
  <r>
    <x v="1"/>
  </r>
  <r>
    <x v="2"/>
  </r>
  <r>
    <x v="5"/>
  </r>
  <r>
    <x v="2"/>
  </r>
  <r>
    <x v="2"/>
  </r>
  <r>
    <x v="2"/>
  </r>
  <r>
    <x v="2"/>
  </r>
  <r>
    <x v="2"/>
  </r>
  <r>
    <x v="2"/>
  </r>
  <r>
    <x v="4"/>
  </r>
  <r>
    <x v="6"/>
  </r>
  <r>
    <x v="6"/>
  </r>
  <r>
    <x v="8"/>
  </r>
  <r>
    <x v="6"/>
  </r>
  <r>
    <x v="0"/>
  </r>
  <r>
    <x v="0"/>
  </r>
  <r>
    <x v="0"/>
  </r>
  <r>
    <x v="1"/>
  </r>
  <r>
    <x v="0"/>
  </r>
  <r>
    <x v="2"/>
  </r>
  <r>
    <x v="2"/>
  </r>
  <r>
    <x v="4"/>
  </r>
  <r>
    <x v="1"/>
  </r>
  <r>
    <x v="3"/>
  </r>
  <r>
    <x v="1"/>
  </r>
  <r>
    <x v="1"/>
  </r>
  <r>
    <x v="1"/>
  </r>
  <r>
    <x v="6"/>
  </r>
  <r>
    <x v="5"/>
  </r>
  <r>
    <x v="7"/>
  </r>
  <r>
    <x v="7"/>
  </r>
  <r>
    <x v="3"/>
  </r>
  <r>
    <x v="7"/>
  </r>
  <r>
    <x v="7"/>
  </r>
  <r>
    <x v="7"/>
  </r>
  <r>
    <x v="1"/>
  </r>
  <r>
    <x v="2"/>
  </r>
  <r>
    <x v="2"/>
  </r>
  <r>
    <x v="2"/>
  </r>
  <r>
    <x v="2"/>
  </r>
  <r>
    <x v="5"/>
  </r>
  <r>
    <x v="2"/>
  </r>
  <r>
    <x v="2"/>
  </r>
  <r>
    <x v="2"/>
  </r>
  <r>
    <x v="2"/>
  </r>
  <r>
    <x v="2"/>
  </r>
  <r>
    <x v="2"/>
  </r>
  <r>
    <x v="6"/>
  </r>
  <r>
    <x v="6"/>
  </r>
  <r>
    <x v="4"/>
  </r>
  <r>
    <x v="11"/>
  </r>
  <r>
    <x v="2"/>
  </r>
  <r>
    <x v="4"/>
  </r>
  <r>
    <x v="1"/>
  </r>
  <r>
    <x v="1"/>
  </r>
  <r>
    <x v="6"/>
  </r>
  <r>
    <x v="3"/>
  </r>
  <r>
    <x v="6"/>
  </r>
  <r>
    <x v="1"/>
  </r>
  <r>
    <x v="3"/>
  </r>
  <r>
    <x v="8"/>
  </r>
  <r>
    <x v="6"/>
  </r>
  <r>
    <x v="6"/>
  </r>
  <r>
    <x v="6"/>
  </r>
  <r>
    <x v="0"/>
  </r>
  <r>
    <x v="0"/>
  </r>
  <r>
    <x v="0"/>
  </r>
  <r>
    <x v="2"/>
  </r>
  <r>
    <x v="2"/>
  </r>
  <r>
    <x v="2"/>
  </r>
  <r>
    <x v="2"/>
  </r>
  <r>
    <x v="2"/>
  </r>
  <r>
    <x v="3"/>
  </r>
  <r>
    <x v="3"/>
  </r>
  <r>
    <x v="8"/>
  </r>
  <r>
    <x v="0"/>
  </r>
  <r>
    <x v="0"/>
  </r>
  <r>
    <x v="2"/>
  </r>
  <r>
    <x v="2"/>
  </r>
  <r>
    <x v="2"/>
  </r>
  <r>
    <x v="2"/>
  </r>
  <r>
    <x v="2"/>
  </r>
  <r>
    <x v="2"/>
  </r>
  <r>
    <x v="0"/>
  </r>
  <r>
    <x v="6"/>
  </r>
  <r>
    <x v="6"/>
  </r>
  <r>
    <x v="8"/>
  </r>
  <r>
    <x v="0"/>
  </r>
  <r>
    <x v="0"/>
  </r>
  <r>
    <x v="2"/>
  </r>
  <r>
    <x v="2"/>
  </r>
  <r>
    <x v="2"/>
  </r>
  <r>
    <x v="2"/>
  </r>
  <r>
    <x v="2"/>
  </r>
  <r>
    <x v="2"/>
  </r>
  <r>
    <x v="6"/>
  </r>
  <r>
    <x v="6"/>
  </r>
  <r>
    <x v="1"/>
  </r>
  <r>
    <x v="5"/>
  </r>
  <r>
    <x v="6"/>
  </r>
  <r>
    <x v="8"/>
  </r>
  <r>
    <x v="5"/>
  </r>
  <r>
    <x v="2"/>
  </r>
  <r>
    <x v="2"/>
  </r>
  <r>
    <x v="5"/>
  </r>
  <r>
    <x v="1"/>
  </r>
  <r>
    <x v="1"/>
  </r>
  <r>
    <x v="1"/>
  </r>
  <r>
    <x v="1"/>
  </r>
  <r>
    <x v="1"/>
  </r>
  <r>
    <x v="2"/>
  </r>
  <r>
    <x v="2"/>
  </r>
  <r>
    <x v="1"/>
  </r>
  <r>
    <x v="6"/>
  </r>
  <r>
    <x v="6"/>
  </r>
  <r>
    <x v="1"/>
  </r>
  <r>
    <x v="13"/>
  </r>
  <r>
    <x v="11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11"/>
  </r>
  <r>
    <x v="6"/>
  </r>
  <r>
    <x v="2"/>
  </r>
  <r>
    <x v="6"/>
  </r>
  <r>
    <x v="6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2"/>
  </r>
  <r>
    <x v="2"/>
  </r>
  <r>
    <x v="2"/>
  </r>
  <r>
    <x v="2"/>
  </r>
  <r>
    <x v="2"/>
  </r>
  <r>
    <x v="2"/>
  </r>
  <r>
    <x v="3"/>
  </r>
  <r>
    <x v="3"/>
  </r>
  <r>
    <x v="11"/>
  </r>
  <r>
    <x v="6"/>
  </r>
  <r>
    <x v="0"/>
  </r>
  <r>
    <x v="2"/>
  </r>
  <r>
    <x v="1"/>
  </r>
  <r>
    <x v="1"/>
  </r>
  <r>
    <x v="6"/>
  </r>
  <r>
    <x v="5"/>
  </r>
  <r>
    <x v="6"/>
  </r>
  <r>
    <x v="5"/>
  </r>
  <r>
    <x v="0"/>
  </r>
  <r>
    <x v="2"/>
  </r>
  <r>
    <x v="6"/>
  </r>
  <r>
    <x v="2"/>
  </r>
  <r>
    <x v="6"/>
  </r>
  <r>
    <x v="11"/>
  </r>
  <r>
    <x v="11"/>
  </r>
  <r>
    <x v="6"/>
  </r>
  <r>
    <x v="6"/>
  </r>
  <r>
    <x v="1"/>
  </r>
  <r>
    <x v="6"/>
  </r>
  <r>
    <x v="1"/>
  </r>
  <r>
    <x v="1"/>
  </r>
  <r>
    <x v="1"/>
  </r>
  <r>
    <x v="1"/>
  </r>
  <r>
    <x v="13"/>
  </r>
  <r>
    <x v="13"/>
  </r>
  <r>
    <x v="6"/>
  </r>
  <r>
    <x v="13"/>
  </r>
  <r>
    <x v="2"/>
  </r>
  <r>
    <x v="13"/>
  </r>
  <r>
    <x v="13"/>
  </r>
  <r>
    <x v="1"/>
  </r>
  <r>
    <x v="8"/>
  </r>
  <r>
    <x v="13"/>
  </r>
  <r>
    <x v="8"/>
  </r>
  <r>
    <x v="0"/>
  </r>
  <r>
    <x v="5"/>
  </r>
  <r>
    <x v="5"/>
  </r>
  <r>
    <x v="5"/>
  </r>
  <r>
    <x v="6"/>
  </r>
  <r>
    <x v="11"/>
  </r>
  <r>
    <x v="0"/>
  </r>
  <r>
    <x v="0"/>
  </r>
  <r>
    <x v="2"/>
  </r>
  <r>
    <x v="13"/>
  </r>
  <r>
    <x v="13"/>
  </r>
  <r>
    <x v="0"/>
  </r>
  <r>
    <x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1"/>
  </r>
  <r>
    <x v="3"/>
  </r>
  <r>
    <x v="1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4"/>
  </r>
  <r>
    <x v="4"/>
  </r>
  <r>
    <x v="0"/>
  </r>
  <r>
    <x v="0"/>
  </r>
  <r>
    <x v="0"/>
  </r>
  <r>
    <x v="0"/>
  </r>
  <r>
    <x v="0"/>
  </r>
  <r>
    <x v="0"/>
  </r>
  <r>
    <x v="1"/>
  </r>
  <r>
    <x v="1"/>
  </r>
  <r>
    <x v="0"/>
  </r>
  <r>
    <x v="4"/>
  </r>
  <r>
    <x v="4"/>
  </r>
  <r>
    <x v="4"/>
  </r>
  <r>
    <x v="0"/>
  </r>
  <r>
    <x v="0"/>
  </r>
  <r>
    <x v="4"/>
  </r>
  <r>
    <x v="4"/>
  </r>
  <r>
    <x v="4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4"/>
  </r>
  <r>
    <x v="4"/>
  </r>
  <r>
    <x v="4"/>
  </r>
  <r>
    <x v="0"/>
  </r>
  <r>
    <x v="0"/>
  </r>
  <r>
    <x v="0"/>
  </r>
  <r>
    <x v="0"/>
  </r>
  <r>
    <x v="0"/>
  </r>
  <r>
    <x v="0"/>
  </r>
  <r>
    <x v="4"/>
  </r>
  <r>
    <x v="4"/>
  </r>
  <r>
    <x v="4"/>
  </r>
  <r>
    <x v="0"/>
  </r>
  <r>
    <x v="0"/>
  </r>
  <r>
    <x v="0"/>
  </r>
  <r>
    <x v="0"/>
  </r>
  <r>
    <x v="0"/>
  </r>
  <r>
    <x v="4"/>
  </r>
  <r>
    <x v="4"/>
  </r>
  <r>
    <x v="4"/>
  </r>
  <r>
    <x v="0"/>
  </r>
  <r>
    <x v="0"/>
  </r>
  <r>
    <x v="4"/>
  </r>
  <r>
    <x v="4"/>
  </r>
  <r>
    <x v="4"/>
  </r>
  <r>
    <x v="0"/>
  </r>
  <r>
    <x v="0"/>
  </r>
  <r>
    <x v="0"/>
  </r>
  <r>
    <x v="0"/>
  </r>
  <r>
    <x v="0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6"/>
  </r>
  <r>
    <x v="6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4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3"/>
  </r>
  <r>
    <x v="0"/>
  </r>
  <r>
    <x v="0"/>
  </r>
  <r>
    <x v="0"/>
  </r>
  <r>
    <x v="0"/>
  </r>
  <r>
    <x v="0"/>
  </r>
  <r>
    <x v="0"/>
  </r>
  <r>
    <x v="0"/>
  </r>
  <r>
    <x v="5"/>
  </r>
  <r>
    <x v="5"/>
  </r>
  <r>
    <x v="1"/>
  </r>
  <r>
    <x v="1"/>
  </r>
  <r>
    <x v="0"/>
  </r>
  <r>
    <x v="0"/>
  </r>
  <r>
    <x v="0"/>
  </r>
  <r>
    <x v="1"/>
  </r>
  <r>
    <x v="0"/>
  </r>
  <r>
    <x v="0"/>
  </r>
  <r>
    <x v="2"/>
  </r>
  <r>
    <x v="1"/>
  </r>
  <r>
    <x v="0"/>
  </r>
  <r>
    <x v="0"/>
  </r>
  <r>
    <x v="0"/>
  </r>
  <r>
    <x v="2"/>
  </r>
  <r>
    <x v="2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8"/>
  </r>
  <r>
    <x v="8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2"/>
  </r>
  <r>
    <x v="2"/>
  </r>
  <r>
    <x v="1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2"/>
  </r>
  <r>
    <x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x v="0"/>
  </r>
  <r>
    <x v="1"/>
    <x v="1"/>
  </r>
  <r>
    <x v="1"/>
    <x v="0"/>
  </r>
  <r>
    <x v="0"/>
    <x v="1"/>
  </r>
  <r>
    <x v="2"/>
    <x v="2"/>
  </r>
  <r>
    <x v="1"/>
    <x v="2"/>
  </r>
  <r>
    <x v="0"/>
    <x v="1"/>
  </r>
  <r>
    <x v="0"/>
    <x v="2"/>
  </r>
  <r>
    <x v="1"/>
    <x v="3"/>
  </r>
  <r>
    <x v="1"/>
    <x v="3"/>
  </r>
  <r>
    <x v="0"/>
    <x v="4"/>
  </r>
  <r>
    <x v="3"/>
    <x v="2"/>
  </r>
  <r>
    <x v="3"/>
    <x v="2"/>
  </r>
  <r>
    <x v="0"/>
    <x v="5"/>
  </r>
  <r>
    <x v="0"/>
    <x v="1"/>
  </r>
  <r>
    <x v="1"/>
    <x v="6"/>
  </r>
  <r>
    <x v="0"/>
    <x v="2"/>
  </r>
  <r>
    <x v="0"/>
    <x v="2"/>
  </r>
  <r>
    <x v="0"/>
    <x v="1"/>
  </r>
  <r>
    <x v="1"/>
    <x v="5"/>
  </r>
  <r>
    <x v="1"/>
    <x v="5"/>
  </r>
  <r>
    <x v="1"/>
    <x v="5"/>
  </r>
  <r>
    <x v="0"/>
    <x v="7"/>
  </r>
  <r>
    <x v="0"/>
    <x v="7"/>
  </r>
  <r>
    <x v="2"/>
    <x v="8"/>
  </r>
  <r>
    <x v="2"/>
    <x v="6"/>
  </r>
  <r>
    <x v="2"/>
    <x v="6"/>
  </r>
  <r>
    <x v="0"/>
    <x v="9"/>
  </r>
  <r>
    <x v="0"/>
    <x v="9"/>
  </r>
  <r>
    <x v="1"/>
    <x v="6"/>
  </r>
  <r>
    <x v="0"/>
    <x v="7"/>
  </r>
  <r>
    <x v="0"/>
    <x v="3"/>
  </r>
  <r>
    <x v="0"/>
    <x v="1"/>
  </r>
  <r>
    <x v="4"/>
    <x v="1"/>
  </r>
  <r>
    <x v="4"/>
    <x v="2"/>
  </r>
  <r>
    <x v="1"/>
    <x v="2"/>
  </r>
  <r>
    <x v="1"/>
    <x v="1"/>
  </r>
  <r>
    <x v="0"/>
    <x v="5"/>
  </r>
  <r>
    <x v="0"/>
    <x v="2"/>
  </r>
  <r>
    <x v="0"/>
    <x v="1"/>
  </r>
  <r>
    <x v="2"/>
    <x v="6"/>
  </r>
  <r>
    <x v="1"/>
    <x v="1"/>
  </r>
  <r>
    <x v="1"/>
    <x v="3"/>
  </r>
  <r>
    <x v="0"/>
    <x v="1"/>
  </r>
  <r>
    <x v="0"/>
    <x v="1"/>
  </r>
  <r>
    <x v="0"/>
    <x v="3"/>
  </r>
  <r>
    <x v="1"/>
    <x v="0"/>
  </r>
  <r>
    <x v="1"/>
    <x v="0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0"/>
    <x v="0"/>
  </r>
  <r>
    <x v="0"/>
    <x v="5"/>
  </r>
  <r>
    <x v="2"/>
    <x v="1"/>
  </r>
  <r>
    <x v="0"/>
    <x v="2"/>
  </r>
  <r>
    <x v="0"/>
    <x v="2"/>
  </r>
  <r>
    <x v="0"/>
    <x v="1"/>
  </r>
  <r>
    <x v="2"/>
    <x v="10"/>
  </r>
  <r>
    <x v="2"/>
    <x v="1"/>
  </r>
  <r>
    <x v="0"/>
    <x v="2"/>
  </r>
  <r>
    <x v="0"/>
    <x v="4"/>
  </r>
  <r>
    <x v="1"/>
    <x v="1"/>
  </r>
  <r>
    <x v="1"/>
    <x v="5"/>
  </r>
  <r>
    <x v="0"/>
    <x v="0"/>
  </r>
  <r>
    <x v="2"/>
    <x v="6"/>
  </r>
  <r>
    <x v="4"/>
    <x v="0"/>
  </r>
  <r>
    <x v="2"/>
    <x v="5"/>
  </r>
  <r>
    <x v="0"/>
    <x v="1"/>
  </r>
  <r>
    <x v="2"/>
    <x v="2"/>
  </r>
  <r>
    <x v="1"/>
    <x v="8"/>
  </r>
  <r>
    <x v="2"/>
    <x v="6"/>
  </r>
  <r>
    <x v="0"/>
    <x v="1"/>
  </r>
  <r>
    <x v="2"/>
    <x v="2"/>
  </r>
  <r>
    <x v="2"/>
    <x v="2"/>
  </r>
  <r>
    <x v="0"/>
    <x v="2"/>
  </r>
  <r>
    <x v="0"/>
    <x v="2"/>
  </r>
  <r>
    <x v="1"/>
    <x v="8"/>
  </r>
  <r>
    <x v="1"/>
    <x v="8"/>
  </r>
  <r>
    <x v="1"/>
    <x v="8"/>
  </r>
  <r>
    <x v="3"/>
    <x v="1"/>
  </r>
  <r>
    <x v="3"/>
    <x v="1"/>
  </r>
  <r>
    <x v="0"/>
    <x v="2"/>
  </r>
  <r>
    <x v="0"/>
    <x v="2"/>
  </r>
  <r>
    <x v="3"/>
    <x v="1"/>
  </r>
  <r>
    <x v="3"/>
    <x v="1"/>
  </r>
  <r>
    <x v="2"/>
    <x v="1"/>
  </r>
  <r>
    <x v="0"/>
    <x v="2"/>
  </r>
  <r>
    <x v="0"/>
    <x v="2"/>
  </r>
  <r>
    <x v="3"/>
    <x v="1"/>
  </r>
  <r>
    <x v="3"/>
    <x v="1"/>
  </r>
  <r>
    <x v="0"/>
    <x v="2"/>
  </r>
  <r>
    <x v="0"/>
    <x v="2"/>
  </r>
  <r>
    <x v="3"/>
    <x v="1"/>
  </r>
  <r>
    <x v="0"/>
    <x v="3"/>
  </r>
  <r>
    <x v="0"/>
    <x v="2"/>
  </r>
  <r>
    <x v="0"/>
    <x v="2"/>
  </r>
  <r>
    <x v="0"/>
    <x v="8"/>
  </r>
  <r>
    <x v="0"/>
    <x v="4"/>
  </r>
  <r>
    <x v="0"/>
    <x v="2"/>
  </r>
  <r>
    <x v="0"/>
    <x v="2"/>
  </r>
  <r>
    <x v="0"/>
    <x v="2"/>
  </r>
  <r>
    <x v="0"/>
    <x v="2"/>
  </r>
  <r>
    <x v="3"/>
    <x v="1"/>
  </r>
  <r>
    <x v="3"/>
    <x v="1"/>
  </r>
  <r>
    <x v="1"/>
    <x v="2"/>
  </r>
  <r>
    <x v="1"/>
    <x v="2"/>
  </r>
  <r>
    <x v="1"/>
    <x v="8"/>
  </r>
  <r>
    <x v="3"/>
    <x v="1"/>
  </r>
  <r>
    <x v="3"/>
    <x v="1"/>
  </r>
  <r>
    <x v="0"/>
    <x v="1"/>
  </r>
  <r>
    <x v="0"/>
    <x v="1"/>
  </r>
  <r>
    <x v="2"/>
    <x v="1"/>
  </r>
  <r>
    <x v="1"/>
    <x v="2"/>
  </r>
  <r>
    <x v="1"/>
    <x v="6"/>
  </r>
  <r>
    <x v="1"/>
    <x v="6"/>
  </r>
  <r>
    <x v="0"/>
    <x v="1"/>
  </r>
  <r>
    <x v="0"/>
    <x v="1"/>
  </r>
  <r>
    <x v="0"/>
    <x v="1"/>
  </r>
  <r>
    <x v="0"/>
    <x v="1"/>
  </r>
  <r>
    <x v="2"/>
    <x v="2"/>
  </r>
  <r>
    <x v="2"/>
    <x v="2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0"/>
    <x v="1"/>
  </r>
  <r>
    <x v="0"/>
    <x v="2"/>
  </r>
  <r>
    <x v="0"/>
    <x v="2"/>
  </r>
  <r>
    <x v="0"/>
    <x v="2"/>
  </r>
  <r>
    <x v="0"/>
    <x v="1"/>
  </r>
  <r>
    <x v="1"/>
    <x v="8"/>
  </r>
  <r>
    <x v="0"/>
    <x v="2"/>
  </r>
  <r>
    <x v="0"/>
    <x v="2"/>
  </r>
  <r>
    <x v="0"/>
    <x v="2"/>
  </r>
  <r>
    <x v="0"/>
    <x v="1"/>
  </r>
  <r>
    <x v="0"/>
    <x v="1"/>
  </r>
  <r>
    <x v="1"/>
    <x v="0"/>
  </r>
  <r>
    <x v="1"/>
    <x v="8"/>
  </r>
  <r>
    <x v="0"/>
    <x v="1"/>
  </r>
  <r>
    <x v="0"/>
    <x v="1"/>
  </r>
  <r>
    <x v="1"/>
    <x v="6"/>
  </r>
  <r>
    <x v="1"/>
    <x v="8"/>
  </r>
  <r>
    <x v="0"/>
    <x v="1"/>
  </r>
  <r>
    <x v="0"/>
    <x v="1"/>
  </r>
  <r>
    <x v="2"/>
    <x v="3"/>
  </r>
  <r>
    <x v="0"/>
    <x v="1"/>
  </r>
  <r>
    <x v="2"/>
    <x v="2"/>
  </r>
  <r>
    <x v="2"/>
    <x v="2"/>
  </r>
  <r>
    <x v="2"/>
    <x v="2"/>
  </r>
  <r>
    <x v="0"/>
    <x v="1"/>
  </r>
  <r>
    <x v="0"/>
    <x v="1"/>
  </r>
  <r>
    <x v="0"/>
    <x v="1"/>
  </r>
  <r>
    <x v="0"/>
    <x v="1"/>
  </r>
  <r>
    <x v="2"/>
    <x v="2"/>
  </r>
  <r>
    <x v="0"/>
    <x v="1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1"/>
  </r>
  <r>
    <x v="0"/>
    <x v="2"/>
  </r>
  <r>
    <x v="0"/>
    <x v="2"/>
  </r>
  <r>
    <x v="0"/>
    <x v="2"/>
  </r>
  <r>
    <x v="1"/>
    <x v="2"/>
  </r>
  <r>
    <x v="2"/>
    <x v="2"/>
  </r>
  <r>
    <x v="0"/>
    <x v="2"/>
  </r>
  <r>
    <x v="0"/>
    <x v="2"/>
  </r>
  <r>
    <x v="0"/>
    <x v="2"/>
  </r>
  <r>
    <x v="2"/>
    <x v="2"/>
  </r>
  <r>
    <x v="0"/>
    <x v="1"/>
  </r>
  <r>
    <x v="2"/>
    <x v="1"/>
  </r>
  <r>
    <x v="0"/>
    <x v="2"/>
  </r>
  <r>
    <x v="2"/>
    <x v="2"/>
  </r>
  <r>
    <x v="0"/>
    <x v="2"/>
  </r>
  <r>
    <x v="0"/>
    <x v="2"/>
  </r>
  <r>
    <x v="0"/>
    <x v="2"/>
  </r>
  <r>
    <x v="0"/>
    <x v="1"/>
  </r>
  <r>
    <x v="2"/>
    <x v="2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1"/>
    <x v="3"/>
  </r>
  <r>
    <x v="0"/>
    <x v="6"/>
  </r>
  <r>
    <x v="0"/>
    <x v="6"/>
  </r>
  <r>
    <x v="0"/>
    <x v="1"/>
  </r>
  <r>
    <x v="0"/>
    <x v="1"/>
  </r>
  <r>
    <x v="0"/>
    <x v="2"/>
  </r>
  <r>
    <x v="0"/>
    <x v="2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0"/>
    <x v="1"/>
  </r>
  <r>
    <x v="0"/>
    <x v="1"/>
  </r>
  <r>
    <x v="0"/>
    <x v="1"/>
  </r>
  <r>
    <x v="0"/>
    <x v="3"/>
  </r>
  <r>
    <x v="0"/>
    <x v="1"/>
  </r>
  <r>
    <x v="0"/>
    <x v="1"/>
  </r>
  <r>
    <x v="0"/>
    <x v="1"/>
  </r>
  <r>
    <x v="0"/>
    <x v="1"/>
  </r>
  <r>
    <x v="2"/>
    <x v="3"/>
  </r>
  <r>
    <x v="0"/>
    <x v="1"/>
  </r>
  <r>
    <x v="0"/>
    <x v="4"/>
  </r>
  <r>
    <x v="0"/>
    <x v="1"/>
  </r>
  <r>
    <x v="0"/>
    <x v="1"/>
  </r>
  <r>
    <x v="2"/>
    <x v="1"/>
  </r>
  <r>
    <x v="0"/>
    <x v="1"/>
  </r>
  <r>
    <x v="0"/>
    <x v="2"/>
  </r>
  <r>
    <x v="0"/>
    <x v="2"/>
  </r>
  <r>
    <x v="0"/>
    <x v="1"/>
  </r>
  <r>
    <x v="0"/>
    <x v="2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2"/>
  </r>
  <r>
    <x v="1"/>
    <x v="1"/>
  </r>
  <r>
    <x v="1"/>
    <x v="6"/>
  </r>
  <r>
    <x v="1"/>
    <x v="2"/>
  </r>
  <r>
    <x v="0"/>
    <x v="3"/>
  </r>
  <r>
    <x v="1"/>
    <x v="6"/>
  </r>
  <r>
    <x v="1"/>
    <x v="8"/>
  </r>
  <r>
    <x v="0"/>
    <x v="6"/>
  </r>
  <r>
    <x v="1"/>
    <x v="2"/>
  </r>
  <r>
    <x v="0"/>
    <x v="4"/>
  </r>
  <r>
    <x v="2"/>
    <x v="3"/>
  </r>
  <r>
    <x v="0"/>
    <x v="2"/>
  </r>
  <r>
    <x v="0"/>
    <x v="2"/>
  </r>
  <r>
    <x v="0"/>
    <x v="2"/>
  </r>
  <r>
    <x v="4"/>
    <x v="3"/>
  </r>
  <r>
    <x v="4"/>
    <x v="3"/>
  </r>
  <r>
    <x v="4"/>
    <x v="3"/>
  </r>
  <r>
    <x v="0"/>
    <x v="0"/>
  </r>
  <r>
    <x v="0"/>
    <x v="6"/>
  </r>
  <r>
    <x v="2"/>
    <x v="3"/>
  </r>
  <r>
    <x v="2"/>
    <x v="0"/>
  </r>
  <r>
    <x v="0"/>
    <x v="1"/>
  </r>
  <r>
    <x v="2"/>
    <x v="2"/>
  </r>
  <r>
    <x v="2"/>
    <x v="8"/>
  </r>
  <r>
    <x v="2"/>
    <x v="8"/>
  </r>
  <r>
    <x v="2"/>
    <x v="8"/>
  </r>
  <r>
    <x v="2"/>
    <x v="11"/>
  </r>
  <r>
    <x v="2"/>
    <x v="3"/>
  </r>
  <r>
    <x v="2"/>
    <x v="0"/>
  </r>
  <r>
    <x v="1"/>
    <x v="1"/>
  </r>
  <r>
    <x v="4"/>
    <x v="0"/>
  </r>
  <r>
    <x v="0"/>
    <x v="11"/>
  </r>
  <r>
    <x v="0"/>
    <x v="1"/>
  </r>
  <r>
    <x v="0"/>
    <x v="1"/>
  </r>
  <r>
    <x v="0"/>
    <x v="2"/>
  </r>
  <r>
    <x v="0"/>
    <x v="2"/>
  </r>
  <r>
    <x v="0"/>
    <x v="2"/>
  </r>
  <r>
    <x v="0"/>
    <x v="2"/>
  </r>
  <r>
    <x v="0"/>
    <x v="1"/>
  </r>
  <r>
    <x v="0"/>
    <x v="0"/>
  </r>
  <r>
    <x v="0"/>
    <x v="1"/>
  </r>
  <r>
    <x v="0"/>
    <x v="1"/>
  </r>
  <r>
    <x v="0"/>
    <x v="1"/>
  </r>
  <r>
    <x v="1"/>
    <x v="6"/>
  </r>
  <r>
    <x v="0"/>
    <x v="1"/>
  </r>
  <r>
    <x v="0"/>
    <x v="1"/>
  </r>
  <r>
    <x v="0"/>
    <x v="1"/>
  </r>
  <r>
    <x v="0"/>
    <x v="1"/>
  </r>
  <r>
    <x v="0"/>
    <x v="1"/>
  </r>
  <r>
    <x v="0"/>
    <x v="4"/>
  </r>
  <r>
    <x v="0"/>
    <x v="12"/>
  </r>
  <r>
    <x v="0"/>
    <x v="9"/>
  </r>
  <r>
    <x v="0"/>
    <x v="9"/>
  </r>
  <r>
    <x v="0"/>
    <x v="9"/>
  </r>
  <r>
    <x v="0"/>
    <x v="7"/>
  </r>
  <r>
    <x v="0"/>
    <x v="2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1"/>
  </r>
  <r>
    <x v="0"/>
    <x v="1"/>
  </r>
  <r>
    <x v="2"/>
    <x v="1"/>
  </r>
  <r>
    <x v="0"/>
    <x v="2"/>
  </r>
  <r>
    <x v="0"/>
    <x v="1"/>
  </r>
  <r>
    <x v="0"/>
    <x v="1"/>
  </r>
  <r>
    <x v="2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3"/>
  </r>
  <r>
    <x v="0"/>
    <x v="1"/>
  </r>
  <r>
    <x v="0"/>
    <x v="1"/>
  </r>
  <r>
    <x v="0"/>
    <x v="6"/>
  </r>
  <r>
    <x v="2"/>
    <x v="4"/>
  </r>
  <r>
    <x v="0"/>
    <x v="3"/>
  </r>
  <r>
    <x v="2"/>
    <x v="0"/>
  </r>
  <r>
    <x v="2"/>
    <x v="4"/>
  </r>
  <r>
    <x v="0"/>
    <x v="1"/>
  </r>
  <r>
    <x v="0"/>
    <x v="1"/>
  </r>
  <r>
    <x v="0"/>
    <x v="1"/>
  </r>
  <r>
    <x v="1"/>
    <x v="0"/>
  </r>
  <r>
    <x v="0"/>
    <x v="6"/>
  </r>
  <r>
    <x v="0"/>
    <x v="1"/>
  </r>
  <r>
    <x v="0"/>
    <x v="1"/>
  </r>
  <r>
    <x v="0"/>
    <x v="1"/>
  </r>
  <r>
    <x v="0"/>
    <x v="1"/>
  </r>
  <r>
    <x v="0"/>
    <x v="1"/>
  </r>
  <r>
    <x v="2"/>
    <x v="1"/>
  </r>
  <r>
    <x v="0"/>
    <x v="2"/>
  </r>
  <r>
    <x v="0"/>
    <x v="1"/>
  </r>
  <r>
    <x v="0"/>
    <x v="1"/>
  </r>
  <r>
    <x v="0"/>
    <x v="1"/>
  </r>
  <r>
    <x v="0"/>
    <x v="1"/>
  </r>
  <r>
    <x v="0"/>
    <x v="1"/>
  </r>
  <r>
    <x v="2"/>
    <x v="1"/>
  </r>
  <r>
    <x v="0"/>
    <x v="1"/>
  </r>
  <r>
    <x v="0"/>
    <x v="2"/>
  </r>
  <r>
    <x v="0"/>
    <x v="1"/>
  </r>
  <r>
    <x v="2"/>
    <x v="2"/>
  </r>
  <r>
    <x v="0"/>
    <x v="1"/>
  </r>
  <r>
    <x v="2"/>
    <x v="6"/>
  </r>
  <r>
    <x v="0"/>
    <x v="1"/>
  </r>
  <r>
    <x v="0"/>
    <x v="1"/>
  </r>
  <r>
    <x v="0"/>
    <x v="1"/>
  </r>
  <r>
    <x v="1"/>
    <x v="1"/>
  </r>
  <r>
    <x v="0"/>
    <x v="1"/>
  </r>
  <r>
    <x v="2"/>
    <x v="1"/>
  </r>
  <r>
    <x v="1"/>
    <x v="6"/>
  </r>
  <r>
    <x v="0"/>
    <x v="1"/>
  </r>
  <r>
    <x v="0"/>
    <x v="5"/>
  </r>
  <r>
    <x v="2"/>
    <x v="2"/>
  </r>
  <r>
    <x v="0"/>
    <x v="2"/>
  </r>
  <r>
    <x v="0"/>
    <x v="0"/>
  </r>
  <r>
    <x v="1"/>
    <x v="1"/>
  </r>
  <r>
    <x v="0"/>
    <x v="1"/>
  </r>
  <r>
    <x v="1"/>
    <x v="6"/>
  </r>
  <r>
    <x v="0"/>
    <x v="8"/>
  </r>
  <r>
    <x v="1"/>
    <x v="8"/>
  </r>
  <r>
    <x v="1"/>
    <x v="7"/>
  </r>
  <r>
    <x v="1"/>
    <x v="7"/>
  </r>
  <r>
    <x v="0"/>
    <x v="1"/>
  </r>
  <r>
    <x v="1"/>
    <x v="7"/>
  </r>
  <r>
    <x v="0"/>
    <x v="1"/>
  </r>
  <r>
    <x v="0"/>
    <x v="1"/>
  </r>
  <r>
    <x v="2"/>
    <x v="1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1"/>
    <x v="1"/>
  </r>
  <r>
    <x v="1"/>
    <x v="1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6"/>
  </r>
  <r>
    <x v="0"/>
    <x v="1"/>
  </r>
  <r>
    <x v="1"/>
    <x v="0"/>
  </r>
  <r>
    <x v="1"/>
    <x v="5"/>
  </r>
  <r>
    <x v="0"/>
    <x v="1"/>
  </r>
  <r>
    <x v="0"/>
    <x v="1"/>
  </r>
  <r>
    <x v="0"/>
    <x v="1"/>
  </r>
  <r>
    <x v="4"/>
    <x v="3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2"/>
    <x v="0"/>
  </r>
  <r>
    <x v="2"/>
    <x v="8"/>
  </r>
  <r>
    <x v="0"/>
    <x v="6"/>
  </r>
  <r>
    <x v="0"/>
    <x v="6"/>
  </r>
  <r>
    <x v="0"/>
    <x v="2"/>
  </r>
  <r>
    <x v="2"/>
    <x v="2"/>
  </r>
  <r>
    <x v="2"/>
    <x v="3"/>
  </r>
  <r>
    <x v="0"/>
    <x v="2"/>
  </r>
  <r>
    <x v="1"/>
    <x v="11"/>
  </r>
  <r>
    <x v="0"/>
    <x v="2"/>
  </r>
  <r>
    <x v="0"/>
    <x v="2"/>
  </r>
  <r>
    <x v="2"/>
    <x v="0"/>
  </r>
  <r>
    <x v="1"/>
    <x v="6"/>
  </r>
  <r>
    <x v="1"/>
    <x v="6"/>
  </r>
  <r>
    <x v="0"/>
    <x v="11"/>
  </r>
  <r>
    <x v="1"/>
    <x v="1"/>
  </r>
  <r>
    <x v="1"/>
    <x v="5"/>
  </r>
  <r>
    <x v="2"/>
    <x v="6"/>
  </r>
  <r>
    <x v="1"/>
    <x v="6"/>
  </r>
  <r>
    <x v="0"/>
    <x v="1"/>
  </r>
  <r>
    <x v="0"/>
    <x v="1"/>
  </r>
  <r>
    <x v="2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1"/>
    <x v="6"/>
  </r>
  <r>
    <x v="0"/>
    <x v="1"/>
  </r>
  <r>
    <x v="1"/>
    <x v="0"/>
  </r>
  <r>
    <x v="1"/>
    <x v="0"/>
  </r>
  <r>
    <x v="1"/>
    <x v="6"/>
  </r>
  <r>
    <x v="1"/>
    <x v="4"/>
  </r>
  <r>
    <x v="0"/>
    <x v="13"/>
  </r>
  <r>
    <x v="0"/>
    <x v="4"/>
  </r>
  <r>
    <x v="2"/>
    <x v="4"/>
  </r>
  <r>
    <x v="0"/>
    <x v="1"/>
  </r>
  <r>
    <x v="0"/>
    <x v="1"/>
  </r>
  <r>
    <x v="0"/>
    <x v="7"/>
  </r>
  <r>
    <x v="0"/>
    <x v="1"/>
  </r>
  <r>
    <x v="0"/>
    <x v="1"/>
  </r>
  <r>
    <x v="1"/>
    <x v="2"/>
  </r>
  <r>
    <x v="0"/>
    <x v="1"/>
  </r>
  <r>
    <x v="0"/>
    <x v="2"/>
  </r>
  <r>
    <x v="0"/>
    <x v="7"/>
  </r>
  <r>
    <x v="0"/>
    <x v="1"/>
  </r>
  <r>
    <x v="0"/>
    <x v="1"/>
  </r>
  <r>
    <x v="1"/>
    <x v="3"/>
  </r>
  <r>
    <x v="2"/>
    <x v="7"/>
  </r>
  <r>
    <x v="0"/>
    <x v="7"/>
  </r>
  <r>
    <x v="0"/>
    <x v="7"/>
  </r>
  <r>
    <x v="0"/>
    <x v="7"/>
  </r>
  <r>
    <x v="1"/>
    <x v="4"/>
  </r>
  <r>
    <x v="0"/>
    <x v="3"/>
  </r>
  <r>
    <x v="4"/>
    <x v="6"/>
  </r>
  <r>
    <x v="4"/>
    <x v="6"/>
  </r>
  <r>
    <x v="0"/>
    <x v="11"/>
  </r>
  <r>
    <x v="0"/>
    <x v="11"/>
  </r>
  <r>
    <x v="0"/>
    <x v="2"/>
  </r>
  <r>
    <x v="0"/>
    <x v="2"/>
  </r>
  <r>
    <x v="0"/>
    <x v="1"/>
  </r>
  <r>
    <x v="0"/>
    <x v="2"/>
  </r>
  <r>
    <x v="0"/>
    <x v="2"/>
  </r>
  <r>
    <x v="0"/>
    <x v="0"/>
  </r>
  <r>
    <x v="1"/>
    <x v="0"/>
  </r>
  <r>
    <x v="1"/>
    <x v="5"/>
  </r>
  <r>
    <x v="0"/>
    <x v="1"/>
  </r>
  <r>
    <x v="2"/>
    <x v="1"/>
  </r>
  <r>
    <x v="1"/>
    <x v="1"/>
  </r>
  <r>
    <x v="2"/>
    <x v="1"/>
  </r>
  <r>
    <x v="0"/>
    <x v="4"/>
  </r>
  <r>
    <x v="1"/>
    <x v="1"/>
  </r>
  <r>
    <x v="0"/>
    <x v="8"/>
  </r>
  <r>
    <x v="1"/>
    <x v="6"/>
  </r>
  <r>
    <x v="0"/>
    <x v="1"/>
  </r>
  <r>
    <x v="0"/>
    <x v="1"/>
  </r>
  <r>
    <x v="0"/>
    <x v="1"/>
  </r>
  <r>
    <x v="0"/>
    <x v="1"/>
  </r>
  <r>
    <x v="1"/>
    <x v="2"/>
  </r>
  <r>
    <x v="1"/>
    <x v="2"/>
  </r>
  <r>
    <x v="1"/>
    <x v="6"/>
  </r>
  <r>
    <x v="1"/>
    <x v="4"/>
  </r>
  <r>
    <x v="1"/>
    <x v="6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2"/>
    <x v="0"/>
  </r>
  <r>
    <x v="2"/>
    <x v="6"/>
  </r>
  <r>
    <x v="1"/>
    <x v="6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1"/>
    <x v="1"/>
  </r>
  <r>
    <x v="0"/>
    <x v="1"/>
  </r>
  <r>
    <x v="2"/>
    <x v="6"/>
  </r>
  <r>
    <x v="0"/>
    <x v="3"/>
  </r>
  <r>
    <x v="0"/>
    <x v="2"/>
  </r>
  <r>
    <x v="0"/>
    <x v="6"/>
  </r>
  <r>
    <x v="1"/>
    <x v="2"/>
  </r>
  <r>
    <x v="0"/>
    <x v="2"/>
  </r>
  <r>
    <x v="0"/>
    <x v="5"/>
  </r>
  <r>
    <x v="0"/>
    <x v="7"/>
  </r>
  <r>
    <x v="0"/>
    <x v="0"/>
  </r>
  <r>
    <x v="0"/>
    <x v="1"/>
  </r>
  <r>
    <x v="0"/>
    <x v="0"/>
  </r>
  <r>
    <x v="0"/>
    <x v="0"/>
  </r>
  <r>
    <x v="0"/>
    <x v="5"/>
  </r>
  <r>
    <x v="0"/>
    <x v="2"/>
  </r>
  <r>
    <x v="0"/>
    <x v="4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5"/>
  </r>
  <r>
    <x v="0"/>
    <x v="2"/>
  </r>
  <r>
    <x v="0"/>
    <x v="2"/>
  </r>
  <r>
    <x v="2"/>
    <x v="4"/>
  </r>
  <r>
    <x v="1"/>
    <x v="6"/>
  </r>
  <r>
    <x v="1"/>
    <x v="6"/>
  </r>
  <r>
    <x v="1"/>
    <x v="6"/>
  </r>
  <r>
    <x v="0"/>
    <x v="7"/>
  </r>
  <r>
    <x v="1"/>
    <x v="6"/>
  </r>
  <r>
    <x v="0"/>
    <x v="2"/>
  </r>
  <r>
    <x v="1"/>
    <x v="2"/>
  </r>
  <r>
    <x v="0"/>
    <x v="4"/>
  </r>
  <r>
    <x v="0"/>
    <x v="2"/>
  </r>
  <r>
    <x v="0"/>
    <x v="2"/>
  </r>
  <r>
    <x v="1"/>
    <x v="5"/>
  </r>
  <r>
    <x v="1"/>
    <x v="2"/>
  </r>
  <r>
    <x v="1"/>
    <x v="5"/>
  </r>
  <r>
    <x v="1"/>
    <x v="3"/>
  </r>
  <r>
    <x v="0"/>
    <x v="2"/>
  </r>
  <r>
    <x v="2"/>
    <x v="6"/>
  </r>
  <r>
    <x v="0"/>
    <x v="6"/>
  </r>
  <r>
    <x v="0"/>
    <x v="6"/>
  </r>
  <r>
    <x v="0"/>
    <x v="6"/>
  </r>
  <r>
    <x v="0"/>
    <x v="6"/>
  </r>
  <r>
    <x v="1"/>
    <x v="10"/>
  </r>
  <r>
    <x v="1"/>
    <x v="3"/>
  </r>
  <r>
    <x v="0"/>
    <x v="2"/>
  </r>
  <r>
    <x v="1"/>
    <x v="6"/>
  </r>
  <r>
    <x v="1"/>
    <x v="4"/>
  </r>
  <r>
    <x v="1"/>
    <x v="3"/>
  </r>
  <r>
    <x v="1"/>
    <x v="3"/>
  </r>
  <r>
    <x v="1"/>
    <x v="6"/>
  </r>
  <r>
    <x v="1"/>
    <x v="6"/>
  </r>
  <r>
    <x v="1"/>
    <x v="4"/>
  </r>
  <r>
    <x v="1"/>
    <x v="3"/>
  </r>
  <r>
    <x v="0"/>
    <x v="6"/>
  </r>
  <r>
    <x v="0"/>
    <x v="4"/>
  </r>
  <r>
    <x v="1"/>
    <x v="3"/>
  </r>
  <r>
    <x v="1"/>
    <x v="3"/>
  </r>
  <r>
    <x v="0"/>
    <x v="13"/>
  </r>
  <r>
    <x v="2"/>
    <x v="13"/>
  </r>
  <r>
    <x v="2"/>
    <x v="6"/>
  </r>
  <r>
    <x v="1"/>
    <x v="6"/>
  </r>
  <r>
    <x v="1"/>
    <x v="6"/>
  </r>
  <r>
    <x v="1"/>
    <x v="6"/>
  </r>
  <r>
    <x v="2"/>
    <x v="6"/>
  </r>
  <r>
    <x v="2"/>
    <x v="6"/>
  </r>
  <r>
    <x v="2"/>
    <x v="6"/>
  </r>
  <r>
    <x v="1"/>
    <x v="6"/>
  </r>
  <r>
    <x v="1"/>
    <x v="8"/>
  </r>
  <r>
    <x v="2"/>
    <x v="6"/>
  </r>
  <r>
    <x v="1"/>
    <x v="6"/>
  </r>
  <r>
    <x v="0"/>
    <x v="2"/>
  </r>
  <r>
    <x v="1"/>
    <x v="2"/>
  </r>
  <r>
    <x v="1"/>
    <x v="2"/>
  </r>
  <r>
    <x v="2"/>
    <x v="2"/>
  </r>
  <r>
    <x v="0"/>
    <x v="1"/>
  </r>
  <r>
    <x v="0"/>
    <x v="2"/>
  </r>
  <r>
    <x v="0"/>
    <x v="1"/>
  </r>
  <r>
    <x v="0"/>
    <x v="1"/>
  </r>
  <r>
    <x v="0"/>
    <x v="2"/>
  </r>
  <r>
    <x v="0"/>
    <x v="2"/>
  </r>
  <r>
    <x v="1"/>
    <x v="3"/>
  </r>
  <r>
    <x v="1"/>
    <x v="10"/>
  </r>
  <r>
    <x v="1"/>
    <x v="11"/>
  </r>
  <r>
    <x v="0"/>
    <x v="5"/>
  </r>
  <r>
    <x v="0"/>
    <x v="5"/>
  </r>
  <r>
    <x v="0"/>
    <x v="5"/>
  </r>
  <r>
    <x v="0"/>
    <x v="5"/>
  </r>
  <r>
    <x v="0"/>
    <x v="1"/>
  </r>
  <r>
    <x v="1"/>
    <x v="4"/>
  </r>
  <r>
    <x v="0"/>
    <x v="2"/>
  </r>
  <r>
    <x v="2"/>
    <x v="1"/>
  </r>
  <r>
    <x v="2"/>
    <x v="3"/>
  </r>
  <r>
    <x v="1"/>
    <x v="3"/>
  </r>
  <r>
    <x v="0"/>
    <x v="2"/>
  </r>
  <r>
    <x v="0"/>
    <x v="11"/>
  </r>
  <r>
    <x v="0"/>
    <x v="1"/>
  </r>
  <r>
    <x v="1"/>
    <x v="3"/>
  </r>
  <r>
    <x v="0"/>
    <x v="6"/>
  </r>
  <r>
    <x v="0"/>
    <x v="6"/>
  </r>
  <r>
    <x v="0"/>
    <x v="4"/>
  </r>
  <r>
    <x v="2"/>
    <x v="3"/>
  </r>
  <r>
    <x v="2"/>
    <x v="4"/>
  </r>
  <r>
    <x v="0"/>
    <x v="1"/>
  </r>
  <r>
    <x v="0"/>
    <x v="8"/>
  </r>
  <r>
    <x v="1"/>
    <x v="6"/>
  </r>
  <r>
    <x v="2"/>
    <x v="3"/>
  </r>
  <r>
    <x v="1"/>
    <x v="2"/>
  </r>
  <r>
    <x v="0"/>
    <x v="1"/>
  </r>
  <r>
    <x v="0"/>
    <x v="1"/>
  </r>
  <r>
    <x v="1"/>
    <x v="1"/>
  </r>
  <r>
    <x v="0"/>
    <x v="2"/>
  </r>
  <r>
    <x v="0"/>
    <x v="2"/>
  </r>
  <r>
    <x v="0"/>
    <x v="2"/>
  </r>
  <r>
    <x v="0"/>
    <x v="2"/>
  </r>
  <r>
    <x v="0"/>
    <x v="1"/>
  </r>
  <r>
    <x v="0"/>
    <x v="2"/>
  </r>
  <r>
    <x v="1"/>
    <x v="2"/>
  </r>
  <r>
    <x v="1"/>
    <x v="2"/>
  </r>
  <r>
    <x v="1"/>
    <x v="4"/>
  </r>
  <r>
    <x v="0"/>
    <x v="2"/>
  </r>
  <r>
    <x v="0"/>
    <x v="2"/>
  </r>
  <r>
    <x v="0"/>
    <x v="2"/>
  </r>
  <r>
    <x v="2"/>
    <x v="4"/>
  </r>
  <r>
    <x v="0"/>
    <x v="1"/>
  </r>
  <r>
    <x v="0"/>
    <x v="1"/>
  </r>
  <r>
    <x v="2"/>
    <x v="11"/>
  </r>
  <r>
    <x v="0"/>
    <x v="4"/>
  </r>
  <r>
    <x v="2"/>
    <x v="2"/>
  </r>
  <r>
    <x v="0"/>
    <x v="1"/>
  </r>
  <r>
    <x v="1"/>
    <x v="4"/>
  </r>
  <r>
    <x v="2"/>
    <x v="1"/>
  </r>
  <r>
    <x v="2"/>
    <x v="13"/>
  </r>
  <r>
    <x v="0"/>
    <x v="11"/>
  </r>
  <r>
    <x v="1"/>
    <x v="6"/>
  </r>
  <r>
    <x v="1"/>
    <x v="0"/>
  </r>
  <r>
    <x v="1"/>
    <x v="0"/>
  </r>
  <r>
    <x v="1"/>
    <x v="7"/>
  </r>
  <r>
    <x v="1"/>
    <x v="7"/>
  </r>
  <r>
    <x v="1"/>
    <x v="7"/>
  </r>
  <r>
    <x v="1"/>
    <x v="7"/>
  </r>
  <r>
    <x v="1"/>
    <x v="5"/>
  </r>
  <r>
    <x v="1"/>
    <x v="7"/>
  </r>
  <r>
    <x v="0"/>
    <x v="11"/>
  </r>
  <r>
    <x v="1"/>
    <x v="11"/>
  </r>
  <r>
    <x v="1"/>
    <x v="3"/>
  </r>
  <r>
    <x v="1"/>
    <x v="1"/>
  </r>
  <r>
    <x v="1"/>
    <x v="0"/>
  </r>
  <r>
    <x v="0"/>
    <x v="2"/>
  </r>
  <r>
    <x v="0"/>
    <x v="1"/>
  </r>
  <r>
    <x v="2"/>
    <x v="2"/>
  </r>
  <r>
    <x v="1"/>
    <x v="11"/>
  </r>
  <r>
    <x v="1"/>
    <x v="3"/>
  </r>
  <r>
    <x v="1"/>
    <x v="1"/>
  </r>
  <r>
    <x v="1"/>
    <x v="0"/>
  </r>
  <r>
    <x v="0"/>
    <x v="2"/>
  </r>
  <r>
    <x v="0"/>
    <x v="2"/>
  </r>
  <r>
    <x v="2"/>
    <x v="3"/>
  </r>
  <r>
    <x v="0"/>
    <x v="2"/>
  </r>
  <r>
    <x v="0"/>
    <x v="2"/>
  </r>
  <r>
    <x v="0"/>
    <x v="2"/>
  </r>
  <r>
    <x v="0"/>
    <x v="2"/>
  </r>
  <r>
    <x v="1"/>
    <x v="11"/>
  </r>
  <r>
    <x v="0"/>
    <x v="2"/>
  </r>
  <r>
    <x v="0"/>
    <x v="2"/>
  </r>
  <r>
    <x v="0"/>
    <x v="8"/>
  </r>
  <r>
    <x v="0"/>
    <x v="7"/>
  </r>
  <r>
    <x v="0"/>
    <x v="2"/>
  </r>
  <r>
    <x v="0"/>
    <x v="6"/>
  </r>
  <r>
    <x v="0"/>
    <x v="6"/>
  </r>
  <r>
    <x v="0"/>
    <x v="1"/>
  </r>
  <r>
    <x v="0"/>
    <x v="1"/>
  </r>
  <r>
    <x v="0"/>
    <x v="6"/>
  </r>
  <r>
    <x v="0"/>
    <x v="2"/>
  </r>
  <r>
    <x v="0"/>
    <x v="13"/>
  </r>
  <r>
    <x v="1"/>
    <x v="2"/>
  </r>
  <r>
    <x v="0"/>
    <x v="1"/>
  </r>
  <r>
    <x v="1"/>
    <x v="2"/>
  </r>
  <r>
    <x v="1"/>
    <x v="2"/>
  </r>
  <r>
    <x v="0"/>
    <x v="1"/>
  </r>
  <r>
    <x v="0"/>
    <x v="6"/>
  </r>
  <r>
    <x v="0"/>
    <x v="2"/>
  </r>
  <r>
    <x v="0"/>
    <x v="2"/>
  </r>
  <r>
    <x v="0"/>
    <x v="2"/>
  </r>
  <r>
    <x v="0"/>
    <x v="2"/>
  </r>
  <r>
    <x v="1"/>
    <x v="3"/>
  </r>
  <r>
    <x v="0"/>
    <x v="2"/>
  </r>
  <r>
    <x v="0"/>
    <x v="2"/>
  </r>
  <r>
    <x v="0"/>
    <x v="7"/>
  </r>
  <r>
    <x v="0"/>
    <x v="5"/>
  </r>
  <r>
    <x v="0"/>
    <x v="2"/>
  </r>
  <r>
    <x v="0"/>
    <x v="1"/>
  </r>
  <r>
    <x v="2"/>
    <x v="1"/>
  </r>
  <r>
    <x v="0"/>
    <x v="1"/>
  </r>
  <r>
    <x v="0"/>
    <x v="11"/>
  </r>
  <r>
    <x v="2"/>
    <x v="2"/>
  </r>
  <r>
    <x v="0"/>
    <x v="2"/>
  </r>
  <r>
    <x v="2"/>
    <x v="6"/>
  </r>
  <r>
    <x v="2"/>
    <x v="8"/>
  </r>
  <r>
    <x v="0"/>
    <x v="1"/>
  </r>
  <r>
    <x v="0"/>
    <x v="1"/>
  </r>
  <r>
    <x v="0"/>
    <x v="1"/>
  </r>
  <r>
    <x v="0"/>
    <x v="1"/>
  </r>
  <r>
    <x v="0"/>
    <x v="1"/>
  </r>
  <r>
    <x v="0"/>
    <x v="5"/>
  </r>
  <r>
    <x v="0"/>
    <x v="5"/>
  </r>
  <r>
    <x v="0"/>
    <x v="2"/>
  </r>
  <r>
    <x v="0"/>
    <x v="2"/>
  </r>
  <r>
    <x v="0"/>
    <x v="2"/>
  </r>
  <r>
    <x v="0"/>
    <x v="5"/>
  </r>
  <r>
    <x v="0"/>
    <x v="5"/>
  </r>
  <r>
    <x v="0"/>
    <x v="2"/>
  </r>
  <r>
    <x v="0"/>
    <x v="6"/>
  </r>
  <r>
    <x v="0"/>
    <x v="6"/>
  </r>
  <r>
    <x v="2"/>
    <x v="2"/>
  </r>
  <r>
    <x v="2"/>
    <x v="2"/>
  </r>
  <r>
    <x v="2"/>
    <x v="2"/>
  </r>
  <r>
    <x v="0"/>
    <x v="1"/>
  </r>
  <r>
    <x v="0"/>
    <x v="6"/>
  </r>
  <r>
    <x v="2"/>
    <x v="11"/>
  </r>
  <r>
    <x v="0"/>
    <x v="6"/>
  </r>
  <r>
    <x v="1"/>
    <x v="2"/>
  </r>
  <r>
    <x v="2"/>
    <x v="3"/>
  </r>
  <r>
    <x v="0"/>
    <x v="2"/>
  </r>
  <r>
    <x v="1"/>
    <x v="2"/>
  </r>
  <r>
    <x v="1"/>
    <x v="6"/>
  </r>
  <r>
    <x v="1"/>
    <x v="4"/>
  </r>
  <r>
    <x v="1"/>
    <x v="6"/>
  </r>
  <r>
    <x v="2"/>
    <x v="2"/>
  </r>
  <r>
    <x v="0"/>
    <x v="3"/>
  </r>
  <r>
    <x v="0"/>
    <x v="14"/>
  </r>
  <r>
    <x v="2"/>
    <x v="6"/>
  </r>
  <r>
    <x v="1"/>
    <x v="7"/>
  </r>
  <r>
    <x v="1"/>
    <x v="3"/>
  </r>
  <r>
    <x v="0"/>
    <x v="2"/>
  </r>
  <r>
    <x v="0"/>
    <x v="1"/>
  </r>
  <r>
    <x v="2"/>
    <x v="1"/>
  </r>
  <r>
    <x v="2"/>
    <x v="3"/>
  </r>
  <r>
    <x v="0"/>
    <x v="1"/>
  </r>
  <r>
    <x v="0"/>
    <x v="1"/>
  </r>
  <r>
    <x v="0"/>
    <x v="1"/>
  </r>
  <r>
    <x v="0"/>
    <x v="1"/>
  </r>
  <r>
    <x v="0"/>
    <x v="1"/>
  </r>
  <r>
    <x v="1"/>
    <x v="3"/>
  </r>
  <r>
    <x v="0"/>
    <x v="2"/>
  </r>
  <r>
    <x v="1"/>
    <x v="3"/>
  </r>
  <r>
    <x v="1"/>
    <x v="3"/>
  </r>
  <r>
    <x v="0"/>
    <x v="9"/>
  </r>
  <r>
    <x v="0"/>
    <x v="2"/>
  </r>
  <r>
    <x v="0"/>
    <x v="2"/>
  </r>
  <r>
    <x v="0"/>
    <x v="8"/>
  </r>
  <r>
    <x v="0"/>
    <x v="6"/>
  </r>
  <r>
    <x v="0"/>
    <x v="2"/>
  </r>
  <r>
    <x v="0"/>
    <x v="2"/>
  </r>
  <r>
    <x v="0"/>
    <x v="2"/>
  </r>
  <r>
    <x v="0"/>
    <x v="6"/>
  </r>
  <r>
    <x v="2"/>
    <x v="6"/>
  </r>
  <r>
    <x v="1"/>
    <x v="7"/>
  </r>
  <r>
    <x v="2"/>
    <x v="11"/>
  </r>
  <r>
    <x v="0"/>
    <x v="2"/>
  </r>
  <r>
    <x v="0"/>
    <x v="2"/>
  </r>
  <r>
    <x v="1"/>
    <x v="11"/>
  </r>
  <r>
    <x v="2"/>
    <x v="6"/>
  </r>
  <r>
    <x v="0"/>
    <x v="1"/>
  </r>
  <r>
    <x v="1"/>
    <x v="2"/>
  </r>
  <r>
    <x v="0"/>
    <x v="5"/>
  </r>
  <r>
    <x v="1"/>
    <x v="2"/>
  </r>
  <r>
    <x v="0"/>
    <x v="2"/>
  </r>
  <r>
    <x v="0"/>
    <x v="2"/>
  </r>
  <r>
    <x v="0"/>
    <x v="2"/>
  </r>
  <r>
    <x v="0"/>
    <x v="2"/>
  </r>
  <r>
    <x v="0"/>
    <x v="2"/>
  </r>
  <r>
    <x v="0"/>
    <x v="4"/>
  </r>
  <r>
    <x v="0"/>
    <x v="6"/>
  </r>
  <r>
    <x v="0"/>
    <x v="6"/>
  </r>
  <r>
    <x v="0"/>
    <x v="8"/>
  </r>
  <r>
    <x v="1"/>
    <x v="6"/>
  </r>
  <r>
    <x v="1"/>
    <x v="0"/>
  </r>
  <r>
    <x v="1"/>
    <x v="0"/>
  </r>
  <r>
    <x v="1"/>
    <x v="0"/>
  </r>
  <r>
    <x v="0"/>
    <x v="1"/>
  </r>
  <r>
    <x v="0"/>
    <x v="0"/>
  </r>
  <r>
    <x v="0"/>
    <x v="2"/>
  </r>
  <r>
    <x v="0"/>
    <x v="2"/>
  </r>
  <r>
    <x v="0"/>
    <x v="4"/>
  </r>
  <r>
    <x v="0"/>
    <x v="1"/>
  </r>
  <r>
    <x v="0"/>
    <x v="3"/>
  </r>
  <r>
    <x v="2"/>
    <x v="1"/>
  </r>
  <r>
    <x v="2"/>
    <x v="1"/>
  </r>
  <r>
    <x v="0"/>
    <x v="1"/>
  </r>
  <r>
    <x v="2"/>
    <x v="6"/>
  </r>
  <r>
    <x v="0"/>
    <x v="5"/>
  </r>
  <r>
    <x v="1"/>
    <x v="7"/>
  </r>
  <r>
    <x v="1"/>
    <x v="7"/>
  </r>
  <r>
    <x v="0"/>
    <x v="3"/>
  </r>
  <r>
    <x v="0"/>
    <x v="7"/>
  </r>
  <r>
    <x v="0"/>
    <x v="7"/>
  </r>
  <r>
    <x v="0"/>
    <x v="7"/>
  </r>
  <r>
    <x v="2"/>
    <x v="1"/>
  </r>
  <r>
    <x v="0"/>
    <x v="2"/>
  </r>
  <r>
    <x v="1"/>
    <x v="2"/>
  </r>
  <r>
    <x v="1"/>
    <x v="2"/>
  </r>
  <r>
    <x v="1"/>
    <x v="2"/>
  </r>
  <r>
    <x v="1"/>
    <x v="5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0"/>
    <x v="6"/>
  </r>
  <r>
    <x v="1"/>
    <x v="6"/>
  </r>
  <r>
    <x v="0"/>
    <x v="4"/>
  </r>
  <r>
    <x v="2"/>
    <x v="11"/>
  </r>
  <r>
    <x v="2"/>
    <x v="2"/>
  </r>
  <r>
    <x v="2"/>
    <x v="4"/>
  </r>
  <r>
    <x v="2"/>
    <x v="1"/>
  </r>
  <r>
    <x v="0"/>
    <x v="1"/>
  </r>
  <r>
    <x v="2"/>
    <x v="6"/>
  </r>
  <r>
    <x v="2"/>
    <x v="3"/>
  </r>
  <r>
    <x v="2"/>
    <x v="6"/>
  </r>
  <r>
    <x v="0"/>
    <x v="1"/>
  </r>
  <r>
    <x v="1"/>
    <x v="3"/>
  </r>
  <r>
    <x v="1"/>
    <x v="8"/>
  </r>
  <r>
    <x v="1"/>
    <x v="6"/>
  </r>
  <r>
    <x v="1"/>
    <x v="6"/>
  </r>
  <r>
    <x v="1"/>
    <x v="6"/>
  </r>
  <r>
    <x v="1"/>
    <x v="0"/>
  </r>
  <r>
    <x v="1"/>
    <x v="0"/>
  </r>
  <r>
    <x v="1"/>
    <x v="0"/>
  </r>
  <r>
    <x v="1"/>
    <x v="2"/>
  </r>
  <r>
    <x v="1"/>
    <x v="2"/>
  </r>
  <r>
    <x v="1"/>
    <x v="2"/>
  </r>
  <r>
    <x v="1"/>
    <x v="2"/>
  </r>
  <r>
    <x v="1"/>
    <x v="2"/>
  </r>
  <r>
    <x v="1"/>
    <x v="3"/>
  </r>
  <r>
    <x v="1"/>
    <x v="3"/>
  </r>
  <r>
    <x v="1"/>
    <x v="8"/>
  </r>
  <r>
    <x v="1"/>
    <x v="0"/>
  </r>
  <r>
    <x v="1"/>
    <x v="0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0"/>
  </r>
  <r>
    <x v="1"/>
    <x v="6"/>
  </r>
  <r>
    <x v="1"/>
    <x v="6"/>
  </r>
  <r>
    <x v="1"/>
    <x v="8"/>
  </r>
  <r>
    <x v="1"/>
    <x v="0"/>
  </r>
  <r>
    <x v="1"/>
    <x v="0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6"/>
  </r>
  <r>
    <x v="1"/>
    <x v="6"/>
  </r>
  <r>
    <x v="0"/>
    <x v="1"/>
  </r>
  <r>
    <x v="0"/>
    <x v="5"/>
  </r>
  <r>
    <x v="2"/>
    <x v="6"/>
  </r>
  <r>
    <x v="0"/>
    <x v="8"/>
  </r>
  <r>
    <x v="0"/>
    <x v="5"/>
  </r>
  <r>
    <x v="0"/>
    <x v="2"/>
  </r>
  <r>
    <x v="0"/>
    <x v="2"/>
  </r>
  <r>
    <x v="1"/>
    <x v="5"/>
  </r>
  <r>
    <x v="0"/>
    <x v="1"/>
  </r>
  <r>
    <x v="0"/>
    <x v="1"/>
  </r>
  <r>
    <x v="2"/>
    <x v="1"/>
  </r>
  <r>
    <x v="2"/>
    <x v="1"/>
  </r>
  <r>
    <x v="0"/>
    <x v="1"/>
  </r>
  <r>
    <x v="1"/>
    <x v="2"/>
  </r>
  <r>
    <x v="0"/>
    <x v="2"/>
  </r>
  <r>
    <x v="0"/>
    <x v="1"/>
  </r>
  <r>
    <x v="2"/>
    <x v="6"/>
  </r>
  <r>
    <x v="1"/>
    <x v="6"/>
  </r>
  <r>
    <x v="0"/>
    <x v="1"/>
  </r>
  <r>
    <x v="0"/>
    <x v="13"/>
  </r>
  <r>
    <x v="0"/>
    <x v="11"/>
  </r>
  <r>
    <x v="2"/>
    <x v="2"/>
  </r>
  <r>
    <x v="0"/>
    <x v="3"/>
  </r>
  <r>
    <x v="0"/>
    <x v="2"/>
  </r>
  <r>
    <x v="0"/>
    <x v="2"/>
  </r>
  <r>
    <x v="0"/>
    <x v="2"/>
  </r>
  <r>
    <x v="1"/>
    <x v="2"/>
  </r>
  <r>
    <x v="1"/>
    <x v="2"/>
  </r>
  <r>
    <x v="1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1"/>
    <x v="2"/>
  </r>
  <r>
    <x v="1"/>
    <x v="0"/>
  </r>
  <r>
    <x v="0"/>
    <x v="2"/>
  </r>
  <r>
    <x v="0"/>
    <x v="2"/>
  </r>
  <r>
    <x v="0"/>
    <x v="2"/>
  </r>
  <r>
    <x v="0"/>
    <x v="2"/>
  </r>
  <r>
    <x v="0"/>
    <x v="11"/>
  </r>
  <r>
    <x v="1"/>
    <x v="6"/>
  </r>
  <r>
    <x v="0"/>
    <x v="2"/>
  </r>
  <r>
    <x v="2"/>
    <x v="6"/>
  </r>
  <r>
    <x v="0"/>
    <x v="6"/>
  </r>
  <r>
    <x v="4"/>
    <x v="1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0"/>
    <x v="2"/>
  </r>
  <r>
    <x v="0"/>
    <x v="2"/>
  </r>
  <r>
    <x v="0"/>
    <x v="2"/>
  </r>
  <r>
    <x v="1"/>
    <x v="4"/>
  </r>
  <r>
    <x v="0"/>
    <x v="2"/>
  </r>
  <r>
    <x v="4"/>
    <x v="2"/>
  </r>
  <r>
    <x v="4"/>
    <x v="2"/>
  </r>
  <r>
    <x v="4"/>
    <x v="2"/>
  </r>
  <r>
    <x v="4"/>
    <x v="2"/>
  </r>
  <r>
    <x v="4"/>
    <x v="2"/>
  </r>
  <r>
    <x v="1"/>
    <x v="3"/>
  </r>
  <r>
    <x v="0"/>
    <x v="3"/>
  </r>
  <r>
    <x v="0"/>
    <x v="11"/>
  </r>
  <r>
    <x v="0"/>
    <x v="6"/>
  </r>
  <r>
    <x v="0"/>
    <x v="0"/>
  </r>
  <r>
    <x v="0"/>
    <x v="2"/>
  </r>
  <r>
    <x v="0"/>
    <x v="1"/>
  </r>
  <r>
    <x v="0"/>
    <x v="1"/>
  </r>
  <r>
    <x v="2"/>
    <x v="6"/>
  </r>
  <r>
    <x v="2"/>
    <x v="5"/>
  </r>
  <r>
    <x v="0"/>
    <x v="6"/>
  </r>
  <r>
    <x v="0"/>
    <x v="5"/>
  </r>
  <r>
    <x v="1"/>
    <x v="0"/>
  </r>
  <r>
    <x v="1"/>
    <x v="2"/>
  </r>
  <r>
    <x v="1"/>
    <x v="6"/>
  </r>
  <r>
    <x v="0"/>
    <x v="2"/>
  </r>
  <r>
    <x v="1"/>
    <x v="6"/>
  </r>
  <r>
    <x v="0"/>
    <x v="11"/>
  </r>
  <r>
    <x v="0"/>
    <x v="11"/>
  </r>
  <r>
    <x v="1"/>
    <x v="6"/>
  </r>
  <r>
    <x v="0"/>
    <x v="6"/>
  </r>
  <r>
    <x v="0"/>
    <x v="1"/>
  </r>
  <r>
    <x v="2"/>
    <x v="6"/>
  </r>
  <r>
    <x v="0"/>
    <x v="1"/>
  </r>
  <r>
    <x v="0"/>
    <x v="1"/>
  </r>
  <r>
    <x v="2"/>
    <x v="1"/>
  </r>
  <r>
    <x v="0"/>
    <x v="1"/>
  </r>
  <r>
    <x v="0"/>
    <x v="13"/>
  </r>
  <r>
    <x v="0"/>
    <x v="13"/>
  </r>
  <r>
    <x v="1"/>
    <x v="6"/>
  </r>
  <r>
    <x v="0"/>
    <x v="13"/>
  </r>
  <r>
    <x v="0"/>
    <x v="2"/>
  </r>
  <r>
    <x v="2"/>
    <x v="13"/>
  </r>
  <r>
    <x v="0"/>
    <x v="13"/>
  </r>
  <r>
    <x v="0"/>
    <x v="1"/>
  </r>
  <r>
    <x v="0"/>
    <x v="8"/>
  </r>
  <r>
    <x v="1"/>
    <x v="13"/>
  </r>
  <r>
    <x v="0"/>
    <x v="8"/>
  </r>
  <r>
    <x v="1"/>
    <x v="0"/>
  </r>
  <r>
    <x v="0"/>
    <x v="5"/>
  </r>
  <r>
    <x v="0"/>
    <x v="5"/>
  </r>
  <r>
    <x v="0"/>
    <x v="5"/>
  </r>
  <r>
    <x v="1"/>
    <x v="6"/>
  </r>
  <r>
    <x v="1"/>
    <x v="11"/>
  </r>
  <r>
    <x v="0"/>
    <x v="0"/>
  </r>
  <r>
    <x v="0"/>
    <x v="0"/>
  </r>
  <r>
    <x v="0"/>
    <x v="2"/>
  </r>
  <r>
    <x v="0"/>
    <x v="13"/>
  </r>
  <r>
    <x v="0"/>
    <x v="13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32577B-7F83-4B3F-8FDE-262EDCC50909}" name="PivotTable16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F16:G27" firstHeaderRow="1" firstDataRow="1" firstDataCol="1"/>
  <pivotFields count="1">
    <pivotField axis="axisRow" dataField="1" showAll="0">
      <items count="11">
        <item x="4"/>
        <item x="0"/>
        <item x="3"/>
        <item x="6"/>
        <item x="7"/>
        <item x="5"/>
        <item x="2"/>
        <item x="8"/>
        <item x="1"/>
        <item x="9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Payment_Method" fld="0" subtotal="count" baseField="0" baseItem="0"/>
  </dataFields>
  <formats count="23">
    <format dxfId="92">
      <pivotArea outline="0" collapsedLevelsAreSubtotals="1" fieldPosition="0"/>
    </format>
    <format dxfId="91">
      <pivotArea dataOnly="0" labelOnly="1" outline="0" axis="axisValues" fieldPosition="0"/>
    </format>
    <format dxfId="89">
      <pivotArea outline="0" collapsedLevelsAreSubtotals="1" fieldPosition="0"/>
    </format>
    <format dxfId="88">
      <pivotArea dataOnly="0" labelOnly="1" outline="0" axis="axisValues" fieldPosition="0"/>
    </format>
    <format dxfId="86">
      <pivotArea field="0" type="button" dataOnly="0" labelOnly="1" outline="0" axis="axisRow" fieldPosition="0"/>
    </format>
    <format dxfId="85">
      <pivotArea dataOnly="0" labelOnly="1" fieldPosition="0">
        <references count="1">
          <reference field="0" count="0"/>
        </references>
      </pivotArea>
    </format>
    <format dxfId="84">
      <pivotArea dataOnly="0" labelOnly="1" grandRow="1" outline="0" fieldPosition="0"/>
    </format>
    <format dxfId="83">
      <pivotArea field="0" type="button" dataOnly="0" labelOnly="1" outline="0" axis="axisRow" fieldPosition="0"/>
    </format>
    <format dxfId="82">
      <pivotArea dataOnly="0" labelOnly="1" fieldPosition="0">
        <references count="1">
          <reference field="0" count="0"/>
        </references>
      </pivotArea>
    </format>
    <format dxfId="81">
      <pivotArea dataOnly="0" labelOnly="1" grandRow="1" outline="0" fieldPosition="0"/>
    </format>
    <format dxfId="80">
      <pivotArea dataOnly="0" grandRow="1" axis="axisRow" fieldPosition="0"/>
    </format>
    <format dxfId="79">
      <pivotArea dataOnly="0" grandRow="1" axis="axisRow" fieldPosition="0"/>
    </format>
    <format dxfId="78">
      <pivotArea dataOnly="0" fieldPosition="0">
        <references count="1">
          <reference field="0" count="1">
            <x v="0"/>
          </reference>
        </references>
      </pivotArea>
    </format>
    <format dxfId="77">
      <pivotArea dataOnly="0" fieldPosition="0">
        <references count="1">
          <reference field="0" count="1">
            <x v="1"/>
          </reference>
        </references>
      </pivotArea>
    </format>
    <format dxfId="76">
      <pivotArea dataOnly="0" fieldPosition="0">
        <references count="1">
          <reference field="0" count="1">
            <x v="2"/>
          </reference>
        </references>
      </pivotArea>
    </format>
    <format dxfId="75">
      <pivotArea dataOnly="0" fieldPosition="0">
        <references count="1">
          <reference field="0" count="1">
            <x v="3"/>
          </reference>
        </references>
      </pivotArea>
    </format>
    <format dxfId="74">
      <pivotArea dataOnly="0" fieldPosition="0">
        <references count="1">
          <reference field="0" count="1">
            <x v="4"/>
          </reference>
        </references>
      </pivotArea>
    </format>
    <format dxfId="73">
      <pivotArea dataOnly="0" fieldPosition="0">
        <references count="1">
          <reference field="0" count="1">
            <x v="5"/>
          </reference>
        </references>
      </pivotArea>
    </format>
    <format dxfId="72">
      <pivotArea dataOnly="0" fieldPosition="0">
        <references count="1">
          <reference field="0" count="1">
            <x v="6"/>
          </reference>
        </references>
      </pivotArea>
    </format>
    <format dxfId="71">
      <pivotArea dataOnly="0" fieldPosition="0">
        <references count="1">
          <reference field="0" count="1">
            <x v="7"/>
          </reference>
        </references>
      </pivotArea>
    </format>
    <format dxfId="70">
      <pivotArea dataOnly="0" fieldPosition="0">
        <references count="1">
          <reference field="0" count="1">
            <x v="8"/>
          </reference>
        </references>
      </pivotArea>
    </format>
    <format dxfId="48">
      <pivotArea field="0" type="button" dataOnly="0" labelOnly="1" outline="0" axis="axisRow" fieldPosition="0"/>
    </format>
    <format dxfId="47">
      <pivotArea dataOnly="0" labelOnly="1" outline="0" axis="axisValues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DCE7CC-A48C-4ACF-B3F1-ADD5D3296392}" name="PivotTable15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6:B33" firstHeaderRow="1" firstDataRow="1" firstDataCol="1"/>
  <pivotFields count="1">
    <pivotField axis="axisRow" dataField="1" showAll="0">
      <items count="17">
        <item x="8"/>
        <item x="4"/>
        <item x="1"/>
        <item x="14"/>
        <item x="11"/>
        <item x="10"/>
        <item x="13"/>
        <item x="5"/>
        <item x="7"/>
        <item x="6"/>
        <item x="3"/>
        <item x="9"/>
        <item x="2"/>
        <item x="12"/>
        <item x="0"/>
        <item x="15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Category_Name_1" fld="0" subtotal="count" baseField="0" baseItem="0"/>
  </dataFields>
  <formats count="24">
    <format dxfId="118">
      <pivotArea outline="0" collapsedLevelsAreSubtotals="1" fieldPosition="0"/>
    </format>
    <format dxfId="117">
      <pivotArea dataOnly="0" labelOnly="1" outline="0" axis="axisValues" fieldPosition="0"/>
    </format>
    <format dxfId="116">
      <pivotArea dataOnly="0" fieldPosition="0">
        <references count="1">
          <reference field="0" count="1">
            <x v="0"/>
          </reference>
        </references>
      </pivotArea>
    </format>
    <format dxfId="115">
      <pivotArea dataOnly="0" fieldPosition="0">
        <references count="1">
          <reference field="0" count="1">
            <x v="0"/>
          </reference>
        </references>
      </pivotArea>
    </format>
    <format dxfId="114">
      <pivotArea dataOnly="0" fieldPosition="0">
        <references count="1">
          <reference field="0" count="1">
            <x v="1"/>
          </reference>
        </references>
      </pivotArea>
    </format>
    <format dxfId="113">
      <pivotArea dataOnly="0" fieldPosition="0">
        <references count="1">
          <reference field="0" count="1">
            <x v="2"/>
          </reference>
        </references>
      </pivotArea>
    </format>
    <format dxfId="112">
      <pivotArea dataOnly="0" fieldPosition="0">
        <references count="1">
          <reference field="0" count="1">
            <x v="3"/>
          </reference>
        </references>
      </pivotArea>
    </format>
    <format dxfId="111">
      <pivotArea dataOnly="0" fieldPosition="0">
        <references count="1">
          <reference field="0" count="1">
            <x v="4"/>
          </reference>
        </references>
      </pivotArea>
    </format>
    <format dxfId="110">
      <pivotArea dataOnly="0" fieldPosition="0">
        <references count="1">
          <reference field="0" count="1">
            <x v="5"/>
          </reference>
        </references>
      </pivotArea>
    </format>
    <format dxfId="109">
      <pivotArea dataOnly="0" fieldPosition="0">
        <references count="1">
          <reference field="0" count="1">
            <x v="6"/>
          </reference>
        </references>
      </pivotArea>
    </format>
    <format dxfId="108">
      <pivotArea dataOnly="0" fieldPosition="0">
        <references count="1">
          <reference field="0" count="1">
            <x v="7"/>
          </reference>
        </references>
      </pivotArea>
    </format>
    <format dxfId="107">
      <pivotArea dataOnly="0" fieldPosition="0">
        <references count="1">
          <reference field="0" count="1">
            <x v="8"/>
          </reference>
        </references>
      </pivotArea>
    </format>
    <format dxfId="106">
      <pivotArea dataOnly="0" fieldPosition="0">
        <references count="1">
          <reference field="0" count="1">
            <x v="9"/>
          </reference>
        </references>
      </pivotArea>
    </format>
    <format dxfId="105">
      <pivotArea dataOnly="0" fieldPosition="0">
        <references count="1">
          <reference field="0" count="1">
            <x v="10"/>
          </reference>
        </references>
      </pivotArea>
    </format>
    <format dxfId="104">
      <pivotArea dataOnly="0" fieldPosition="0">
        <references count="1">
          <reference field="0" count="1">
            <x v="11"/>
          </reference>
        </references>
      </pivotArea>
    </format>
    <format dxfId="103">
      <pivotArea dataOnly="0" fieldPosition="0">
        <references count="1">
          <reference field="0" count="1">
            <x v="12"/>
          </reference>
        </references>
      </pivotArea>
    </format>
    <format dxfId="102">
      <pivotArea dataOnly="0" fieldPosition="0">
        <references count="1">
          <reference field="0" count="1">
            <x v="13"/>
          </reference>
        </references>
      </pivotArea>
    </format>
    <format dxfId="101">
      <pivotArea dataOnly="0" fieldPosition="0">
        <references count="1">
          <reference field="0" count="1">
            <x v="14"/>
          </reference>
        </references>
      </pivotArea>
    </format>
    <format dxfId="100">
      <pivotArea dataOnly="0" fieldPosition="0">
        <references count="1">
          <reference field="0" count="1">
            <x v="15"/>
          </reference>
        </references>
      </pivotArea>
    </format>
    <format dxfId="99">
      <pivotArea dataOnly="0" grandRow="1" fieldPosition="0"/>
    </format>
    <format dxfId="98">
      <pivotArea field="0" type="button" dataOnly="0" labelOnly="1" outline="0" axis="axisRow" fieldPosition="0"/>
    </format>
    <format dxfId="97">
      <pivotArea dataOnly="0" labelOnly="1" outline="0" axis="axisValues" fieldPosition="0"/>
    </format>
    <format dxfId="95">
      <pivotArea outline="0" collapsedLevelsAreSubtotals="1" fieldPosition="0"/>
    </format>
    <format dxfId="94">
      <pivotArea dataOnly="0" labelOnly="1" outline="0" axis="axisValues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5D4067-115B-4E20-841E-113DB678194F}" name="PivotTable22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:F63" firstHeaderRow="1" firstDataRow="1" firstDataCol="1"/>
  <pivotFields count="2">
    <pivotField axis="axisRow" dataField="1" showAll="0">
      <items count="6">
        <item x="1"/>
        <item x="0"/>
        <item x="2"/>
        <item x="3"/>
        <item x="4"/>
        <item t="default"/>
      </items>
    </pivotField>
    <pivotField axis="axisRow" showAll="0">
      <items count="16">
        <item x="8"/>
        <item x="4"/>
        <item x="1"/>
        <item x="14"/>
        <item x="11"/>
        <item x="10"/>
        <item x="13"/>
        <item x="5"/>
        <item x="7"/>
        <item x="6"/>
        <item x="3"/>
        <item x="9"/>
        <item x="2"/>
        <item x="12"/>
        <item x="0"/>
        <item t="default"/>
      </items>
    </pivotField>
  </pivotFields>
  <rowFields count="2">
    <field x="1"/>
    <field x="0"/>
  </rowFields>
  <rowItems count="6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 v="1"/>
    </i>
    <i>
      <x v="4"/>
    </i>
    <i r="1">
      <x/>
    </i>
    <i r="1">
      <x v="1"/>
    </i>
    <i r="1">
      <x v="2"/>
    </i>
    <i>
      <x v="5"/>
    </i>
    <i r="1">
      <x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 r="1">
      <x v="4"/>
    </i>
    <i>
      <x v="10"/>
    </i>
    <i r="1">
      <x/>
    </i>
    <i r="1">
      <x v="1"/>
    </i>
    <i r="1">
      <x v="2"/>
    </i>
    <i r="1">
      <x v="4"/>
    </i>
    <i>
      <x v="11"/>
    </i>
    <i r="1">
      <x v="1"/>
    </i>
    <i>
      <x v="12"/>
    </i>
    <i r="1">
      <x/>
    </i>
    <i r="1">
      <x v="1"/>
    </i>
    <i r="1">
      <x v="2"/>
    </i>
    <i r="1">
      <x v="3"/>
    </i>
    <i r="1">
      <x v="4"/>
    </i>
    <i>
      <x v="13"/>
    </i>
    <i r="1">
      <x v="1"/>
    </i>
    <i>
      <x v="14"/>
    </i>
    <i r="1">
      <x/>
    </i>
    <i r="1">
      <x v="1"/>
    </i>
    <i r="1">
      <x v="2"/>
    </i>
    <i r="1">
      <x v="4"/>
    </i>
    <i t="grand">
      <x/>
    </i>
  </rowItems>
  <colItems count="1">
    <i/>
  </colItems>
  <dataFields count="1">
    <dataField name="Count of Stat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A6AB6B-DEF1-42D0-9F2B-95469A6BEBD5}" name="Table2" displayName="Table2" ref="F1:F1048576" totalsRowShown="0" headerRowDxfId="120" headerRowBorderDxfId="119">
  <tableColumns count="1">
    <tableColumn id="1" xr3:uid="{05FE52BF-0FCC-410E-9A12-97CE7977ABAA}" name="Pric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C2A62-2B04-49A7-BE1D-C3578D452549}">
  <dimension ref="A1:K35"/>
  <sheetViews>
    <sheetView topLeftCell="A16" workbookViewId="0">
      <selection activeCell="A13" sqref="A13"/>
    </sheetView>
  </sheetViews>
  <sheetFormatPr defaultRowHeight="15" x14ac:dyDescent="0.25"/>
  <cols>
    <col min="1" max="1" width="18.42578125" bestFit="1" customWidth="1"/>
    <col min="2" max="2" width="25.7109375" bestFit="1" customWidth="1"/>
    <col min="3" max="3" width="14.140625" customWidth="1"/>
    <col min="4" max="4" width="17.85546875" bestFit="1" customWidth="1"/>
    <col min="5" max="5" width="9.140625" customWidth="1"/>
    <col min="6" max="6" width="21.5703125" customWidth="1"/>
    <col min="7" max="7" width="25.140625" customWidth="1"/>
    <col min="8" max="8" width="18.5703125" customWidth="1"/>
    <col min="9" max="9" width="19" customWidth="1"/>
    <col min="10" max="10" width="25.5703125" customWidth="1"/>
    <col min="11" max="11" width="12.5703125" customWidth="1"/>
    <col min="12" max="12" width="12.28515625" customWidth="1"/>
  </cols>
  <sheetData>
    <row r="1" spans="1:11" ht="15.75" thickBot="1" x14ac:dyDescent="0.3">
      <c r="A1" s="10"/>
      <c r="B1" s="16" t="s">
        <v>644</v>
      </c>
      <c r="C1" s="10"/>
      <c r="D1" s="12"/>
      <c r="H1" s="23"/>
      <c r="I1" s="11" t="s">
        <v>645</v>
      </c>
      <c r="J1" s="11"/>
      <c r="K1" s="22"/>
    </row>
    <row r="2" spans="1:11" x14ac:dyDescent="0.25">
      <c r="A2" s="12"/>
      <c r="B2" s="13" t="s">
        <v>4</v>
      </c>
      <c r="C2" s="13" t="s">
        <v>5</v>
      </c>
      <c r="D2" s="13" t="s">
        <v>6</v>
      </c>
      <c r="H2" s="21"/>
      <c r="I2" s="20" t="s">
        <v>4</v>
      </c>
      <c r="J2" s="20" t="s">
        <v>5</v>
      </c>
      <c r="K2" s="20" t="s">
        <v>6</v>
      </c>
    </row>
    <row r="3" spans="1:11" x14ac:dyDescent="0.25">
      <c r="A3" s="14" t="s">
        <v>631</v>
      </c>
      <c r="B3" s="14">
        <v>2458.3224724724723</v>
      </c>
      <c r="C3" s="14">
        <v>1.1681681681681682</v>
      </c>
      <c r="D3" s="14">
        <v>4832.7208308308291</v>
      </c>
      <c r="H3" s="18"/>
      <c r="I3" s="18"/>
      <c r="J3" s="18"/>
      <c r="K3" s="18"/>
    </row>
    <row r="4" spans="1:11" x14ac:dyDescent="0.25">
      <c r="A4" s="14" t="s">
        <v>634</v>
      </c>
      <c r="B4" s="14">
        <v>291.25631987370576</v>
      </c>
      <c r="C4" s="14">
        <v>3.9016812248549824E-2</v>
      </c>
      <c r="D4" s="14">
        <v>1194.4497821521195</v>
      </c>
      <c r="H4" s="18" t="s">
        <v>631</v>
      </c>
      <c r="I4" s="19">
        <f>AVERAGE(Table2[[#All],[Price]])</f>
        <v>2458.3224724724723</v>
      </c>
      <c r="J4" s="19">
        <f>AVERAGE('E-commerceAnalysis-Pakistan'!G:G)</f>
        <v>1.1681681681681682</v>
      </c>
      <c r="K4" s="19">
        <f>AVERAGE('E-commerceAnalysis-Pakistan'!H:H)</f>
        <v>4832.7208308308291</v>
      </c>
    </row>
    <row r="5" spans="1:11" x14ac:dyDescent="0.25">
      <c r="A5" s="14" t="s">
        <v>630</v>
      </c>
      <c r="B5" s="19">
        <f>MEDIAN(Table2[[#All],[Price]])</f>
        <v>360</v>
      </c>
      <c r="C5" s="19">
        <f>MEDIAN('E-commerceAnalysis-Pakistan'!G:G)</f>
        <v>1</v>
      </c>
      <c r="D5" s="19">
        <f>MEDIAN('E-commerceAnalysis-Pakistan'!H:H)</f>
        <v>640</v>
      </c>
      <c r="H5" s="18" t="s">
        <v>630</v>
      </c>
      <c r="I5" s="19">
        <f>MEDIAN(Table2[[#All],[Price]])</f>
        <v>360</v>
      </c>
      <c r="J5" s="19">
        <f>MEDIAN('E-commerceAnalysis-Pakistan'!G:G)</f>
        <v>1</v>
      </c>
      <c r="K5" s="19">
        <f>MEDIAN('E-commerceAnalysis-Pakistan'!H:H)</f>
        <v>640</v>
      </c>
    </row>
    <row r="6" spans="1:11" x14ac:dyDescent="0.25">
      <c r="A6" s="14" t="s">
        <v>635</v>
      </c>
      <c r="B6" s="14">
        <f>MODE(Table2[[#All],[Price]])</f>
        <v>360</v>
      </c>
      <c r="C6" s="14">
        <f>MODE('E-commerceAnalysis-Pakistan'!G:G)</f>
        <v>1</v>
      </c>
      <c r="D6" s="14">
        <f>MODE('E-commerceAnalysis-Pakistan'!H:H)</f>
        <v>360</v>
      </c>
      <c r="H6" s="18" t="s">
        <v>632</v>
      </c>
      <c r="I6" s="19">
        <f>STDEVA(Table2[[#All],[Price]])</f>
        <v>9201.4469909911604</v>
      </c>
      <c r="J6" s="19">
        <f>STDEVA('E-commerceAnalysis-Pakistan'!G:G)</f>
        <v>1.2331389344399242</v>
      </c>
      <c r="K6" s="19">
        <f>STDEVA('E-commerceAnalysis-Pakistan'!H:H)</f>
        <v>37734.337369426641</v>
      </c>
    </row>
    <row r="7" spans="1:11" x14ac:dyDescent="0.25">
      <c r="A7" s="14" t="s">
        <v>632</v>
      </c>
      <c r="B7" s="19">
        <f>STDEVA(Table2[[#All],[Price]])</f>
        <v>9201.4469909911604</v>
      </c>
      <c r="C7" s="19">
        <v>1.2331389344399242</v>
      </c>
      <c r="D7" s="19">
        <f>STDEVA('E-commerceAnalysis-Pakistan'!A:A)</f>
        <v>117.40231986084733</v>
      </c>
      <c r="H7" s="18" t="s">
        <v>641</v>
      </c>
      <c r="I7" s="19"/>
      <c r="J7" s="19"/>
      <c r="K7" s="19"/>
    </row>
    <row r="8" spans="1:11" x14ac:dyDescent="0.25">
      <c r="A8" s="14" t="s">
        <v>636</v>
      </c>
      <c r="B8" s="14">
        <f>MAX(B10) - MIN(B9)</f>
        <v>96498</v>
      </c>
      <c r="C8" s="8">
        <f>MAX(C10) - MIN(C9)</f>
        <v>33</v>
      </c>
      <c r="D8" s="18">
        <f>MAX(D10) - MIN(D9)</f>
        <v>1155966</v>
      </c>
      <c r="H8" s="25" t="s">
        <v>642</v>
      </c>
      <c r="I8" s="19">
        <f>QUARTILE(Table2[[#All],[Price]], 1)</f>
        <v>260</v>
      </c>
      <c r="J8" s="19">
        <f>QUARTILE('E-commerceAnalysis-Pakistan'!G:G, 1)</f>
        <v>1</v>
      </c>
      <c r="K8" s="19">
        <f>QUARTILE('E-commerceAnalysis-Pakistan'!H:H, 1)</f>
        <v>320</v>
      </c>
    </row>
    <row r="9" spans="1:11" x14ac:dyDescent="0.25">
      <c r="A9" s="14" t="s">
        <v>637</v>
      </c>
      <c r="B9" s="19">
        <f>MIN(Table2[[#All],[Price]])</f>
        <v>1</v>
      </c>
      <c r="C9">
        <f>MIN('E-commerceAnalysis-Pakistan'!G:G)</f>
        <v>1</v>
      </c>
      <c r="D9" s="19">
        <f>MIN('E-commerceAnalysis-Pakistan'!H:H)</f>
        <v>0</v>
      </c>
      <c r="H9" s="26" t="s">
        <v>643</v>
      </c>
      <c r="I9" s="17">
        <f>QUARTILE(Table2[[#All],[Price]], 2)</f>
        <v>360</v>
      </c>
      <c r="J9" s="17">
        <f>QUARTILE('E-commerceAnalysis-Pakistan'!G:G, 2)</f>
        <v>1</v>
      </c>
      <c r="K9" s="17">
        <f>QUARTILE('E-commerceAnalysis-Pakistan'!H:H, 2)</f>
        <v>640</v>
      </c>
    </row>
    <row r="10" spans="1:11" x14ac:dyDescent="0.25">
      <c r="A10" s="14" t="s">
        <v>638</v>
      </c>
      <c r="B10" s="19">
        <f>MAX(Table2[[#All],[Price]])</f>
        <v>96499</v>
      </c>
      <c r="C10">
        <f>MAX('E-commerceAnalysis-Pakistan'!G:G)</f>
        <v>34</v>
      </c>
      <c r="D10" s="19">
        <f>MAX('E-commerceAnalysis-Pakistan'!H:H)</f>
        <v>1155966</v>
      </c>
    </row>
    <row r="11" spans="1:11" x14ac:dyDescent="0.25">
      <c r="A11" s="14" t="s">
        <v>639</v>
      </c>
      <c r="B11" s="19">
        <f>SUM(Table2[[#All],[Price]])</f>
        <v>2455864.15</v>
      </c>
      <c r="C11">
        <f>SUM('E-commerceAnalysis-Pakistan'!G:G)</f>
        <v>1167</v>
      </c>
      <c r="D11" s="19">
        <f>SUM('E-commerceAnalysis-Pakistan'!H:H)</f>
        <v>4827888.1099999985</v>
      </c>
    </row>
    <row r="12" spans="1:11" ht="15.75" thickBot="1" x14ac:dyDescent="0.3">
      <c r="A12" s="15" t="s">
        <v>640</v>
      </c>
      <c r="B12" s="24">
        <v>999</v>
      </c>
      <c r="C12" s="9">
        <v>999</v>
      </c>
      <c r="D12" s="24">
        <v>999</v>
      </c>
    </row>
    <row r="14" spans="1:11" x14ac:dyDescent="0.25">
      <c r="A14" s="8"/>
    </row>
    <row r="15" spans="1:11" x14ac:dyDescent="0.25">
      <c r="A15" s="8"/>
    </row>
    <row r="16" spans="1:11" x14ac:dyDescent="0.25">
      <c r="A16" s="29" t="s">
        <v>646</v>
      </c>
      <c r="B16" s="21" t="s">
        <v>648</v>
      </c>
      <c r="F16" s="35" t="s">
        <v>646</v>
      </c>
      <c r="G16" s="36" t="s">
        <v>650</v>
      </c>
    </row>
    <row r="17" spans="1:11" x14ac:dyDescent="0.25">
      <c r="A17" s="28" t="s">
        <v>24</v>
      </c>
      <c r="B17" s="30">
        <v>30</v>
      </c>
      <c r="F17" s="32" t="s">
        <v>148</v>
      </c>
      <c r="G17" s="33">
        <v>24</v>
      </c>
    </row>
    <row r="18" spans="1:11" x14ac:dyDescent="0.25">
      <c r="A18" s="28" t="s">
        <v>47</v>
      </c>
      <c r="B18" s="30">
        <v>33</v>
      </c>
      <c r="F18" s="34" t="s">
        <v>25</v>
      </c>
      <c r="G18" s="30">
        <v>824</v>
      </c>
    </row>
    <row r="19" spans="1:11" x14ac:dyDescent="0.25">
      <c r="A19" s="28" t="s">
        <v>30</v>
      </c>
      <c r="B19" s="30">
        <v>302</v>
      </c>
      <c r="F19" s="34" t="s">
        <v>54</v>
      </c>
      <c r="G19" s="30">
        <v>14</v>
      </c>
    </row>
    <row r="20" spans="1:11" x14ac:dyDescent="0.25">
      <c r="A20" s="28" t="s">
        <v>512</v>
      </c>
      <c r="B20" s="30">
        <v>1</v>
      </c>
      <c r="F20" s="34" t="s">
        <v>255</v>
      </c>
      <c r="G20" s="30">
        <v>8</v>
      </c>
    </row>
    <row r="21" spans="1:11" x14ac:dyDescent="0.25">
      <c r="A21" s="28" t="s">
        <v>216</v>
      </c>
      <c r="B21" s="30">
        <v>25</v>
      </c>
      <c r="F21" s="34" t="s">
        <v>275</v>
      </c>
      <c r="G21" s="30">
        <v>1</v>
      </c>
    </row>
    <row r="22" spans="1:11" x14ac:dyDescent="0.25">
      <c r="A22" s="28" t="s">
        <v>106</v>
      </c>
      <c r="B22" s="30">
        <v>3</v>
      </c>
      <c r="F22" s="34" t="s">
        <v>223</v>
      </c>
      <c r="G22" s="30">
        <v>10</v>
      </c>
    </row>
    <row r="23" spans="1:11" x14ac:dyDescent="0.25">
      <c r="A23" s="28" t="s">
        <v>246</v>
      </c>
      <c r="B23" s="30">
        <v>15</v>
      </c>
      <c r="F23" s="34" t="s">
        <v>45</v>
      </c>
      <c r="G23" s="30">
        <v>78</v>
      </c>
    </row>
    <row r="24" spans="1:11" x14ac:dyDescent="0.25">
      <c r="A24" s="28" t="s">
        <v>52</v>
      </c>
      <c r="B24" s="30">
        <v>38</v>
      </c>
      <c r="F24" s="34" t="s">
        <v>371</v>
      </c>
      <c r="G24" s="30">
        <v>4</v>
      </c>
    </row>
    <row r="25" spans="1:11" x14ac:dyDescent="0.25">
      <c r="A25" s="28" t="s">
        <v>65</v>
      </c>
      <c r="B25" s="30">
        <v>29</v>
      </c>
      <c r="F25" s="34" t="s">
        <v>44</v>
      </c>
      <c r="G25" s="30">
        <v>36</v>
      </c>
    </row>
    <row r="26" spans="1:11" x14ac:dyDescent="0.25">
      <c r="A26" s="28" t="s">
        <v>56</v>
      </c>
      <c r="B26" s="30">
        <v>114</v>
      </c>
      <c r="F26" s="32" t="s">
        <v>647</v>
      </c>
      <c r="G26" s="33"/>
    </row>
    <row r="27" spans="1:11" x14ac:dyDescent="0.25">
      <c r="A27" s="28" t="s">
        <v>43</v>
      </c>
      <c r="B27" s="30">
        <v>56</v>
      </c>
      <c r="F27" s="34" t="s">
        <v>633</v>
      </c>
      <c r="G27" s="30">
        <v>999</v>
      </c>
    </row>
    <row r="28" spans="1:11" x14ac:dyDescent="0.25">
      <c r="A28" s="28" t="s">
        <v>71</v>
      </c>
      <c r="B28" s="30">
        <v>6</v>
      </c>
    </row>
    <row r="29" spans="1:11" x14ac:dyDescent="0.25">
      <c r="A29" s="28" t="s">
        <v>38</v>
      </c>
      <c r="B29" s="30">
        <v>290</v>
      </c>
      <c r="F29" s="31" t="s">
        <v>651</v>
      </c>
    </row>
    <row r="30" spans="1:11" x14ac:dyDescent="0.25">
      <c r="A30" s="28" t="s">
        <v>233</v>
      </c>
      <c r="B30" s="30">
        <v>1</v>
      </c>
    </row>
    <row r="31" spans="1:11" x14ac:dyDescent="0.25">
      <c r="A31" s="28" t="s">
        <v>23</v>
      </c>
      <c r="B31" s="30">
        <v>56</v>
      </c>
      <c r="K31" s="7"/>
    </row>
    <row r="32" spans="1:11" x14ac:dyDescent="0.25">
      <c r="A32" s="28" t="s">
        <v>647</v>
      </c>
      <c r="B32" s="30"/>
    </row>
    <row r="33" spans="1:2" x14ac:dyDescent="0.25">
      <c r="A33" s="28" t="s">
        <v>633</v>
      </c>
      <c r="B33" s="30">
        <v>999</v>
      </c>
    </row>
    <row r="35" spans="1:2" x14ac:dyDescent="0.25">
      <c r="A35" s="31" t="s">
        <v>649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B0028-1B42-4A57-B56B-77E80DBDBFEE}">
  <dimension ref="B1:F1000"/>
  <sheetViews>
    <sheetView tabSelected="1" topLeftCell="A34" workbookViewId="0">
      <selection activeCell="E17" sqref="E17"/>
    </sheetView>
  </sheetViews>
  <sheetFormatPr defaultRowHeight="15" x14ac:dyDescent="0.25"/>
  <cols>
    <col min="2" max="2" width="15.28515625" bestFit="1" customWidth="1"/>
    <col min="3" max="3" width="20.140625" customWidth="1"/>
    <col min="5" max="5" width="20.5703125" bestFit="1" customWidth="1"/>
    <col min="6" max="7" width="14.5703125" bestFit="1" customWidth="1"/>
  </cols>
  <sheetData>
    <row r="1" spans="2:6" x14ac:dyDescent="0.25">
      <c r="B1" s="4" t="s">
        <v>1</v>
      </c>
      <c r="C1" s="4" t="s">
        <v>8</v>
      </c>
    </row>
    <row r="2" spans="2:6" x14ac:dyDescent="0.25">
      <c r="B2" t="s">
        <v>21</v>
      </c>
      <c r="C2" t="s">
        <v>23</v>
      </c>
      <c r="E2" s="6" t="s">
        <v>646</v>
      </c>
      <c r="F2" t="s">
        <v>652</v>
      </c>
    </row>
    <row r="3" spans="2:6" x14ac:dyDescent="0.25">
      <c r="B3" t="s">
        <v>28</v>
      </c>
      <c r="C3" t="s">
        <v>30</v>
      </c>
      <c r="E3" s="27" t="s">
        <v>24</v>
      </c>
      <c r="F3" s="5">
        <v>30</v>
      </c>
    </row>
    <row r="4" spans="2:6" x14ac:dyDescent="0.25">
      <c r="B4" t="s">
        <v>28</v>
      </c>
      <c r="C4" t="s">
        <v>23</v>
      </c>
      <c r="E4" s="37" t="s">
        <v>28</v>
      </c>
      <c r="F4" s="5">
        <v>14</v>
      </c>
    </row>
    <row r="5" spans="2:6" x14ac:dyDescent="0.25">
      <c r="B5" t="s">
        <v>21</v>
      </c>
      <c r="C5" t="s">
        <v>30</v>
      </c>
      <c r="E5" s="37" t="s">
        <v>21</v>
      </c>
      <c r="F5" s="5">
        <v>10</v>
      </c>
    </row>
    <row r="6" spans="2:6" x14ac:dyDescent="0.25">
      <c r="B6" t="s">
        <v>36</v>
      </c>
      <c r="C6" t="s">
        <v>38</v>
      </c>
      <c r="E6" s="37" t="s">
        <v>36</v>
      </c>
      <c r="F6" s="5">
        <v>6</v>
      </c>
    </row>
    <row r="7" spans="2:6" x14ac:dyDescent="0.25">
      <c r="B7" t="s">
        <v>28</v>
      </c>
      <c r="C7" t="s">
        <v>38</v>
      </c>
      <c r="E7" s="27" t="s">
        <v>47</v>
      </c>
      <c r="F7" s="5">
        <v>33</v>
      </c>
    </row>
    <row r="8" spans="2:6" x14ac:dyDescent="0.25">
      <c r="B8" t="s">
        <v>21</v>
      </c>
      <c r="C8" t="s">
        <v>30</v>
      </c>
      <c r="E8" s="37" t="s">
        <v>28</v>
      </c>
      <c r="F8" s="5">
        <v>10</v>
      </c>
    </row>
    <row r="9" spans="2:6" x14ac:dyDescent="0.25">
      <c r="B9" t="s">
        <v>21</v>
      </c>
      <c r="C9" t="s">
        <v>38</v>
      </c>
      <c r="E9" s="37" t="s">
        <v>21</v>
      </c>
      <c r="F9" s="5">
        <v>16</v>
      </c>
    </row>
    <row r="10" spans="2:6" x14ac:dyDescent="0.25">
      <c r="B10" t="s">
        <v>28</v>
      </c>
      <c r="C10" t="s">
        <v>43</v>
      </c>
      <c r="E10" s="37" t="s">
        <v>36</v>
      </c>
      <c r="F10" s="5">
        <v>7</v>
      </c>
    </row>
    <row r="11" spans="2:6" x14ac:dyDescent="0.25">
      <c r="B11" t="s">
        <v>28</v>
      </c>
      <c r="C11" t="s">
        <v>43</v>
      </c>
      <c r="E11" s="27" t="s">
        <v>30</v>
      </c>
      <c r="F11" s="5">
        <v>302</v>
      </c>
    </row>
    <row r="12" spans="2:6" x14ac:dyDescent="0.25">
      <c r="B12" t="s">
        <v>21</v>
      </c>
      <c r="C12" t="s">
        <v>47</v>
      </c>
      <c r="E12" s="37" t="s">
        <v>28</v>
      </c>
      <c r="F12" s="5">
        <v>18</v>
      </c>
    </row>
    <row r="13" spans="2:6" x14ac:dyDescent="0.25">
      <c r="B13" t="s">
        <v>48</v>
      </c>
      <c r="C13" t="s">
        <v>38</v>
      </c>
      <c r="E13" s="37" t="s">
        <v>21</v>
      </c>
      <c r="F13" s="5">
        <v>245</v>
      </c>
    </row>
    <row r="14" spans="2:6" x14ac:dyDescent="0.25">
      <c r="B14" t="s">
        <v>48</v>
      </c>
      <c r="C14" t="s">
        <v>38</v>
      </c>
      <c r="E14" s="37" t="s">
        <v>36</v>
      </c>
      <c r="F14" s="5">
        <v>26</v>
      </c>
    </row>
    <row r="15" spans="2:6" x14ac:dyDescent="0.25">
      <c r="B15" t="s">
        <v>21</v>
      </c>
      <c r="C15" t="s">
        <v>52</v>
      </c>
      <c r="E15" s="37" t="s">
        <v>48</v>
      </c>
      <c r="F15" s="5">
        <v>11</v>
      </c>
    </row>
    <row r="16" spans="2:6" x14ac:dyDescent="0.25">
      <c r="B16" t="s">
        <v>21</v>
      </c>
      <c r="C16" t="s">
        <v>30</v>
      </c>
      <c r="E16" s="37" t="s">
        <v>77</v>
      </c>
      <c r="F16" s="5">
        <v>2</v>
      </c>
    </row>
    <row r="17" spans="2:6" x14ac:dyDescent="0.25">
      <c r="B17" t="s">
        <v>28</v>
      </c>
      <c r="C17" t="s">
        <v>56</v>
      </c>
      <c r="E17" s="27" t="s">
        <v>512</v>
      </c>
      <c r="F17" s="5">
        <v>1</v>
      </c>
    </row>
    <row r="18" spans="2:6" x14ac:dyDescent="0.25">
      <c r="B18" t="s">
        <v>21</v>
      </c>
      <c r="C18" t="s">
        <v>38</v>
      </c>
      <c r="E18" s="37" t="s">
        <v>21</v>
      </c>
      <c r="F18" s="5">
        <v>1</v>
      </c>
    </row>
    <row r="19" spans="2:6" x14ac:dyDescent="0.25">
      <c r="B19" t="s">
        <v>21</v>
      </c>
      <c r="C19" t="s">
        <v>38</v>
      </c>
      <c r="E19" s="27" t="s">
        <v>216</v>
      </c>
      <c r="F19" s="5">
        <v>25</v>
      </c>
    </row>
    <row r="20" spans="2:6" x14ac:dyDescent="0.25">
      <c r="B20" t="s">
        <v>21</v>
      </c>
      <c r="C20" t="s">
        <v>30</v>
      </c>
      <c r="E20" s="37" t="s">
        <v>28</v>
      </c>
      <c r="F20" s="5">
        <v>7</v>
      </c>
    </row>
    <row r="21" spans="2:6" x14ac:dyDescent="0.25">
      <c r="B21" t="s">
        <v>28</v>
      </c>
      <c r="C21" t="s">
        <v>52</v>
      </c>
      <c r="E21" s="37" t="s">
        <v>21</v>
      </c>
      <c r="F21" s="5">
        <v>13</v>
      </c>
    </row>
    <row r="22" spans="2:6" x14ac:dyDescent="0.25">
      <c r="B22" t="s">
        <v>28</v>
      </c>
      <c r="C22" t="s">
        <v>52</v>
      </c>
      <c r="E22" s="37" t="s">
        <v>36</v>
      </c>
      <c r="F22" s="5">
        <v>5</v>
      </c>
    </row>
    <row r="23" spans="2:6" x14ac:dyDescent="0.25">
      <c r="B23" t="s">
        <v>28</v>
      </c>
      <c r="C23" t="s">
        <v>52</v>
      </c>
      <c r="E23" s="27" t="s">
        <v>106</v>
      </c>
      <c r="F23" s="5">
        <v>3</v>
      </c>
    </row>
    <row r="24" spans="2:6" x14ac:dyDescent="0.25">
      <c r="B24" t="s">
        <v>21</v>
      </c>
      <c r="C24" t="s">
        <v>65</v>
      </c>
      <c r="E24" s="37" t="s">
        <v>28</v>
      </c>
      <c r="F24" s="5">
        <v>2</v>
      </c>
    </row>
    <row r="25" spans="2:6" x14ac:dyDescent="0.25">
      <c r="B25" t="s">
        <v>21</v>
      </c>
      <c r="C25" t="s">
        <v>65</v>
      </c>
      <c r="E25" s="37" t="s">
        <v>36</v>
      </c>
      <c r="F25" s="5">
        <v>1</v>
      </c>
    </row>
    <row r="26" spans="2:6" x14ac:dyDescent="0.25">
      <c r="B26" t="s">
        <v>36</v>
      </c>
      <c r="C26" t="s">
        <v>24</v>
      </c>
      <c r="E26" s="27" t="s">
        <v>246</v>
      </c>
      <c r="F26" s="5">
        <v>15</v>
      </c>
    </row>
    <row r="27" spans="2:6" x14ac:dyDescent="0.25">
      <c r="B27" t="s">
        <v>36</v>
      </c>
      <c r="C27" t="s">
        <v>56</v>
      </c>
      <c r="E27" s="37" t="s">
        <v>28</v>
      </c>
      <c r="F27" s="5">
        <v>1</v>
      </c>
    </row>
    <row r="28" spans="2:6" x14ac:dyDescent="0.25">
      <c r="B28" t="s">
        <v>36</v>
      </c>
      <c r="C28" t="s">
        <v>56</v>
      </c>
      <c r="E28" s="37" t="s">
        <v>21</v>
      </c>
      <c r="F28" s="5">
        <v>11</v>
      </c>
    </row>
    <row r="29" spans="2:6" x14ac:dyDescent="0.25">
      <c r="B29" t="s">
        <v>21</v>
      </c>
      <c r="C29" t="s">
        <v>71</v>
      </c>
      <c r="E29" s="37" t="s">
        <v>36</v>
      </c>
      <c r="F29" s="5">
        <v>3</v>
      </c>
    </row>
    <row r="30" spans="2:6" x14ac:dyDescent="0.25">
      <c r="B30" t="s">
        <v>21</v>
      </c>
      <c r="C30" t="s">
        <v>71</v>
      </c>
      <c r="E30" s="27" t="s">
        <v>52</v>
      </c>
      <c r="F30" s="5">
        <v>38</v>
      </c>
    </row>
    <row r="31" spans="2:6" x14ac:dyDescent="0.25">
      <c r="B31" t="s">
        <v>28</v>
      </c>
      <c r="C31" t="s">
        <v>56</v>
      </c>
      <c r="E31" s="37" t="s">
        <v>28</v>
      </c>
      <c r="F31" s="5">
        <v>12</v>
      </c>
    </row>
    <row r="32" spans="2:6" x14ac:dyDescent="0.25">
      <c r="B32" t="s">
        <v>21</v>
      </c>
      <c r="C32" t="s">
        <v>65</v>
      </c>
      <c r="E32" s="37" t="s">
        <v>21</v>
      </c>
      <c r="F32" s="5">
        <v>24</v>
      </c>
    </row>
    <row r="33" spans="2:6" x14ac:dyDescent="0.25">
      <c r="B33" t="s">
        <v>21</v>
      </c>
      <c r="C33" t="s">
        <v>43</v>
      </c>
      <c r="E33" s="37" t="s">
        <v>36</v>
      </c>
      <c r="F33" s="5">
        <v>2</v>
      </c>
    </row>
    <row r="34" spans="2:6" x14ac:dyDescent="0.25">
      <c r="B34" t="s">
        <v>21</v>
      </c>
      <c r="C34" t="s">
        <v>30</v>
      </c>
      <c r="E34" s="27" t="s">
        <v>65</v>
      </c>
      <c r="F34" s="5">
        <v>29</v>
      </c>
    </row>
    <row r="35" spans="2:6" x14ac:dyDescent="0.25">
      <c r="B35" t="s">
        <v>77</v>
      </c>
      <c r="C35" t="s">
        <v>30</v>
      </c>
      <c r="E35" s="37" t="s">
        <v>28</v>
      </c>
      <c r="F35" s="5">
        <v>12</v>
      </c>
    </row>
    <row r="36" spans="2:6" x14ac:dyDescent="0.25">
      <c r="B36" t="s">
        <v>77</v>
      </c>
      <c r="C36" t="s">
        <v>38</v>
      </c>
      <c r="E36" s="37" t="s">
        <v>21</v>
      </c>
      <c r="F36" s="5">
        <v>16</v>
      </c>
    </row>
    <row r="37" spans="2:6" x14ac:dyDescent="0.25">
      <c r="B37" t="s">
        <v>28</v>
      </c>
      <c r="C37" t="s">
        <v>38</v>
      </c>
      <c r="E37" s="37" t="s">
        <v>36</v>
      </c>
      <c r="F37" s="5">
        <v>1</v>
      </c>
    </row>
    <row r="38" spans="2:6" x14ac:dyDescent="0.25">
      <c r="B38" t="s">
        <v>28</v>
      </c>
      <c r="C38" t="s">
        <v>30</v>
      </c>
      <c r="E38" s="27" t="s">
        <v>56</v>
      </c>
      <c r="F38" s="5">
        <v>114</v>
      </c>
    </row>
    <row r="39" spans="2:6" x14ac:dyDescent="0.25">
      <c r="B39" t="s">
        <v>21</v>
      </c>
      <c r="C39" t="s">
        <v>52</v>
      </c>
      <c r="E39" s="37" t="s">
        <v>28</v>
      </c>
      <c r="F39" s="5">
        <v>52</v>
      </c>
    </row>
    <row r="40" spans="2:6" x14ac:dyDescent="0.25">
      <c r="B40" t="s">
        <v>21</v>
      </c>
      <c r="C40" t="s">
        <v>38</v>
      </c>
      <c r="E40" s="37" t="s">
        <v>21</v>
      </c>
      <c r="F40" s="5">
        <v>33</v>
      </c>
    </row>
    <row r="41" spans="2:6" x14ac:dyDescent="0.25">
      <c r="B41" t="s">
        <v>21</v>
      </c>
      <c r="C41" t="s">
        <v>30</v>
      </c>
      <c r="E41" s="37" t="s">
        <v>36</v>
      </c>
      <c r="F41" s="5">
        <v>27</v>
      </c>
    </row>
    <row r="42" spans="2:6" x14ac:dyDescent="0.25">
      <c r="B42" t="s">
        <v>36</v>
      </c>
      <c r="C42" t="s">
        <v>56</v>
      </c>
      <c r="E42" s="37" t="s">
        <v>77</v>
      </c>
      <c r="F42" s="5">
        <v>2</v>
      </c>
    </row>
    <row r="43" spans="2:6" x14ac:dyDescent="0.25">
      <c r="B43" t="s">
        <v>28</v>
      </c>
      <c r="C43" t="s">
        <v>30</v>
      </c>
      <c r="E43" s="27" t="s">
        <v>43</v>
      </c>
      <c r="F43" s="5">
        <v>56</v>
      </c>
    </row>
    <row r="44" spans="2:6" x14ac:dyDescent="0.25">
      <c r="B44" t="s">
        <v>28</v>
      </c>
      <c r="C44" t="s">
        <v>43</v>
      </c>
      <c r="E44" s="37" t="s">
        <v>28</v>
      </c>
      <c r="F44" s="5">
        <v>26</v>
      </c>
    </row>
    <row r="45" spans="2:6" x14ac:dyDescent="0.25">
      <c r="B45" t="s">
        <v>21</v>
      </c>
      <c r="C45" t="s">
        <v>30</v>
      </c>
      <c r="E45" s="37" t="s">
        <v>21</v>
      </c>
      <c r="F45" s="5">
        <v>13</v>
      </c>
    </row>
    <row r="46" spans="2:6" x14ac:dyDescent="0.25">
      <c r="B46" t="s">
        <v>21</v>
      </c>
      <c r="C46" t="s">
        <v>30</v>
      </c>
      <c r="E46" s="37" t="s">
        <v>36</v>
      </c>
      <c r="F46" s="5">
        <v>13</v>
      </c>
    </row>
    <row r="47" spans="2:6" x14ac:dyDescent="0.25">
      <c r="B47" t="s">
        <v>21</v>
      </c>
      <c r="C47" t="s">
        <v>43</v>
      </c>
      <c r="E47" s="37" t="s">
        <v>77</v>
      </c>
      <c r="F47" s="5">
        <v>4</v>
      </c>
    </row>
    <row r="48" spans="2:6" x14ac:dyDescent="0.25">
      <c r="B48" t="s">
        <v>28</v>
      </c>
      <c r="C48" t="s">
        <v>23</v>
      </c>
      <c r="E48" s="27" t="s">
        <v>71</v>
      </c>
      <c r="F48" s="5">
        <v>6</v>
      </c>
    </row>
    <row r="49" spans="2:6" x14ac:dyDescent="0.25">
      <c r="B49" t="s">
        <v>28</v>
      </c>
      <c r="C49" t="s">
        <v>23</v>
      </c>
      <c r="E49" s="37" t="s">
        <v>21</v>
      </c>
      <c r="F49" s="5">
        <v>6</v>
      </c>
    </row>
    <row r="50" spans="2:6" x14ac:dyDescent="0.25">
      <c r="B50" t="s">
        <v>28</v>
      </c>
      <c r="C50" t="s">
        <v>38</v>
      </c>
      <c r="E50" s="27" t="s">
        <v>38</v>
      </c>
      <c r="F50" s="5">
        <v>290</v>
      </c>
    </row>
    <row r="51" spans="2:6" x14ac:dyDescent="0.25">
      <c r="B51" t="s">
        <v>28</v>
      </c>
      <c r="C51" t="s">
        <v>38</v>
      </c>
      <c r="E51" s="37" t="s">
        <v>28</v>
      </c>
      <c r="F51" s="5">
        <v>81</v>
      </c>
    </row>
    <row r="52" spans="2:6" x14ac:dyDescent="0.25">
      <c r="B52" t="s">
        <v>28</v>
      </c>
      <c r="C52" t="s">
        <v>38</v>
      </c>
      <c r="E52" s="37" t="s">
        <v>21</v>
      </c>
      <c r="F52" s="5">
        <v>173</v>
      </c>
    </row>
    <row r="53" spans="2:6" x14ac:dyDescent="0.25">
      <c r="B53" t="s">
        <v>28</v>
      </c>
      <c r="C53" t="s">
        <v>38</v>
      </c>
      <c r="E53" s="37" t="s">
        <v>36</v>
      </c>
      <c r="F53" s="5">
        <v>28</v>
      </c>
    </row>
    <row r="54" spans="2:6" x14ac:dyDescent="0.25">
      <c r="B54" t="s">
        <v>28</v>
      </c>
      <c r="C54" t="s">
        <v>38</v>
      </c>
      <c r="E54" s="37" t="s">
        <v>48</v>
      </c>
      <c r="F54" s="5">
        <v>2</v>
      </c>
    </row>
    <row r="55" spans="2:6" x14ac:dyDescent="0.25">
      <c r="B55" t="s">
        <v>21</v>
      </c>
      <c r="C55" t="s">
        <v>38</v>
      </c>
      <c r="E55" s="37" t="s">
        <v>77</v>
      </c>
      <c r="F55" s="5">
        <v>6</v>
      </c>
    </row>
    <row r="56" spans="2:6" x14ac:dyDescent="0.25">
      <c r="B56" t="s">
        <v>21</v>
      </c>
      <c r="C56" t="s">
        <v>23</v>
      </c>
      <c r="E56" s="27" t="s">
        <v>233</v>
      </c>
      <c r="F56" s="5">
        <v>1</v>
      </c>
    </row>
    <row r="57" spans="2:6" x14ac:dyDescent="0.25">
      <c r="B57" t="s">
        <v>21</v>
      </c>
      <c r="C57" t="s">
        <v>52</v>
      </c>
      <c r="E57" s="37" t="s">
        <v>21</v>
      </c>
      <c r="F57" s="5">
        <v>1</v>
      </c>
    </row>
    <row r="58" spans="2:6" x14ac:dyDescent="0.25">
      <c r="B58" t="s">
        <v>36</v>
      </c>
      <c r="C58" t="s">
        <v>30</v>
      </c>
      <c r="E58" s="27" t="s">
        <v>23</v>
      </c>
      <c r="F58" s="5">
        <v>56</v>
      </c>
    </row>
    <row r="59" spans="2:6" x14ac:dyDescent="0.25">
      <c r="B59" t="s">
        <v>21</v>
      </c>
      <c r="C59" t="s">
        <v>38</v>
      </c>
      <c r="E59" s="37" t="s">
        <v>28</v>
      </c>
      <c r="F59" s="5">
        <v>30</v>
      </c>
    </row>
    <row r="60" spans="2:6" x14ac:dyDescent="0.25">
      <c r="B60" t="s">
        <v>21</v>
      </c>
      <c r="C60" t="s">
        <v>38</v>
      </c>
      <c r="E60" s="37" t="s">
        <v>21</v>
      </c>
      <c r="F60" s="5">
        <v>18</v>
      </c>
    </row>
    <row r="61" spans="2:6" x14ac:dyDescent="0.25">
      <c r="B61" t="s">
        <v>21</v>
      </c>
      <c r="C61" t="s">
        <v>30</v>
      </c>
      <c r="E61" s="37" t="s">
        <v>36</v>
      </c>
      <c r="F61" s="5">
        <v>6</v>
      </c>
    </row>
    <row r="62" spans="2:6" x14ac:dyDescent="0.25">
      <c r="B62" t="s">
        <v>36</v>
      </c>
      <c r="C62" t="s">
        <v>106</v>
      </c>
      <c r="E62" s="37" t="s">
        <v>77</v>
      </c>
      <c r="F62" s="5">
        <v>2</v>
      </c>
    </row>
    <row r="63" spans="2:6" x14ac:dyDescent="0.25">
      <c r="B63" t="s">
        <v>36</v>
      </c>
      <c r="C63" t="s">
        <v>30</v>
      </c>
      <c r="E63" s="27" t="s">
        <v>633</v>
      </c>
      <c r="F63" s="5">
        <v>999</v>
      </c>
    </row>
    <row r="64" spans="2:6" x14ac:dyDescent="0.25">
      <c r="B64" t="s">
        <v>21</v>
      </c>
      <c r="C64" t="s">
        <v>38</v>
      </c>
    </row>
    <row r="65" spans="2:3" x14ac:dyDescent="0.25">
      <c r="B65" t="s">
        <v>21</v>
      </c>
      <c r="C65" t="s">
        <v>47</v>
      </c>
    </row>
    <row r="66" spans="2:3" x14ac:dyDescent="0.25">
      <c r="B66" t="s">
        <v>28</v>
      </c>
      <c r="C66" t="s">
        <v>30</v>
      </c>
    </row>
    <row r="67" spans="2:3" x14ac:dyDescent="0.25">
      <c r="B67" t="s">
        <v>28</v>
      </c>
      <c r="C67" t="s">
        <v>52</v>
      </c>
    </row>
    <row r="68" spans="2:3" x14ac:dyDescent="0.25">
      <c r="B68" t="s">
        <v>21</v>
      </c>
      <c r="C68" t="s">
        <v>23</v>
      </c>
    </row>
    <row r="69" spans="2:3" x14ac:dyDescent="0.25">
      <c r="B69" t="s">
        <v>36</v>
      </c>
      <c r="C69" t="s">
        <v>56</v>
      </c>
    </row>
    <row r="70" spans="2:3" x14ac:dyDescent="0.25">
      <c r="B70" t="s">
        <v>77</v>
      </c>
      <c r="C70" t="s">
        <v>23</v>
      </c>
    </row>
    <row r="71" spans="2:3" x14ac:dyDescent="0.25">
      <c r="B71" t="s">
        <v>36</v>
      </c>
      <c r="C71" t="s">
        <v>52</v>
      </c>
    </row>
    <row r="72" spans="2:3" x14ac:dyDescent="0.25">
      <c r="B72" t="s">
        <v>21</v>
      </c>
      <c r="C72" t="s">
        <v>30</v>
      </c>
    </row>
    <row r="73" spans="2:3" x14ac:dyDescent="0.25">
      <c r="B73" t="s">
        <v>36</v>
      </c>
      <c r="C73" t="s">
        <v>38</v>
      </c>
    </row>
    <row r="74" spans="2:3" x14ac:dyDescent="0.25">
      <c r="B74" t="s">
        <v>28</v>
      </c>
      <c r="C74" t="s">
        <v>24</v>
      </c>
    </row>
    <row r="75" spans="2:3" x14ac:dyDescent="0.25">
      <c r="B75" t="s">
        <v>36</v>
      </c>
      <c r="C75" t="s">
        <v>56</v>
      </c>
    </row>
    <row r="76" spans="2:3" x14ac:dyDescent="0.25">
      <c r="B76" t="s">
        <v>21</v>
      </c>
      <c r="C76" t="s">
        <v>30</v>
      </c>
    </row>
    <row r="77" spans="2:3" x14ac:dyDescent="0.25">
      <c r="B77" t="s">
        <v>36</v>
      </c>
      <c r="C77" t="s">
        <v>38</v>
      </c>
    </row>
    <row r="78" spans="2:3" x14ac:dyDescent="0.25">
      <c r="B78" t="s">
        <v>36</v>
      </c>
      <c r="C78" t="s">
        <v>38</v>
      </c>
    </row>
    <row r="79" spans="2:3" x14ac:dyDescent="0.25">
      <c r="B79" t="s">
        <v>21</v>
      </c>
      <c r="C79" t="s">
        <v>38</v>
      </c>
    </row>
    <row r="80" spans="2:3" x14ac:dyDescent="0.25">
      <c r="B80" t="s">
        <v>21</v>
      </c>
      <c r="C80" t="s">
        <v>38</v>
      </c>
    </row>
    <row r="81" spans="2:3" x14ac:dyDescent="0.25">
      <c r="B81" t="s">
        <v>28</v>
      </c>
      <c r="C81" t="s">
        <v>24</v>
      </c>
    </row>
    <row r="82" spans="2:3" x14ac:dyDescent="0.25">
      <c r="B82" t="s">
        <v>28</v>
      </c>
      <c r="C82" t="s">
        <v>24</v>
      </c>
    </row>
    <row r="83" spans="2:3" x14ac:dyDescent="0.25">
      <c r="B83" t="s">
        <v>28</v>
      </c>
      <c r="C83" t="s">
        <v>24</v>
      </c>
    </row>
    <row r="84" spans="2:3" x14ac:dyDescent="0.25">
      <c r="B84" t="s">
        <v>48</v>
      </c>
      <c r="C84" t="s">
        <v>30</v>
      </c>
    </row>
    <row r="85" spans="2:3" x14ac:dyDescent="0.25">
      <c r="B85" t="s">
        <v>48</v>
      </c>
      <c r="C85" t="s">
        <v>30</v>
      </c>
    </row>
    <row r="86" spans="2:3" x14ac:dyDescent="0.25">
      <c r="B86" t="s">
        <v>21</v>
      </c>
      <c r="C86" t="s">
        <v>38</v>
      </c>
    </row>
    <row r="87" spans="2:3" x14ac:dyDescent="0.25">
      <c r="B87" t="s">
        <v>21</v>
      </c>
      <c r="C87" t="s">
        <v>38</v>
      </c>
    </row>
    <row r="88" spans="2:3" x14ac:dyDescent="0.25">
      <c r="B88" t="s">
        <v>48</v>
      </c>
      <c r="C88" t="s">
        <v>30</v>
      </c>
    </row>
    <row r="89" spans="2:3" x14ac:dyDescent="0.25">
      <c r="B89" t="s">
        <v>48</v>
      </c>
      <c r="C89" t="s">
        <v>30</v>
      </c>
    </row>
    <row r="90" spans="2:3" x14ac:dyDescent="0.25">
      <c r="B90" t="s">
        <v>36</v>
      </c>
      <c r="C90" t="s">
        <v>30</v>
      </c>
    </row>
    <row r="91" spans="2:3" x14ac:dyDescent="0.25">
      <c r="B91" t="s">
        <v>21</v>
      </c>
      <c r="C91" t="s">
        <v>38</v>
      </c>
    </row>
    <row r="92" spans="2:3" x14ac:dyDescent="0.25">
      <c r="B92" t="s">
        <v>21</v>
      </c>
      <c r="C92" t="s">
        <v>38</v>
      </c>
    </row>
    <row r="93" spans="2:3" x14ac:dyDescent="0.25">
      <c r="B93" t="s">
        <v>48</v>
      </c>
      <c r="C93" t="s">
        <v>30</v>
      </c>
    </row>
    <row r="94" spans="2:3" x14ac:dyDescent="0.25">
      <c r="B94" t="s">
        <v>48</v>
      </c>
      <c r="C94" t="s">
        <v>30</v>
      </c>
    </row>
    <row r="95" spans="2:3" x14ac:dyDescent="0.25">
      <c r="B95" t="s">
        <v>21</v>
      </c>
      <c r="C95" t="s">
        <v>38</v>
      </c>
    </row>
    <row r="96" spans="2:3" x14ac:dyDescent="0.25">
      <c r="B96" t="s">
        <v>21</v>
      </c>
      <c r="C96" t="s">
        <v>38</v>
      </c>
    </row>
    <row r="97" spans="2:3" x14ac:dyDescent="0.25">
      <c r="B97" t="s">
        <v>48</v>
      </c>
      <c r="C97" t="s">
        <v>30</v>
      </c>
    </row>
    <row r="98" spans="2:3" x14ac:dyDescent="0.25">
      <c r="B98" t="s">
        <v>21</v>
      </c>
      <c r="C98" t="s">
        <v>43</v>
      </c>
    </row>
    <row r="99" spans="2:3" x14ac:dyDescent="0.25">
      <c r="B99" t="s">
        <v>21</v>
      </c>
      <c r="C99" t="s">
        <v>38</v>
      </c>
    </row>
    <row r="100" spans="2:3" x14ac:dyDescent="0.25">
      <c r="B100" t="s">
        <v>21</v>
      </c>
      <c r="C100" t="s">
        <v>38</v>
      </c>
    </row>
    <row r="101" spans="2:3" x14ac:dyDescent="0.25">
      <c r="B101" t="s">
        <v>21</v>
      </c>
      <c r="C101" t="s">
        <v>24</v>
      </c>
    </row>
    <row r="102" spans="2:3" x14ac:dyDescent="0.25">
      <c r="B102" t="s">
        <v>21</v>
      </c>
      <c r="C102" t="s">
        <v>47</v>
      </c>
    </row>
    <row r="103" spans="2:3" x14ac:dyDescent="0.25">
      <c r="B103" t="s">
        <v>21</v>
      </c>
      <c r="C103" t="s">
        <v>38</v>
      </c>
    </row>
    <row r="104" spans="2:3" x14ac:dyDescent="0.25">
      <c r="B104" t="s">
        <v>21</v>
      </c>
      <c r="C104" t="s">
        <v>38</v>
      </c>
    </row>
    <row r="105" spans="2:3" x14ac:dyDescent="0.25">
      <c r="B105" t="s">
        <v>21</v>
      </c>
      <c r="C105" t="s">
        <v>38</v>
      </c>
    </row>
    <row r="106" spans="2:3" x14ac:dyDescent="0.25">
      <c r="B106" t="s">
        <v>21</v>
      </c>
      <c r="C106" t="s">
        <v>38</v>
      </c>
    </row>
    <row r="107" spans="2:3" x14ac:dyDescent="0.25">
      <c r="B107" t="s">
        <v>48</v>
      </c>
      <c r="C107" t="s">
        <v>30</v>
      </c>
    </row>
    <row r="108" spans="2:3" x14ac:dyDescent="0.25">
      <c r="B108" t="s">
        <v>48</v>
      </c>
      <c r="C108" t="s">
        <v>30</v>
      </c>
    </row>
    <row r="109" spans="2:3" x14ac:dyDescent="0.25">
      <c r="B109" t="s">
        <v>28</v>
      </c>
      <c r="C109" t="s">
        <v>38</v>
      </c>
    </row>
    <row r="110" spans="2:3" x14ac:dyDescent="0.25">
      <c r="B110" t="s">
        <v>28</v>
      </c>
      <c r="C110" t="s">
        <v>38</v>
      </c>
    </row>
    <row r="111" spans="2:3" x14ac:dyDescent="0.25">
      <c r="B111" t="s">
        <v>28</v>
      </c>
      <c r="C111" t="s">
        <v>24</v>
      </c>
    </row>
    <row r="112" spans="2:3" x14ac:dyDescent="0.25">
      <c r="B112" t="s">
        <v>48</v>
      </c>
      <c r="C112" t="s">
        <v>30</v>
      </c>
    </row>
    <row r="113" spans="2:3" x14ac:dyDescent="0.25">
      <c r="B113" t="s">
        <v>48</v>
      </c>
      <c r="C113" t="s">
        <v>30</v>
      </c>
    </row>
    <row r="114" spans="2:3" x14ac:dyDescent="0.25">
      <c r="B114" t="s">
        <v>21</v>
      </c>
      <c r="C114" t="s">
        <v>30</v>
      </c>
    </row>
    <row r="115" spans="2:3" x14ac:dyDescent="0.25">
      <c r="B115" t="s">
        <v>21</v>
      </c>
      <c r="C115" t="s">
        <v>30</v>
      </c>
    </row>
    <row r="116" spans="2:3" x14ac:dyDescent="0.25">
      <c r="B116" t="s">
        <v>36</v>
      </c>
      <c r="C116" t="s">
        <v>30</v>
      </c>
    </row>
    <row r="117" spans="2:3" x14ac:dyDescent="0.25">
      <c r="B117" t="s">
        <v>28</v>
      </c>
      <c r="C117" t="s">
        <v>38</v>
      </c>
    </row>
    <row r="118" spans="2:3" x14ac:dyDescent="0.25">
      <c r="B118" t="s">
        <v>28</v>
      </c>
      <c r="C118" t="s">
        <v>56</v>
      </c>
    </row>
    <row r="119" spans="2:3" x14ac:dyDescent="0.25">
      <c r="B119" t="s">
        <v>28</v>
      </c>
      <c r="C119" t="s">
        <v>56</v>
      </c>
    </row>
    <row r="120" spans="2:3" x14ac:dyDescent="0.25">
      <c r="B120" t="s">
        <v>21</v>
      </c>
      <c r="C120" t="s">
        <v>30</v>
      </c>
    </row>
    <row r="121" spans="2:3" x14ac:dyDescent="0.25">
      <c r="B121" t="s">
        <v>21</v>
      </c>
      <c r="C121" t="s">
        <v>30</v>
      </c>
    </row>
    <row r="122" spans="2:3" x14ac:dyDescent="0.25">
      <c r="B122" t="s">
        <v>21</v>
      </c>
      <c r="C122" t="s">
        <v>30</v>
      </c>
    </row>
    <row r="123" spans="2:3" x14ac:dyDescent="0.25">
      <c r="B123" t="s">
        <v>21</v>
      </c>
      <c r="C123" t="s">
        <v>30</v>
      </c>
    </row>
    <row r="124" spans="2:3" x14ac:dyDescent="0.25">
      <c r="B124" t="s">
        <v>36</v>
      </c>
      <c r="C124" t="s">
        <v>38</v>
      </c>
    </row>
    <row r="125" spans="2:3" x14ac:dyDescent="0.25">
      <c r="B125" t="s">
        <v>36</v>
      </c>
      <c r="C125" t="s">
        <v>38</v>
      </c>
    </row>
    <row r="126" spans="2:3" x14ac:dyDescent="0.25">
      <c r="B126" t="s">
        <v>21</v>
      </c>
      <c r="C126" t="s">
        <v>30</v>
      </c>
    </row>
    <row r="127" spans="2:3" x14ac:dyDescent="0.25">
      <c r="B127" t="s">
        <v>21</v>
      </c>
      <c r="C127" t="s">
        <v>30</v>
      </c>
    </row>
    <row r="128" spans="2:3" x14ac:dyDescent="0.25">
      <c r="B128" t="s">
        <v>21</v>
      </c>
      <c r="C128" t="s">
        <v>30</v>
      </c>
    </row>
    <row r="129" spans="2:3" x14ac:dyDescent="0.25">
      <c r="B129" t="s">
        <v>21</v>
      </c>
      <c r="C129" t="s">
        <v>30</v>
      </c>
    </row>
    <row r="130" spans="2:3" x14ac:dyDescent="0.25">
      <c r="B130" t="s">
        <v>21</v>
      </c>
      <c r="C130" t="s">
        <v>30</v>
      </c>
    </row>
    <row r="131" spans="2:3" x14ac:dyDescent="0.25">
      <c r="B131" t="s">
        <v>21</v>
      </c>
      <c r="C131" t="s">
        <v>30</v>
      </c>
    </row>
    <row r="132" spans="2:3" x14ac:dyDescent="0.25">
      <c r="B132" t="s">
        <v>21</v>
      </c>
      <c r="C132" t="s">
        <v>38</v>
      </c>
    </row>
    <row r="133" spans="2:3" x14ac:dyDescent="0.25">
      <c r="B133" t="s">
        <v>21</v>
      </c>
      <c r="C133" t="s">
        <v>38</v>
      </c>
    </row>
    <row r="134" spans="2:3" x14ac:dyDescent="0.25">
      <c r="B134" t="s">
        <v>21</v>
      </c>
      <c r="C134" t="s">
        <v>30</v>
      </c>
    </row>
    <row r="135" spans="2:3" x14ac:dyDescent="0.25">
      <c r="B135" t="s">
        <v>21</v>
      </c>
      <c r="C135" t="s">
        <v>38</v>
      </c>
    </row>
    <row r="136" spans="2:3" x14ac:dyDescent="0.25">
      <c r="B136" t="s">
        <v>21</v>
      </c>
      <c r="C136" t="s">
        <v>38</v>
      </c>
    </row>
    <row r="137" spans="2:3" x14ac:dyDescent="0.25">
      <c r="B137" t="s">
        <v>21</v>
      </c>
      <c r="C137" t="s">
        <v>38</v>
      </c>
    </row>
    <row r="138" spans="2:3" x14ac:dyDescent="0.25">
      <c r="B138" t="s">
        <v>21</v>
      </c>
      <c r="C138" t="s">
        <v>30</v>
      </c>
    </row>
    <row r="139" spans="2:3" x14ac:dyDescent="0.25">
      <c r="B139" t="s">
        <v>28</v>
      </c>
      <c r="C139" t="s">
        <v>24</v>
      </c>
    </row>
    <row r="140" spans="2:3" x14ac:dyDescent="0.25">
      <c r="B140" t="s">
        <v>21</v>
      </c>
      <c r="C140" t="s">
        <v>38</v>
      </c>
    </row>
    <row r="141" spans="2:3" x14ac:dyDescent="0.25">
      <c r="B141" t="s">
        <v>21</v>
      </c>
      <c r="C141" t="s">
        <v>38</v>
      </c>
    </row>
    <row r="142" spans="2:3" x14ac:dyDescent="0.25">
      <c r="B142" t="s">
        <v>21</v>
      </c>
      <c r="C142" t="s">
        <v>38</v>
      </c>
    </row>
    <row r="143" spans="2:3" x14ac:dyDescent="0.25">
      <c r="B143" t="s">
        <v>21</v>
      </c>
      <c r="C143" t="s">
        <v>30</v>
      </c>
    </row>
    <row r="144" spans="2:3" x14ac:dyDescent="0.25">
      <c r="B144" t="s">
        <v>21</v>
      </c>
      <c r="C144" t="s">
        <v>30</v>
      </c>
    </row>
    <row r="145" spans="2:3" x14ac:dyDescent="0.25">
      <c r="B145" t="s">
        <v>28</v>
      </c>
      <c r="C145" t="s">
        <v>23</v>
      </c>
    </row>
    <row r="146" spans="2:3" x14ac:dyDescent="0.25">
      <c r="B146" t="s">
        <v>28</v>
      </c>
      <c r="C146" t="s">
        <v>24</v>
      </c>
    </row>
    <row r="147" spans="2:3" x14ac:dyDescent="0.25">
      <c r="B147" t="s">
        <v>21</v>
      </c>
      <c r="C147" t="s">
        <v>30</v>
      </c>
    </row>
    <row r="148" spans="2:3" x14ac:dyDescent="0.25">
      <c r="B148" t="s">
        <v>21</v>
      </c>
      <c r="C148" t="s">
        <v>30</v>
      </c>
    </row>
    <row r="149" spans="2:3" x14ac:dyDescent="0.25">
      <c r="B149" t="s">
        <v>28</v>
      </c>
      <c r="C149" t="s">
        <v>56</v>
      </c>
    </row>
    <row r="150" spans="2:3" x14ac:dyDescent="0.25">
      <c r="B150" t="s">
        <v>28</v>
      </c>
      <c r="C150" t="s">
        <v>24</v>
      </c>
    </row>
    <row r="151" spans="2:3" x14ac:dyDescent="0.25">
      <c r="B151" t="s">
        <v>21</v>
      </c>
      <c r="C151" t="s">
        <v>30</v>
      </c>
    </row>
    <row r="152" spans="2:3" x14ac:dyDescent="0.25">
      <c r="B152" t="s">
        <v>21</v>
      </c>
      <c r="C152" t="s">
        <v>30</v>
      </c>
    </row>
    <row r="153" spans="2:3" x14ac:dyDescent="0.25">
      <c r="B153" t="s">
        <v>36</v>
      </c>
      <c r="C153" t="s">
        <v>43</v>
      </c>
    </row>
    <row r="154" spans="2:3" x14ac:dyDescent="0.25">
      <c r="B154" t="s">
        <v>21</v>
      </c>
      <c r="C154" t="s">
        <v>30</v>
      </c>
    </row>
    <row r="155" spans="2:3" x14ac:dyDescent="0.25">
      <c r="B155" t="s">
        <v>36</v>
      </c>
      <c r="C155" t="s">
        <v>38</v>
      </c>
    </row>
    <row r="156" spans="2:3" x14ac:dyDescent="0.25">
      <c r="B156" t="s">
        <v>36</v>
      </c>
      <c r="C156" t="s">
        <v>38</v>
      </c>
    </row>
    <row r="157" spans="2:3" x14ac:dyDescent="0.25">
      <c r="B157" t="s">
        <v>36</v>
      </c>
      <c r="C157" t="s">
        <v>38</v>
      </c>
    </row>
    <row r="158" spans="2:3" x14ac:dyDescent="0.25">
      <c r="B158" t="s">
        <v>21</v>
      </c>
      <c r="C158" t="s">
        <v>30</v>
      </c>
    </row>
    <row r="159" spans="2:3" x14ac:dyDescent="0.25">
      <c r="B159" t="s">
        <v>21</v>
      </c>
      <c r="C159" t="s">
        <v>30</v>
      </c>
    </row>
    <row r="160" spans="2:3" x14ac:dyDescent="0.25">
      <c r="B160" t="s">
        <v>21</v>
      </c>
      <c r="C160" t="s">
        <v>30</v>
      </c>
    </row>
    <row r="161" spans="2:3" x14ac:dyDescent="0.25">
      <c r="B161" t="s">
        <v>21</v>
      </c>
      <c r="C161" t="s">
        <v>30</v>
      </c>
    </row>
    <row r="162" spans="2:3" x14ac:dyDescent="0.25">
      <c r="B162" t="s">
        <v>36</v>
      </c>
      <c r="C162" t="s">
        <v>38</v>
      </c>
    </row>
    <row r="163" spans="2:3" x14ac:dyDescent="0.25">
      <c r="B163" t="s">
        <v>21</v>
      </c>
      <c r="C163" t="s">
        <v>30</v>
      </c>
    </row>
    <row r="164" spans="2:3" x14ac:dyDescent="0.25">
      <c r="B164" t="s">
        <v>21</v>
      </c>
      <c r="C164" t="s">
        <v>38</v>
      </c>
    </row>
    <row r="165" spans="2:3" x14ac:dyDescent="0.25">
      <c r="B165" t="s">
        <v>21</v>
      </c>
      <c r="C165" t="s">
        <v>38</v>
      </c>
    </row>
    <row r="166" spans="2:3" x14ac:dyDescent="0.25">
      <c r="B166" t="s">
        <v>21</v>
      </c>
      <c r="C166" t="s">
        <v>38</v>
      </c>
    </row>
    <row r="167" spans="2:3" x14ac:dyDescent="0.25">
      <c r="B167" t="s">
        <v>21</v>
      </c>
      <c r="C167" t="s">
        <v>38</v>
      </c>
    </row>
    <row r="168" spans="2:3" x14ac:dyDescent="0.25">
      <c r="B168" t="s">
        <v>21</v>
      </c>
      <c r="C168" t="s">
        <v>38</v>
      </c>
    </row>
    <row r="169" spans="2:3" x14ac:dyDescent="0.25">
      <c r="B169" t="s">
        <v>21</v>
      </c>
      <c r="C169" t="s">
        <v>38</v>
      </c>
    </row>
    <row r="170" spans="2:3" x14ac:dyDescent="0.25">
      <c r="B170" t="s">
        <v>21</v>
      </c>
      <c r="C170" t="s">
        <v>38</v>
      </c>
    </row>
    <row r="171" spans="2:3" x14ac:dyDescent="0.25">
      <c r="B171" t="s">
        <v>21</v>
      </c>
      <c r="C171" t="s">
        <v>30</v>
      </c>
    </row>
    <row r="172" spans="2:3" x14ac:dyDescent="0.25">
      <c r="B172" t="s">
        <v>21</v>
      </c>
      <c r="C172" t="s">
        <v>38</v>
      </c>
    </row>
    <row r="173" spans="2:3" x14ac:dyDescent="0.25">
      <c r="B173" t="s">
        <v>21</v>
      </c>
      <c r="C173" t="s">
        <v>38</v>
      </c>
    </row>
    <row r="174" spans="2:3" x14ac:dyDescent="0.25">
      <c r="B174" t="s">
        <v>21</v>
      </c>
      <c r="C174" t="s">
        <v>38</v>
      </c>
    </row>
    <row r="175" spans="2:3" x14ac:dyDescent="0.25">
      <c r="B175" t="s">
        <v>28</v>
      </c>
      <c r="C175" t="s">
        <v>38</v>
      </c>
    </row>
    <row r="176" spans="2:3" x14ac:dyDescent="0.25">
      <c r="B176" t="s">
        <v>36</v>
      </c>
      <c r="C176" t="s">
        <v>38</v>
      </c>
    </row>
    <row r="177" spans="2:3" x14ac:dyDescent="0.25">
      <c r="B177" t="s">
        <v>21</v>
      </c>
      <c r="C177" t="s">
        <v>38</v>
      </c>
    </row>
    <row r="178" spans="2:3" x14ac:dyDescent="0.25">
      <c r="B178" t="s">
        <v>21</v>
      </c>
      <c r="C178" t="s">
        <v>38</v>
      </c>
    </row>
    <row r="179" spans="2:3" x14ac:dyDescent="0.25">
      <c r="B179" t="s">
        <v>21</v>
      </c>
      <c r="C179" t="s">
        <v>38</v>
      </c>
    </row>
    <row r="180" spans="2:3" x14ac:dyDescent="0.25">
      <c r="B180" t="s">
        <v>36</v>
      </c>
      <c r="C180" t="s">
        <v>38</v>
      </c>
    </row>
    <row r="181" spans="2:3" x14ac:dyDescent="0.25">
      <c r="B181" t="s">
        <v>21</v>
      </c>
      <c r="C181" t="s">
        <v>30</v>
      </c>
    </row>
    <row r="182" spans="2:3" x14ac:dyDescent="0.25">
      <c r="B182" t="s">
        <v>36</v>
      </c>
      <c r="C182" t="s">
        <v>30</v>
      </c>
    </row>
    <row r="183" spans="2:3" x14ac:dyDescent="0.25">
      <c r="B183" t="s">
        <v>21</v>
      </c>
      <c r="C183" t="s">
        <v>38</v>
      </c>
    </row>
    <row r="184" spans="2:3" x14ac:dyDescent="0.25">
      <c r="B184" t="s">
        <v>36</v>
      </c>
      <c r="C184" t="s">
        <v>38</v>
      </c>
    </row>
    <row r="185" spans="2:3" x14ac:dyDescent="0.25">
      <c r="B185" t="s">
        <v>21</v>
      </c>
      <c r="C185" t="s">
        <v>38</v>
      </c>
    </row>
    <row r="186" spans="2:3" x14ac:dyDescent="0.25">
      <c r="B186" t="s">
        <v>21</v>
      </c>
      <c r="C186" t="s">
        <v>38</v>
      </c>
    </row>
    <row r="187" spans="2:3" x14ac:dyDescent="0.25">
      <c r="B187" t="s">
        <v>21</v>
      </c>
      <c r="C187" t="s">
        <v>38</v>
      </c>
    </row>
    <row r="188" spans="2:3" x14ac:dyDescent="0.25">
      <c r="B188" t="s">
        <v>21</v>
      </c>
      <c r="C188" t="s">
        <v>30</v>
      </c>
    </row>
    <row r="189" spans="2:3" x14ac:dyDescent="0.25">
      <c r="B189" t="s">
        <v>36</v>
      </c>
      <c r="C189" t="s">
        <v>38</v>
      </c>
    </row>
    <row r="190" spans="2:3" x14ac:dyDescent="0.25">
      <c r="B190" t="s">
        <v>21</v>
      </c>
      <c r="C190" t="s">
        <v>30</v>
      </c>
    </row>
    <row r="191" spans="2:3" x14ac:dyDescent="0.25">
      <c r="B191" t="s">
        <v>21</v>
      </c>
      <c r="C191" t="s">
        <v>30</v>
      </c>
    </row>
    <row r="192" spans="2:3" x14ac:dyDescent="0.25">
      <c r="B192" t="s">
        <v>21</v>
      </c>
      <c r="C192" t="s">
        <v>30</v>
      </c>
    </row>
    <row r="193" spans="2:3" x14ac:dyDescent="0.25">
      <c r="B193" t="s">
        <v>21</v>
      </c>
      <c r="C193" t="s">
        <v>30</v>
      </c>
    </row>
    <row r="194" spans="2:3" x14ac:dyDescent="0.25">
      <c r="B194" t="s">
        <v>21</v>
      </c>
      <c r="C194" t="s">
        <v>30</v>
      </c>
    </row>
    <row r="195" spans="2:3" x14ac:dyDescent="0.25">
      <c r="B195" t="s">
        <v>21</v>
      </c>
      <c r="C195" t="s">
        <v>30</v>
      </c>
    </row>
    <row r="196" spans="2:3" x14ac:dyDescent="0.25">
      <c r="B196" t="s">
        <v>21</v>
      </c>
      <c r="C196" t="s">
        <v>30</v>
      </c>
    </row>
    <row r="197" spans="2:3" x14ac:dyDescent="0.25">
      <c r="B197" t="s">
        <v>21</v>
      </c>
      <c r="C197" t="s">
        <v>38</v>
      </c>
    </row>
    <row r="198" spans="2:3" x14ac:dyDescent="0.25">
      <c r="B198" t="s">
        <v>28</v>
      </c>
      <c r="C198" t="s">
        <v>43</v>
      </c>
    </row>
    <row r="199" spans="2:3" x14ac:dyDescent="0.25">
      <c r="B199" t="s">
        <v>21</v>
      </c>
      <c r="C199" t="s">
        <v>56</v>
      </c>
    </row>
    <row r="200" spans="2:3" x14ac:dyDescent="0.25">
      <c r="B200" t="s">
        <v>21</v>
      </c>
      <c r="C200" t="s">
        <v>56</v>
      </c>
    </row>
    <row r="201" spans="2:3" x14ac:dyDescent="0.25">
      <c r="B201" t="s">
        <v>21</v>
      </c>
      <c r="C201" t="s">
        <v>30</v>
      </c>
    </row>
    <row r="202" spans="2:3" x14ac:dyDescent="0.25">
      <c r="B202" t="s">
        <v>21</v>
      </c>
      <c r="C202" t="s">
        <v>30</v>
      </c>
    </row>
    <row r="203" spans="2:3" x14ac:dyDescent="0.25">
      <c r="B203" t="s">
        <v>21</v>
      </c>
      <c r="C203" t="s">
        <v>38</v>
      </c>
    </row>
    <row r="204" spans="2:3" x14ac:dyDescent="0.25">
      <c r="B204" t="s">
        <v>21</v>
      </c>
      <c r="C204" t="s">
        <v>38</v>
      </c>
    </row>
    <row r="205" spans="2:3" x14ac:dyDescent="0.25">
      <c r="B205" t="s">
        <v>21</v>
      </c>
      <c r="C205" t="s">
        <v>30</v>
      </c>
    </row>
    <row r="206" spans="2:3" x14ac:dyDescent="0.25">
      <c r="B206" t="s">
        <v>21</v>
      </c>
      <c r="C206" t="s">
        <v>30</v>
      </c>
    </row>
    <row r="207" spans="2:3" x14ac:dyDescent="0.25">
      <c r="B207" t="s">
        <v>21</v>
      </c>
      <c r="C207" t="s">
        <v>30</v>
      </c>
    </row>
    <row r="208" spans="2:3" x14ac:dyDescent="0.25">
      <c r="B208" t="s">
        <v>21</v>
      </c>
      <c r="C208" t="s">
        <v>30</v>
      </c>
    </row>
    <row r="209" spans="2:3" x14ac:dyDescent="0.25">
      <c r="B209" t="s">
        <v>21</v>
      </c>
      <c r="C209" t="s">
        <v>30</v>
      </c>
    </row>
    <row r="210" spans="2:3" x14ac:dyDescent="0.25">
      <c r="B210" t="s">
        <v>21</v>
      </c>
      <c r="C210" t="s">
        <v>38</v>
      </c>
    </row>
    <row r="211" spans="2:3" x14ac:dyDescent="0.25">
      <c r="B211" t="s">
        <v>21</v>
      </c>
      <c r="C211" t="s">
        <v>38</v>
      </c>
    </row>
    <row r="212" spans="2:3" x14ac:dyDescent="0.25">
      <c r="B212" t="s">
        <v>21</v>
      </c>
      <c r="C212" t="s">
        <v>30</v>
      </c>
    </row>
    <row r="213" spans="2:3" x14ac:dyDescent="0.25">
      <c r="B213" t="s">
        <v>21</v>
      </c>
      <c r="C213" t="s">
        <v>30</v>
      </c>
    </row>
    <row r="214" spans="2:3" x14ac:dyDescent="0.25">
      <c r="B214" t="s">
        <v>21</v>
      </c>
      <c r="C214" t="s">
        <v>30</v>
      </c>
    </row>
    <row r="215" spans="2:3" x14ac:dyDescent="0.25">
      <c r="B215" t="s">
        <v>21</v>
      </c>
      <c r="C215" t="s">
        <v>43</v>
      </c>
    </row>
    <row r="216" spans="2:3" x14ac:dyDescent="0.25">
      <c r="B216" t="s">
        <v>21</v>
      </c>
      <c r="C216" t="s">
        <v>30</v>
      </c>
    </row>
    <row r="217" spans="2:3" x14ac:dyDescent="0.25">
      <c r="B217" t="s">
        <v>21</v>
      </c>
      <c r="C217" t="s">
        <v>30</v>
      </c>
    </row>
    <row r="218" spans="2:3" x14ac:dyDescent="0.25">
      <c r="B218" t="s">
        <v>21</v>
      </c>
      <c r="C218" t="s">
        <v>30</v>
      </c>
    </row>
    <row r="219" spans="2:3" x14ac:dyDescent="0.25">
      <c r="B219" t="s">
        <v>21</v>
      </c>
      <c r="C219" t="s">
        <v>30</v>
      </c>
    </row>
    <row r="220" spans="2:3" x14ac:dyDescent="0.25">
      <c r="B220" t="s">
        <v>36</v>
      </c>
      <c r="C220" t="s">
        <v>43</v>
      </c>
    </row>
    <row r="221" spans="2:3" x14ac:dyDescent="0.25">
      <c r="B221" t="s">
        <v>21</v>
      </c>
      <c r="C221" t="s">
        <v>30</v>
      </c>
    </row>
    <row r="222" spans="2:3" x14ac:dyDescent="0.25">
      <c r="B222" t="s">
        <v>21</v>
      </c>
      <c r="C222" t="s">
        <v>47</v>
      </c>
    </row>
    <row r="223" spans="2:3" x14ac:dyDescent="0.25">
      <c r="B223" t="s">
        <v>21</v>
      </c>
      <c r="C223" t="s">
        <v>30</v>
      </c>
    </row>
    <row r="224" spans="2:3" x14ac:dyDescent="0.25">
      <c r="B224" t="s">
        <v>21</v>
      </c>
      <c r="C224" t="s">
        <v>30</v>
      </c>
    </row>
    <row r="225" spans="2:3" x14ac:dyDescent="0.25">
      <c r="B225" t="s">
        <v>36</v>
      </c>
      <c r="C225" t="s">
        <v>30</v>
      </c>
    </row>
    <row r="226" spans="2:3" x14ac:dyDescent="0.25">
      <c r="B226" t="s">
        <v>21</v>
      </c>
      <c r="C226" t="s">
        <v>30</v>
      </c>
    </row>
    <row r="227" spans="2:3" x14ac:dyDescent="0.25">
      <c r="B227" t="s">
        <v>21</v>
      </c>
      <c r="C227" t="s">
        <v>38</v>
      </c>
    </row>
    <row r="228" spans="2:3" x14ac:dyDescent="0.25">
      <c r="B228" t="s">
        <v>21</v>
      </c>
      <c r="C228" t="s">
        <v>38</v>
      </c>
    </row>
    <row r="229" spans="2:3" x14ac:dyDescent="0.25">
      <c r="B229" t="s">
        <v>21</v>
      </c>
      <c r="C229" t="s">
        <v>30</v>
      </c>
    </row>
    <row r="230" spans="2:3" x14ac:dyDescent="0.25">
      <c r="B230" t="s">
        <v>21</v>
      </c>
      <c r="C230" t="s">
        <v>38</v>
      </c>
    </row>
    <row r="231" spans="2:3" x14ac:dyDescent="0.25">
      <c r="B231" t="s">
        <v>21</v>
      </c>
      <c r="C231" t="s">
        <v>30</v>
      </c>
    </row>
    <row r="232" spans="2:3" x14ac:dyDescent="0.25">
      <c r="B232" t="s">
        <v>28</v>
      </c>
      <c r="C232" t="s">
        <v>30</v>
      </c>
    </row>
    <row r="233" spans="2:3" x14ac:dyDescent="0.25">
      <c r="B233" t="s">
        <v>21</v>
      </c>
      <c r="C233" t="s">
        <v>30</v>
      </c>
    </row>
    <row r="234" spans="2:3" x14ac:dyDescent="0.25">
      <c r="B234" t="s">
        <v>21</v>
      </c>
      <c r="C234" t="s">
        <v>30</v>
      </c>
    </row>
    <row r="235" spans="2:3" x14ac:dyDescent="0.25">
      <c r="B235" t="s">
        <v>21</v>
      </c>
      <c r="C235" t="s">
        <v>30</v>
      </c>
    </row>
    <row r="236" spans="2:3" x14ac:dyDescent="0.25">
      <c r="B236" t="s">
        <v>21</v>
      </c>
      <c r="C236" t="s">
        <v>30</v>
      </c>
    </row>
    <row r="237" spans="2:3" x14ac:dyDescent="0.25">
      <c r="B237" t="s">
        <v>21</v>
      </c>
      <c r="C237" t="s">
        <v>38</v>
      </c>
    </row>
    <row r="238" spans="2:3" x14ac:dyDescent="0.25">
      <c r="B238" t="s">
        <v>28</v>
      </c>
      <c r="C238" t="s">
        <v>30</v>
      </c>
    </row>
    <row r="239" spans="2:3" x14ac:dyDescent="0.25">
      <c r="B239" t="s">
        <v>28</v>
      </c>
      <c r="C239" t="s">
        <v>56</v>
      </c>
    </row>
    <row r="240" spans="2:3" x14ac:dyDescent="0.25">
      <c r="B240" t="s">
        <v>28</v>
      </c>
      <c r="C240" t="s">
        <v>38</v>
      </c>
    </row>
    <row r="241" spans="2:3" x14ac:dyDescent="0.25">
      <c r="B241" t="s">
        <v>21</v>
      </c>
      <c r="C241" t="s">
        <v>43</v>
      </c>
    </row>
    <row r="242" spans="2:3" x14ac:dyDescent="0.25">
      <c r="B242" t="s">
        <v>28</v>
      </c>
      <c r="C242" t="s">
        <v>56</v>
      </c>
    </row>
    <row r="243" spans="2:3" x14ac:dyDescent="0.25">
      <c r="B243" t="s">
        <v>28</v>
      </c>
      <c r="C243" t="s">
        <v>24</v>
      </c>
    </row>
    <row r="244" spans="2:3" x14ac:dyDescent="0.25">
      <c r="B244" t="s">
        <v>21</v>
      </c>
      <c r="C244" t="s">
        <v>56</v>
      </c>
    </row>
    <row r="245" spans="2:3" x14ac:dyDescent="0.25">
      <c r="B245" t="s">
        <v>28</v>
      </c>
      <c r="C245" t="s">
        <v>38</v>
      </c>
    </row>
    <row r="246" spans="2:3" x14ac:dyDescent="0.25">
      <c r="B246" t="s">
        <v>21</v>
      </c>
      <c r="C246" t="s">
        <v>47</v>
      </c>
    </row>
    <row r="247" spans="2:3" x14ac:dyDescent="0.25">
      <c r="B247" t="s">
        <v>36</v>
      </c>
      <c r="C247" t="s">
        <v>43</v>
      </c>
    </row>
    <row r="248" spans="2:3" x14ac:dyDescent="0.25">
      <c r="B248" t="s">
        <v>21</v>
      </c>
      <c r="C248" t="s">
        <v>38</v>
      </c>
    </row>
    <row r="249" spans="2:3" x14ac:dyDescent="0.25">
      <c r="B249" t="s">
        <v>21</v>
      </c>
      <c r="C249" t="s">
        <v>38</v>
      </c>
    </row>
    <row r="250" spans="2:3" x14ac:dyDescent="0.25">
      <c r="B250" t="s">
        <v>21</v>
      </c>
      <c r="C250" t="s">
        <v>38</v>
      </c>
    </row>
    <row r="251" spans="2:3" x14ac:dyDescent="0.25">
      <c r="B251" t="s">
        <v>77</v>
      </c>
      <c r="C251" t="s">
        <v>43</v>
      </c>
    </row>
    <row r="252" spans="2:3" x14ac:dyDescent="0.25">
      <c r="B252" t="s">
        <v>77</v>
      </c>
      <c r="C252" t="s">
        <v>43</v>
      </c>
    </row>
    <row r="253" spans="2:3" x14ac:dyDescent="0.25">
      <c r="B253" t="s">
        <v>77</v>
      </c>
      <c r="C253" t="s">
        <v>43</v>
      </c>
    </row>
    <row r="254" spans="2:3" x14ac:dyDescent="0.25">
      <c r="B254" t="s">
        <v>21</v>
      </c>
      <c r="C254" t="s">
        <v>23</v>
      </c>
    </row>
    <row r="255" spans="2:3" x14ac:dyDescent="0.25">
      <c r="B255" t="s">
        <v>21</v>
      </c>
      <c r="C255" t="s">
        <v>56</v>
      </c>
    </row>
    <row r="256" spans="2:3" x14ac:dyDescent="0.25">
      <c r="B256" t="s">
        <v>36</v>
      </c>
      <c r="C256" t="s">
        <v>43</v>
      </c>
    </row>
    <row r="257" spans="2:3" x14ac:dyDescent="0.25">
      <c r="B257" t="s">
        <v>36</v>
      </c>
      <c r="C257" t="s">
        <v>23</v>
      </c>
    </row>
    <row r="258" spans="2:3" x14ac:dyDescent="0.25">
      <c r="B258" t="s">
        <v>21</v>
      </c>
      <c r="C258" t="s">
        <v>30</v>
      </c>
    </row>
    <row r="259" spans="2:3" x14ac:dyDescent="0.25">
      <c r="B259" t="s">
        <v>36</v>
      </c>
      <c r="C259" t="s">
        <v>38</v>
      </c>
    </row>
    <row r="260" spans="2:3" x14ac:dyDescent="0.25">
      <c r="B260" t="s">
        <v>36</v>
      </c>
      <c r="C260" t="s">
        <v>24</v>
      </c>
    </row>
    <row r="261" spans="2:3" x14ac:dyDescent="0.25">
      <c r="B261" t="s">
        <v>36</v>
      </c>
      <c r="C261" t="s">
        <v>24</v>
      </c>
    </row>
    <row r="262" spans="2:3" x14ac:dyDescent="0.25">
      <c r="B262" t="s">
        <v>36</v>
      </c>
      <c r="C262" t="s">
        <v>24</v>
      </c>
    </row>
    <row r="263" spans="2:3" x14ac:dyDescent="0.25">
      <c r="B263" t="s">
        <v>36</v>
      </c>
      <c r="C263" t="s">
        <v>216</v>
      </c>
    </row>
    <row r="264" spans="2:3" x14ac:dyDescent="0.25">
      <c r="B264" t="s">
        <v>36</v>
      </c>
      <c r="C264" t="s">
        <v>43</v>
      </c>
    </row>
    <row r="265" spans="2:3" x14ac:dyDescent="0.25">
      <c r="B265" t="s">
        <v>36</v>
      </c>
      <c r="C265" t="s">
        <v>23</v>
      </c>
    </row>
    <row r="266" spans="2:3" x14ac:dyDescent="0.25">
      <c r="B266" t="s">
        <v>28</v>
      </c>
      <c r="C266" t="s">
        <v>30</v>
      </c>
    </row>
    <row r="267" spans="2:3" x14ac:dyDescent="0.25">
      <c r="B267" t="s">
        <v>77</v>
      </c>
      <c r="C267" t="s">
        <v>23</v>
      </c>
    </row>
    <row r="268" spans="2:3" x14ac:dyDescent="0.25">
      <c r="B268" t="s">
        <v>21</v>
      </c>
      <c r="C268" t="s">
        <v>216</v>
      </c>
    </row>
    <row r="269" spans="2:3" x14ac:dyDescent="0.25">
      <c r="B269" t="s">
        <v>21</v>
      </c>
      <c r="C269" t="s">
        <v>30</v>
      </c>
    </row>
    <row r="270" spans="2:3" x14ac:dyDescent="0.25">
      <c r="B270" t="s">
        <v>21</v>
      </c>
      <c r="C270" t="s">
        <v>30</v>
      </c>
    </row>
    <row r="271" spans="2:3" x14ac:dyDescent="0.25">
      <c r="B271" t="s">
        <v>21</v>
      </c>
      <c r="C271" t="s">
        <v>38</v>
      </c>
    </row>
    <row r="272" spans="2:3" x14ac:dyDescent="0.25">
      <c r="B272" t="s">
        <v>21</v>
      </c>
      <c r="C272" t="s">
        <v>38</v>
      </c>
    </row>
    <row r="273" spans="2:3" x14ac:dyDescent="0.25">
      <c r="B273" t="s">
        <v>21</v>
      </c>
      <c r="C273" t="s">
        <v>38</v>
      </c>
    </row>
    <row r="274" spans="2:3" x14ac:dyDescent="0.25">
      <c r="B274" t="s">
        <v>21</v>
      </c>
      <c r="C274" t="s">
        <v>38</v>
      </c>
    </row>
    <row r="275" spans="2:3" x14ac:dyDescent="0.25">
      <c r="B275" t="s">
        <v>21</v>
      </c>
      <c r="C275" t="s">
        <v>30</v>
      </c>
    </row>
    <row r="276" spans="2:3" x14ac:dyDescent="0.25">
      <c r="B276" t="s">
        <v>21</v>
      </c>
      <c r="C276" t="s">
        <v>23</v>
      </c>
    </row>
    <row r="277" spans="2:3" x14ac:dyDescent="0.25">
      <c r="B277" t="s">
        <v>21</v>
      </c>
      <c r="C277" t="s">
        <v>30</v>
      </c>
    </row>
    <row r="278" spans="2:3" x14ac:dyDescent="0.25">
      <c r="B278" t="s">
        <v>21</v>
      </c>
      <c r="C278" t="s">
        <v>30</v>
      </c>
    </row>
    <row r="279" spans="2:3" x14ac:dyDescent="0.25">
      <c r="B279" t="s">
        <v>21</v>
      </c>
      <c r="C279" t="s">
        <v>30</v>
      </c>
    </row>
    <row r="280" spans="2:3" x14ac:dyDescent="0.25">
      <c r="B280" t="s">
        <v>28</v>
      </c>
      <c r="C280" t="s">
        <v>56</v>
      </c>
    </row>
    <row r="281" spans="2:3" x14ac:dyDescent="0.25">
      <c r="B281" t="s">
        <v>21</v>
      </c>
      <c r="C281" t="s">
        <v>30</v>
      </c>
    </row>
    <row r="282" spans="2:3" x14ac:dyDescent="0.25">
      <c r="B282" t="s">
        <v>21</v>
      </c>
      <c r="C282" t="s">
        <v>30</v>
      </c>
    </row>
    <row r="283" spans="2:3" x14ac:dyDescent="0.25">
      <c r="B283" t="s">
        <v>21</v>
      </c>
      <c r="C283" t="s">
        <v>30</v>
      </c>
    </row>
    <row r="284" spans="2:3" x14ac:dyDescent="0.25">
      <c r="B284" t="s">
        <v>21</v>
      </c>
      <c r="C284" t="s">
        <v>30</v>
      </c>
    </row>
    <row r="285" spans="2:3" x14ac:dyDescent="0.25">
      <c r="B285" t="s">
        <v>21</v>
      </c>
      <c r="C285" t="s">
        <v>30</v>
      </c>
    </row>
    <row r="286" spans="2:3" x14ac:dyDescent="0.25">
      <c r="B286" t="s">
        <v>21</v>
      </c>
      <c r="C286" t="s">
        <v>47</v>
      </c>
    </row>
    <row r="287" spans="2:3" x14ac:dyDescent="0.25">
      <c r="B287" t="s">
        <v>21</v>
      </c>
      <c r="C287" t="s">
        <v>233</v>
      </c>
    </row>
    <row r="288" spans="2:3" x14ac:dyDescent="0.25">
      <c r="B288" t="s">
        <v>21</v>
      </c>
      <c r="C288" t="s">
        <v>71</v>
      </c>
    </row>
    <row r="289" spans="2:3" x14ac:dyDescent="0.25">
      <c r="B289" t="s">
        <v>21</v>
      </c>
      <c r="C289" t="s">
        <v>71</v>
      </c>
    </row>
    <row r="290" spans="2:3" x14ac:dyDescent="0.25">
      <c r="B290" t="s">
        <v>21</v>
      </c>
      <c r="C290" t="s">
        <v>71</v>
      </c>
    </row>
    <row r="291" spans="2:3" x14ac:dyDescent="0.25">
      <c r="B291" t="s">
        <v>21</v>
      </c>
      <c r="C291" t="s">
        <v>65</v>
      </c>
    </row>
    <row r="292" spans="2:3" x14ac:dyDescent="0.25">
      <c r="B292" t="s">
        <v>21</v>
      </c>
      <c r="C292" t="s">
        <v>38</v>
      </c>
    </row>
    <row r="293" spans="2:3" x14ac:dyDescent="0.25">
      <c r="B293" t="s">
        <v>21</v>
      </c>
      <c r="C293" t="s">
        <v>30</v>
      </c>
    </row>
    <row r="294" spans="2:3" x14ac:dyDescent="0.25">
      <c r="B294" t="s">
        <v>21</v>
      </c>
      <c r="C294" t="s">
        <v>30</v>
      </c>
    </row>
    <row r="295" spans="2:3" x14ac:dyDescent="0.25">
      <c r="B295" t="s">
        <v>21</v>
      </c>
      <c r="C295" t="s">
        <v>30</v>
      </c>
    </row>
    <row r="296" spans="2:3" x14ac:dyDescent="0.25">
      <c r="B296" t="s">
        <v>21</v>
      </c>
      <c r="C296" t="s">
        <v>30</v>
      </c>
    </row>
    <row r="297" spans="2:3" x14ac:dyDescent="0.25">
      <c r="B297" t="s">
        <v>21</v>
      </c>
      <c r="C297" t="s">
        <v>30</v>
      </c>
    </row>
    <row r="298" spans="2:3" x14ac:dyDescent="0.25">
      <c r="B298" t="s">
        <v>21</v>
      </c>
      <c r="C298" t="s">
        <v>30</v>
      </c>
    </row>
    <row r="299" spans="2:3" x14ac:dyDescent="0.25">
      <c r="B299" t="s">
        <v>21</v>
      </c>
      <c r="C299" t="s">
        <v>30</v>
      </c>
    </row>
    <row r="300" spans="2:3" x14ac:dyDescent="0.25">
      <c r="B300" t="s">
        <v>21</v>
      </c>
      <c r="C300" t="s">
        <v>30</v>
      </c>
    </row>
    <row r="301" spans="2:3" x14ac:dyDescent="0.25">
      <c r="B301" t="s">
        <v>21</v>
      </c>
      <c r="C301" t="s">
        <v>38</v>
      </c>
    </row>
    <row r="302" spans="2:3" x14ac:dyDescent="0.25">
      <c r="B302" t="s">
        <v>21</v>
      </c>
      <c r="C302" t="s">
        <v>30</v>
      </c>
    </row>
    <row r="303" spans="2:3" x14ac:dyDescent="0.25">
      <c r="B303" t="s">
        <v>21</v>
      </c>
      <c r="C303" t="s">
        <v>30</v>
      </c>
    </row>
    <row r="304" spans="2:3" x14ac:dyDescent="0.25">
      <c r="B304" t="s">
        <v>36</v>
      </c>
      <c r="C304" t="s">
        <v>30</v>
      </c>
    </row>
    <row r="305" spans="2:3" x14ac:dyDescent="0.25">
      <c r="B305" t="s">
        <v>21</v>
      </c>
      <c r="C305" t="s">
        <v>38</v>
      </c>
    </row>
    <row r="306" spans="2:3" x14ac:dyDescent="0.25">
      <c r="B306" t="s">
        <v>21</v>
      </c>
      <c r="C306" t="s">
        <v>30</v>
      </c>
    </row>
    <row r="307" spans="2:3" x14ac:dyDescent="0.25">
      <c r="B307" t="s">
        <v>21</v>
      </c>
      <c r="C307" t="s">
        <v>30</v>
      </c>
    </row>
    <row r="308" spans="2:3" x14ac:dyDescent="0.25">
      <c r="B308" t="s">
        <v>36</v>
      </c>
      <c r="C308" t="s">
        <v>30</v>
      </c>
    </row>
    <row r="309" spans="2:3" x14ac:dyDescent="0.25">
      <c r="B309" t="s">
        <v>21</v>
      </c>
      <c r="C309" t="s">
        <v>30</v>
      </c>
    </row>
    <row r="310" spans="2:3" x14ac:dyDescent="0.25">
      <c r="B310" t="s">
        <v>21</v>
      </c>
      <c r="C310" t="s">
        <v>30</v>
      </c>
    </row>
    <row r="311" spans="2:3" x14ac:dyDescent="0.25">
      <c r="B311" t="s">
        <v>21</v>
      </c>
      <c r="C311" t="s">
        <v>30</v>
      </c>
    </row>
    <row r="312" spans="2:3" x14ac:dyDescent="0.25">
      <c r="B312" t="s">
        <v>21</v>
      </c>
      <c r="C312" t="s">
        <v>30</v>
      </c>
    </row>
    <row r="313" spans="2:3" x14ac:dyDescent="0.25">
      <c r="B313" t="s">
        <v>21</v>
      </c>
      <c r="C313" t="s">
        <v>30</v>
      </c>
    </row>
    <row r="314" spans="2:3" x14ac:dyDescent="0.25">
      <c r="B314" t="s">
        <v>21</v>
      </c>
      <c r="C314" t="s">
        <v>30</v>
      </c>
    </row>
    <row r="315" spans="2:3" x14ac:dyDescent="0.25">
      <c r="B315" t="s">
        <v>21</v>
      </c>
      <c r="C315" t="s">
        <v>30</v>
      </c>
    </row>
    <row r="316" spans="2:3" x14ac:dyDescent="0.25">
      <c r="B316" t="s">
        <v>21</v>
      </c>
      <c r="C316" t="s">
        <v>246</v>
      </c>
    </row>
    <row r="317" spans="2:3" x14ac:dyDescent="0.25">
      <c r="B317" t="s">
        <v>21</v>
      </c>
      <c r="C317" t="s">
        <v>30</v>
      </c>
    </row>
    <row r="318" spans="2:3" x14ac:dyDescent="0.25">
      <c r="B318" t="s">
        <v>21</v>
      </c>
      <c r="C318" t="s">
        <v>30</v>
      </c>
    </row>
    <row r="319" spans="2:3" x14ac:dyDescent="0.25">
      <c r="B319" t="s">
        <v>21</v>
      </c>
      <c r="C319" t="s">
        <v>56</v>
      </c>
    </row>
    <row r="320" spans="2:3" x14ac:dyDescent="0.25">
      <c r="B320" t="s">
        <v>36</v>
      </c>
      <c r="C320" t="s">
        <v>47</v>
      </c>
    </row>
    <row r="321" spans="2:3" x14ac:dyDescent="0.25">
      <c r="B321" t="s">
        <v>21</v>
      </c>
      <c r="C321" t="s">
        <v>43</v>
      </c>
    </row>
    <row r="322" spans="2:3" x14ac:dyDescent="0.25">
      <c r="B322" t="s">
        <v>36</v>
      </c>
      <c r="C322" t="s">
        <v>23</v>
      </c>
    </row>
    <row r="323" spans="2:3" x14ac:dyDescent="0.25">
      <c r="B323" t="s">
        <v>36</v>
      </c>
      <c r="C323" t="s">
        <v>47</v>
      </c>
    </row>
    <row r="324" spans="2:3" x14ac:dyDescent="0.25">
      <c r="B324" t="s">
        <v>21</v>
      </c>
      <c r="C324" t="s">
        <v>30</v>
      </c>
    </row>
    <row r="325" spans="2:3" x14ac:dyDescent="0.25">
      <c r="B325" t="s">
        <v>21</v>
      </c>
      <c r="C325" t="s">
        <v>30</v>
      </c>
    </row>
    <row r="326" spans="2:3" x14ac:dyDescent="0.25">
      <c r="B326" t="s">
        <v>21</v>
      </c>
      <c r="C326" t="s">
        <v>30</v>
      </c>
    </row>
    <row r="327" spans="2:3" x14ac:dyDescent="0.25">
      <c r="B327" t="s">
        <v>28</v>
      </c>
      <c r="C327" t="s">
        <v>23</v>
      </c>
    </row>
    <row r="328" spans="2:3" x14ac:dyDescent="0.25">
      <c r="B328" t="s">
        <v>21</v>
      </c>
      <c r="C328" t="s">
        <v>56</v>
      </c>
    </row>
    <row r="329" spans="2:3" x14ac:dyDescent="0.25">
      <c r="B329" t="s">
        <v>21</v>
      </c>
      <c r="C329" t="s">
        <v>30</v>
      </c>
    </row>
    <row r="330" spans="2:3" x14ac:dyDescent="0.25">
      <c r="B330" t="s">
        <v>21</v>
      </c>
      <c r="C330" t="s">
        <v>30</v>
      </c>
    </row>
    <row r="331" spans="2:3" x14ac:dyDescent="0.25">
      <c r="B331" t="s">
        <v>21</v>
      </c>
      <c r="C331" t="s">
        <v>30</v>
      </c>
    </row>
    <row r="332" spans="2:3" x14ac:dyDescent="0.25">
      <c r="B332" t="s">
        <v>21</v>
      </c>
      <c r="C332" t="s">
        <v>30</v>
      </c>
    </row>
    <row r="333" spans="2:3" x14ac:dyDescent="0.25">
      <c r="B333" t="s">
        <v>21</v>
      </c>
      <c r="C333" t="s">
        <v>30</v>
      </c>
    </row>
    <row r="334" spans="2:3" x14ac:dyDescent="0.25">
      <c r="B334" t="s">
        <v>36</v>
      </c>
      <c r="C334" t="s">
        <v>30</v>
      </c>
    </row>
    <row r="335" spans="2:3" x14ac:dyDescent="0.25">
      <c r="B335" t="s">
        <v>21</v>
      </c>
      <c r="C335" t="s">
        <v>38</v>
      </c>
    </row>
    <row r="336" spans="2:3" x14ac:dyDescent="0.25">
      <c r="B336" t="s">
        <v>21</v>
      </c>
      <c r="C336" t="s">
        <v>30</v>
      </c>
    </row>
    <row r="337" spans="2:3" x14ac:dyDescent="0.25">
      <c r="B337" t="s">
        <v>21</v>
      </c>
      <c r="C337" t="s">
        <v>30</v>
      </c>
    </row>
    <row r="338" spans="2:3" x14ac:dyDescent="0.25">
      <c r="B338" t="s">
        <v>21</v>
      </c>
      <c r="C338" t="s">
        <v>30</v>
      </c>
    </row>
    <row r="339" spans="2:3" x14ac:dyDescent="0.25">
      <c r="B339" t="s">
        <v>21</v>
      </c>
      <c r="C339" t="s">
        <v>30</v>
      </c>
    </row>
    <row r="340" spans="2:3" x14ac:dyDescent="0.25">
      <c r="B340" t="s">
        <v>21</v>
      </c>
      <c r="C340" t="s">
        <v>30</v>
      </c>
    </row>
    <row r="341" spans="2:3" x14ac:dyDescent="0.25">
      <c r="B341" t="s">
        <v>36</v>
      </c>
      <c r="C341" t="s">
        <v>30</v>
      </c>
    </row>
    <row r="342" spans="2:3" x14ac:dyDescent="0.25">
      <c r="B342" t="s">
        <v>21</v>
      </c>
      <c r="C342" t="s">
        <v>30</v>
      </c>
    </row>
    <row r="343" spans="2:3" x14ac:dyDescent="0.25">
      <c r="B343" t="s">
        <v>21</v>
      </c>
      <c r="C343" t="s">
        <v>38</v>
      </c>
    </row>
    <row r="344" spans="2:3" x14ac:dyDescent="0.25">
      <c r="B344" t="s">
        <v>21</v>
      </c>
      <c r="C344" t="s">
        <v>30</v>
      </c>
    </row>
    <row r="345" spans="2:3" x14ac:dyDescent="0.25">
      <c r="B345" t="s">
        <v>36</v>
      </c>
      <c r="C345" t="s">
        <v>38</v>
      </c>
    </row>
    <row r="346" spans="2:3" x14ac:dyDescent="0.25">
      <c r="B346" t="s">
        <v>21</v>
      </c>
      <c r="C346" t="s">
        <v>30</v>
      </c>
    </row>
    <row r="347" spans="2:3" x14ac:dyDescent="0.25">
      <c r="B347" t="s">
        <v>36</v>
      </c>
      <c r="C347" t="s">
        <v>56</v>
      </c>
    </row>
    <row r="348" spans="2:3" x14ac:dyDescent="0.25">
      <c r="B348" t="s">
        <v>21</v>
      </c>
      <c r="C348" t="s">
        <v>30</v>
      </c>
    </row>
    <row r="349" spans="2:3" x14ac:dyDescent="0.25">
      <c r="B349" t="s">
        <v>21</v>
      </c>
      <c r="C349" t="s">
        <v>30</v>
      </c>
    </row>
    <row r="350" spans="2:3" x14ac:dyDescent="0.25">
      <c r="B350" t="s">
        <v>21</v>
      </c>
      <c r="C350" t="s">
        <v>30</v>
      </c>
    </row>
    <row r="351" spans="2:3" x14ac:dyDescent="0.25">
      <c r="B351" t="s">
        <v>28</v>
      </c>
      <c r="C351" t="s">
        <v>30</v>
      </c>
    </row>
    <row r="352" spans="2:3" x14ac:dyDescent="0.25">
      <c r="B352" t="s">
        <v>21</v>
      </c>
      <c r="C352" t="s">
        <v>30</v>
      </c>
    </row>
    <row r="353" spans="2:3" x14ac:dyDescent="0.25">
      <c r="B353" t="s">
        <v>36</v>
      </c>
      <c r="C353" t="s">
        <v>30</v>
      </c>
    </row>
    <row r="354" spans="2:3" x14ac:dyDescent="0.25">
      <c r="B354" t="s">
        <v>28</v>
      </c>
      <c r="C354" t="s">
        <v>56</v>
      </c>
    </row>
    <row r="355" spans="2:3" x14ac:dyDescent="0.25">
      <c r="B355" t="s">
        <v>21</v>
      </c>
      <c r="C355" t="s">
        <v>30</v>
      </c>
    </row>
    <row r="356" spans="2:3" x14ac:dyDescent="0.25">
      <c r="B356" t="s">
        <v>21</v>
      </c>
      <c r="C356" t="s">
        <v>52</v>
      </c>
    </row>
    <row r="357" spans="2:3" x14ac:dyDescent="0.25">
      <c r="B357" t="s">
        <v>36</v>
      </c>
      <c r="C357" t="s">
        <v>38</v>
      </c>
    </row>
    <row r="358" spans="2:3" x14ac:dyDescent="0.25">
      <c r="B358" t="s">
        <v>21</v>
      </c>
      <c r="C358" t="s">
        <v>38</v>
      </c>
    </row>
    <row r="359" spans="2:3" x14ac:dyDescent="0.25">
      <c r="B359" t="s">
        <v>21</v>
      </c>
      <c r="C359" t="s">
        <v>23</v>
      </c>
    </row>
    <row r="360" spans="2:3" x14ac:dyDescent="0.25">
      <c r="B360" t="s">
        <v>28</v>
      </c>
      <c r="C360" t="s">
        <v>30</v>
      </c>
    </row>
    <row r="361" spans="2:3" x14ac:dyDescent="0.25">
      <c r="B361" t="s">
        <v>21</v>
      </c>
      <c r="C361" t="s">
        <v>30</v>
      </c>
    </row>
    <row r="362" spans="2:3" x14ac:dyDescent="0.25">
      <c r="B362" t="s">
        <v>28</v>
      </c>
      <c r="C362" t="s">
        <v>56</v>
      </c>
    </row>
    <row r="363" spans="2:3" x14ac:dyDescent="0.25">
      <c r="B363" t="s">
        <v>21</v>
      </c>
      <c r="C363" t="s">
        <v>24</v>
      </c>
    </row>
    <row r="364" spans="2:3" x14ac:dyDescent="0.25">
      <c r="B364" t="s">
        <v>28</v>
      </c>
      <c r="C364" t="s">
        <v>24</v>
      </c>
    </row>
    <row r="365" spans="2:3" x14ac:dyDescent="0.25">
      <c r="B365" t="s">
        <v>28</v>
      </c>
      <c r="C365" t="s">
        <v>65</v>
      </c>
    </row>
    <row r="366" spans="2:3" x14ac:dyDescent="0.25">
      <c r="B366" t="s">
        <v>28</v>
      </c>
      <c r="C366" t="s">
        <v>65</v>
      </c>
    </row>
    <row r="367" spans="2:3" x14ac:dyDescent="0.25">
      <c r="B367" t="s">
        <v>21</v>
      </c>
      <c r="C367" t="s">
        <v>30</v>
      </c>
    </row>
    <row r="368" spans="2:3" x14ac:dyDescent="0.25">
      <c r="B368" t="s">
        <v>28</v>
      </c>
      <c r="C368" t="s">
        <v>65</v>
      </c>
    </row>
    <row r="369" spans="2:3" x14ac:dyDescent="0.25">
      <c r="B369" t="s">
        <v>21</v>
      </c>
      <c r="C369" t="s">
        <v>30</v>
      </c>
    </row>
    <row r="370" spans="2:3" x14ac:dyDescent="0.25">
      <c r="B370" t="s">
        <v>21</v>
      </c>
      <c r="C370" t="s">
        <v>30</v>
      </c>
    </row>
    <row r="371" spans="2:3" x14ac:dyDescent="0.25">
      <c r="B371" t="s">
        <v>36</v>
      </c>
      <c r="C371" t="s">
        <v>30</v>
      </c>
    </row>
    <row r="372" spans="2:3" x14ac:dyDescent="0.25">
      <c r="B372" t="s">
        <v>21</v>
      </c>
      <c r="C372" t="s">
        <v>30</v>
      </c>
    </row>
    <row r="373" spans="2:3" x14ac:dyDescent="0.25">
      <c r="B373" t="s">
        <v>21</v>
      </c>
      <c r="C373" t="s">
        <v>30</v>
      </c>
    </row>
    <row r="374" spans="2:3" x14ac:dyDescent="0.25">
      <c r="B374" t="s">
        <v>21</v>
      </c>
      <c r="C374" t="s">
        <v>30</v>
      </c>
    </row>
    <row r="375" spans="2:3" x14ac:dyDescent="0.25">
      <c r="B375" t="s">
        <v>28</v>
      </c>
      <c r="C375" t="s">
        <v>23</v>
      </c>
    </row>
    <row r="376" spans="2:3" x14ac:dyDescent="0.25">
      <c r="B376" t="s">
        <v>28</v>
      </c>
      <c r="C376" t="s">
        <v>23</v>
      </c>
    </row>
    <row r="377" spans="2:3" x14ac:dyDescent="0.25">
      <c r="B377" t="s">
        <v>21</v>
      </c>
      <c r="C377" t="s">
        <v>30</v>
      </c>
    </row>
    <row r="378" spans="2:3" x14ac:dyDescent="0.25">
      <c r="B378" t="s">
        <v>28</v>
      </c>
      <c r="C378" t="s">
        <v>30</v>
      </c>
    </row>
    <row r="379" spans="2:3" x14ac:dyDescent="0.25">
      <c r="B379" t="s">
        <v>28</v>
      </c>
      <c r="C379" t="s">
        <v>30</v>
      </c>
    </row>
    <row r="380" spans="2:3" x14ac:dyDescent="0.25">
      <c r="B380" t="s">
        <v>28</v>
      </c>
      <c r="C380" t="s">
        <v>23</v>
      </c>
    </row>
    <row r="381" spans="2:3" x14ac:dyDescent="0.25">
      <c r="B381" t="s">
        <v>21</v>
      </c>
      <c r="C381" t="s">
        <v>30</v>
      </c>
    </row>
    <row r="382" spans="2:3" x14ac:dyDescent="0.25">
      <c r="B382" t="s">
        <v>21</v>
      </c>
      <c r="C382" t="s">
        <v>30</v>
      </c>
    </row>
    <row r="383" spans="2:3" x14ac:dyDescent="0.25">
      <c r="B383" t="s">
        <v>21</v>
      </c>
      <c r="C383" t="s">
        <v>30</v>
      </c>
    </row>
    <row r="384" spans="2:3" x14ac:dyDescent="0.25">
      <c r="B384" t="s">
        <v>21</v>
      </c>
      <c r="C384" t="s">
        <v>30</v>
      </c>
    </row>
    <row r="385" spans="2:3" x14ac:dyDescent="0.25">
      <c r="B385" t="s">
        <v>21</v>
      </c>
      <c r="C385" t="s">
        <v>30</v>
      </c>
    </row>
    <row r="386" spans="2:3" x14ac:dyDescent="0.25">
      <c r="B386" t="s">
        <v>21</v>
      </c>
      <c r="C386" t="s">
        <v>30</v>
      </c>
    </row>
    <row r="387" spans="2:3" x14ac:dyDescent="0.25">
      <c r="B387" t="s">
        <v>28</v>
      </c>
      <c r="C387" t="s">
        <v>56</v>
      </c>
    </row>
    <row r="388" spans="2:3" x14ac:dyDescent="0.25">
      <c r="B388" t="s">
        <v>21</v>
      </c>
      <c r="C388" t="s">
        <v>30</v>
      </c>
    </row>
    <row r="389" spans="2:3" x14ac:dyDescent="0.25">
      <c r="B389" t="s">
        <v>28</v>
      </c>
      <c r="C389" t="s">
        <v>23</v>
      </c>
    </row>
    <row r="390" spans="2:3" x14ac:dyDescent="0.25">
      <c r="B390" t="s">
        <v>28</v>
      </c>
      <c r="C390" t="s">
        <v>52</v>
      </c>
    </row>
    <row r="391" spans="2:3" x14ac:dyDescent="0.25">
      <c r="B391" t="s">
        <v>21</v>
      </c>
      <c r="C391" t="s">
        <v>30</v>
      </c>
    </row>
    <row r="392" spans="2:3" x14ac:dyDescent="0.25">
      <c r="B392" t="s">
        <v>21</v>
      </c>
      <c r="C392" t="s">
        <v>30</v>
      </c>
    </row>
    <row r="393" spans="2:3" x14ac:dyDescent="0.25">
      <c r="B393" t="s">
        <v>21</v>
      </c>
      <c r="C393" t="s">
        <v>30</v>
      </c>
    </row>
    <row r="394" spans="2:3" x14ac:dyDescent="0.25">
      <c r="B394" t="s">
        <v>77</v>
      </c>
      <c r="C394" t="s">
        <v>43</v>
      </c>
    </row>
    <row r="395" spans="2:3" x14ac:dyDescent="0.25">
      <c r="B395" t="s">
        <v>21</v>
      </c>
      <c r="C395" t="s">
        <v>30</v>
      </c>
    </row>
    <row r="396" spans="2:3" x14ac:dyDescent="0.25">
      <c r="B396" t="s">
        <v>21</v>
      </c>
      <c r="C396" t="s">
        <v>30</v>
      </c>
    </row>
    <row r="397" spans="2:3" x14ac:dyDescent="0.25">
      <c r="B397" t="s">
        <v>21</v>
      </c>
      <c r="C397" t="s">
        <v>30</v>
      </c>
    </row>
    <row r="398" spans="2:3" x14ac:dyDescent="0.25">
      <c r="B398" t="s">
        <v>21</v>
      </c>
      <c r="C398" t="s">
        <v>30</v>
      </c>
    </row>
    <row r="399" spans="2:3" x14ac:dyDescent="0.25">
      <c r="B399" t="s">
        <v>21</v>
      </c>
      <c r="C399" t="s">
        <v>30</v>
      </c>
    </row>
    <row r="400" spans="2:3" x14ac:dyDescent="0.25">
      <c r="B400" t="s">
        <v>21</v>
      </c>
      <c r="C400" t="s">
        <v>30</v>
      </c>
    </row>
    <row r="401" spans="2:3" x14ac:dyDescent="0.25">
      <c r="B401" t="s">
        <v>21</v>
      </c>
      <c r="C401" t="s">
        <v>30</v>
      </c>
    </row>
    <row r="402" spans="2:3" x14ac:dyDescent="0.25">
      <c r="B402" t="s">
        <v>21</v>
      </c>
      <c r="C402" t="s">
        <v>30</v>
      </c>
    </row>
    <row r="403" spans="2:3" x14ac:dyDescent="0.25">
      <c r="B403" t="s">
        <v>21</v>
      </c>
      <c r="C403" t="s">
        <v>30</v>
      </c>
    </row>
    <row r="404" spans="2:3" x14ac:dyDescent="0.25">
      <c r="B404" t="s">
        <v>21</v>
      </c>
      <c r="C404" t="s">
        <v>30</v>
      </c>
    </row>
    <row r="405" spans="2:3" x14ac:dyDescent="0.25">
      <c r="B405" t="s">
        <v>21</v>
      </c>
      <c r="C405" t="s">
        <v>30</v>
      </c>
    </row>
    <row r="406" spans="2:3" x14ac:dyDescent="0.25">
      <c r="B406" t="s">
        <v>36</v>
      </c>
      <c r="C406" t="s">
        <v>23</v>
      </c>
    </row>
    <row r="407" spans="2:3" x14ac:dyDescent="0.25">
      <c r="B407" t="s">
        <v>36</v>
      </c>
      <c r="C407" t="s">
        <v>24</v>
      </c>
    </row>
    <row r="408" spans="2:3" x14ac:dyDescent="0.25">
      <c r="B408" t="s">
        <v>21</v>
      </c>
      <c r="C408" t="s">
        <v>56</v>
      </c>
    </row>
    <row r="409" spans="2:3" x14ac:dyDescent="0.25">
      <c r="B409" t="s">
        <v>21</v>
      </c>
      <c r="C409" t="s">
        <v>56</v>
      </c>
    </row>
    <row r="410" spans="2:3" x14ac:dyDescent="0.25">
      <c r="B410" t="s">
        <v>21</v>
      </c>
      <c r="C410" t="s">
        <v>38</v>
      </c>
    </row>
    <row r="411" spans="2:3" x14ac:dyDescent="0.25">
      <c r="B411" t="s">
        <v>36</v>
      </c>
      <c r="C411" t="s">
        <v>38</v>
      </c>
    </row>
    <row r="412" spans="2:3" x14ac:dyDescent="0.25">
      <c r="B412" t="s">
        <v>36</v>
      </c>
      <c r="C412" t="s">
        <v>43</v>
      </c>
    </row>
    <row r="413" spans="2:3" x14ac:dyDescent="0.25">
      <c r="B413" t="s">
        <v>21</v>
      </c>
      <c r="C413" t="s">
        <v>38</v>
      </c>
    </row>
    <row r="414" spans="2:3" x14ac:dyDescent="0.25">
      <c r="B414" t="s">
        <v>28</v>
      </c>
      <c r="C414" t="s">
        <v>216</v>
      </c>
    </row>
    <row r="415" spans="2:3" x14ac:dyDescent="0.25">
      <c r="B415" t="s">
        <v>21</v>
      </c>
      <c r="C415" t="s">
        <v>38</v>
      </c>
    </row>
    <row r="416" spans="2:3" x14ac:dyDescent="0.25">
      <c r="B416" t="s">
        <v>21</v>
      </c>
      <c r="C416" t="s">
        <v>38</v>
      </c>
    </row>
    <row r="417" spans="2:3" x14ac:dyDescent="0.25">
      <c r="B417" t="s">
        <v>36</v>
      </c>
      <c r="C417" t="s">
        <v>23</v>
      </c>
    </row>
    <row r="418" spans="2:3" x14ac:dyDescent="0.25">
      <c r="B418" t="s">
        <v>28</v>
      </c>
      <c r="C418" t="s">
        <v>56</v>
      </c>
    </row>
    <row r="419" spans="2:3" x14ac:dyDescent="0.25">
      <c r="B419" t="s">
        <v>28</v>
      </c>
      <c r="C419" t="s">
        <v>56</v>
      </c>
    </row>
    <row r="420" spans="2:3" x14ac:dyDescent="0.25">
      <c r="B420" t="s">
        <v>21</v>
      </c>
      <c r="C420" t="s">
        <v>216</v>
      </c>
    </row>
    <row r="421" spans="2:3" x14ac:dyDescent="0.25">
      <c r="B421" t="s">
        <v>28</v>
      </c>
      <c r="C421" t="s">
        <v>30</v>
      </c>
    </row>
    <row r="422" spans="2:3" x14ac:dyDescent="0.25">
      <c r="B422" t="s">
        <v>28</v>
      </c>
      <c r="C422" t="s">
        <v>52</v>
      </c>
    </row>
    <row r="423" spans="2:3" x14ac:dyDescent="0.25">
      <c r="B423" t="s">
        <v>36</v>
      </c>
      <c r="C423" t="s">
        <v>56</v>
      </c>
    </row>
    <row r="424" spans="2:3" x14ac:dyDescent="0.25">
      <c r="B424" t="s">
        <v>28</v>
      </c>
      <c r="C424" t="s">
        <v>56</v>
      </c>
    </row>
    <row r="425" spans="2:3" x14ac:dyDescent="0.25">
      <c r="B425" t="s">
        <v>21</v>
      </c>
      <c r="C425" t="s">
        <v>30</v>
      </c>
    </row>
    <row r="426" spans="2:3" x14ac:dyDescent="0.25">
      <c r="B426" t="s">
        <v>21</v>
      </c>
      <c r="C426" t="s">
        <v>30</v>
      </c>
    </row>
    <row r="427" spans="2:3" x14ac:dyDescent="0.25">
      <c r="B427" t="s">
        <v>36</v>
      </c>
      <c r="C427" t="s">
        <v>30</v>
      </c>
    </row>
    <row r="428" spans="2:3" x14ac:dyDescent="0.25">
      <c r="B428" t="s">
        <v>21</v>
      </c>
      <c r="C428" t="s">
        <v>30</v>
      </c>
    </row>
    <row r="429" spans="2:3" x14ac:dyDescent="0.25">
      <c r="B429" t="s">
        <v>21</v>
      </c>
      <c r="C429" t="s">
        <v>30</v>
      </c>
    </row>
    <row r="430" spans="2:3" x14ac:dyDescent="0.25">
      <c r="B430" t="s">
        <v>21</v>
      </c>
      <c r="C430" t="s">
        <v>30</v>
      </c>
    </row>
    <row r="431" spans="2:3" x14ac:dyDescent="0.25">
      <c r="B431" t="s">
        <v>21</v>
      </c>
      <c r="C431" t="s">
        <v>30</v>
      </c>
    </row>
    <row r="432" spans="2:3" x14ac:dyDescent="0.25">
      <c r="B432" t="s">
        <v>21</v>
      </c>
      <c r="C432" t="s">
        <v>30</v>
      </c>
    </row>
    <row r="433" spans="2:3" x14ac:dyDescent="0.25">
      <c r="B433" t="s">
        <v>21</v>
      </c>
      <c r="C433" t="s">
        <v>30</v>
      </c>
    </row>
    <row r="434" spans="2:3" x14ac:dyDescent="0.25">
      <c r="B434" t="s">
        <v>21</v>
      </c>
      <c r="C434" t="s">
        <v>30</v>
      </c>
    </row>
    <row r="435" spans="2:3" x14ac:dyDescent="0.25">
      <c r="B435" t="s">
        <v>21</v>
      </c>
      <c r="C435" t="s">
        <v>30</v>
      </c>
    </row>
    <row r="436" spans="2:3" x14ac:dyDescent="0.25">
      <c r="B436" t="s">
        <v>21</v>
      </c>
      <c r="C436" t="s">
        <v>30</v>
      </c>
    </row>
    <row r="437" spans="2:3" x14ac:dyDescent="0.25">
      <c r="B437" t="s">
        <v>21</v>
      </c>
      <c r="C437" t="s">
        <v>30</v>
      </c>
    </row>
    <row r="438" spans="2:3" x14ac:dyDescent="0.25">
      <c r="B438" t="s">
        <v>21</v>
      </c>
      <c r="C438" t="s">
        <v>30</v>
      </c>
    </row>
    <row r="439" spans="2:3" x14ac:dyDescent="0.25">
      <c r="B439" t="s">
        <v>21</v>
      </c>
      <c r="C439" t="s">
        <v>38</v>
      </c>
    </row>
    <row r="440" spans="2:3" x14ac:dyDescent="0.25">
      <c r="B440" t="s">
        <v>28</v>
      </c>
      <c r="C440" t="s">
        <v>56</v>
      </c>
    </row>
    <row r="441" spans="2:3" x14ac:dyDescent="0.25">
      <c r="B441" t="s">
        <v>21</v>
      </c>
      <c r="C441" t="s">
        <v>30</v>
      </c>
    </row>
    <row r="442" spans="2:3" x14ac:dyDescent="0.25">
      <c r="B442" t="s">
        <v>28</v>
      </c>
      <c r="C442" t="s">
        <v>23</v>
      </c>
    </row>
    <row r="443" spans="2:3" x14ac:dyDescent="0.25">
      <c r="B443" t="s">
        <v>28</v>
      </c>
      <c r="C443" t="s">
        <v>23</v>
      </c>
    </row>
    <row r="444" spans="2:3" x14ac:dyDescent="0.25">
      <c r="B444" t="s">
        <v>28</v>
      </c>
      <c r="C444" t="s">
        <v>56</v>
      </c>
    </row>
    <row r="445" spans="2:3" x14ac:dyDescent="0.25">
      <c r="B445" t="s">
        <v>28</v>
      </c>
      <c r="C445" t="s">
        <v>47</v>
      </c>
    </row>
    <row r="446" spans="2:3" x14ac:dyDescent="0.25">
      <c r="B446" t="s">
        <v>21</v>
      </c>
      <c r="C446" t="s">
        <v>246</v>
      </c>
    </row>
    <row r="447" spans="2:3" x14ac:dyDescent="0.25">
      <c r="B447" t="s">
        <v>21</v>
      </c>
      <c r="C447" t="s">
        <v>47</v>
      </c>
    </row>
    <row r="448" spans="2:3" x14ac:dyDescent="0.25">
      <c r="B448" t="s">
        <v>36</v>
      </c>
      <c r="C448" t="s">
        <v>47</v>
      </c>
    </row>
    <row r="449" spans="2:3" x14ac:dyDescent="0.25">
      <c r="B449" t="s">
        <v>21</v>
      </c>
      <c r="C449" t="s">
        <v>30</v>
      </c>
    </row>
    <row r="450" spans="2:3" x14ac:dyDescent="0.25">
      <c r="B450" t="s">
        <v>21</v>
      </c>
      <c r="C450" t="s">
        <v>30</v>
      </c>
    </row>
    <row r="451" spans="2:3" x14ac:dyDescent="0.25">
      <c r="B451" t="s">
        <v>21</v>
      </c>
      <c r="C451" t="s">
        <v>65</v>
      </c>
    </row>
    <row r="452" spans="2:3" x14ac:dyDescent="0.25">
      <c r="B452" t="s">
        <v>21</v>
      </c>
      <c r="C452" t="s">
        <v>30</v>
      </c>
    </row>
    <row r="453" spans="2:3" x14ac:dyDescent="0.25">
      <c r="B453" t="s">
        <v>21</v>
      </c>
      <c r="C453" t="s">
        <v>30</v>
      </c>
    </row>
    <row r="454" spans="2:3" x14ac:dyDescent="0.25">
      <c r="B454" t="s">
        <v>28</v>
      </c>
      <c r="C454" t="s">
        <v>38</v>
      </c>
    </row>
    <row r="455" spans="2:3" x14ac:dyDescent="0.25">
      <c r="B455" t="s">
        <v>21</v>
      </c>
      <c r="C455" t="s">
        <v>30</v>
      </c>
    </row>
    <row r="456" spans="2:3" x14ac:dyDescent="0.25">
      <c r="B456" t="s">
        <v>21</v>
      </c>
      <c r="C456" t="s">
        <v>38</v>
      </c>
    </row>
    <row r="457" spans="2:3" x14ac:dyDescent="0.25">
      <c r="B457" t="s">
        <v>21</v>
      </c>
      <c r="C457" t="s">
        <v>65</v>
      </c>
    </row>
    <row r="458" spans="2:3" x14ac:dyDescent="0.25">
      <c r="B458" t="s">
        <v>21</v>
      </c>
      <c r="C458" t="s">
        <v>30</v>
      </c>
    </row>
    <row r="459" spans="2:3" x14ac:dyDescent="0.25">
      <c r="B459" t="s">
        <v>21</v>
      </c>
      <c r="C459" t="s">
        <v>30</v>
      </c>
    </row>
    <row r="460" spans="2:3" x14ac:dyDescent="0.25">
      <c r="B460" t="s">
        <v>28</v>
      </c>
      <c r="C460" t="s">
        <v>43</v>
      </c>
    </row>
    <row r="461" spans="2:3" x14ac:dyDescent="0.25">
      <c r="B461" t="s">
        <v>36</v>
      </c>
      <c r="C461" t="s">
        <v>65</v>
      </c>
    </row>
    <row r="462" spans="2:3" x14ac:dyDescent="0.25">
      <c r="B462" t="s">
        <v>21</v>
      </c>
      <c r="C462" t="s">
        <v>65</v>
      </c>
    </row>
    <row r="463" spans="2:3" x14ac:dyDescent="0.25">
      <c r="B463" t="s">
        <v>21</v>
      </c>
      <c r="C463" t="s">
        <v>65</v>
      </c>
    </row>
    <row r="464" spans="2:3" x14ac:dyDescent="0.25">
      <c r="B464" t="s">
        <v>21</v>
      </c>
      <c r="C464" t="s">
        <v>65</v>
      </c>
    </row>
    <row r="465" spans="2:3" x14ac:dyDescent="0.25">
      <c r="B465" t="s">
        <v>28</v>
      </c>
      <c r="C465" t="s">
        <v>47</v>
      </c>
    </row>
    <row r="466" spans="2:3" x14ac:dyDescent="0.25">
      <c r="B466" t="s">
        <v>21</v>
      </c>
      <c r="C466" t="s">
        <v>43</v>
      </c>
    </row>
    <row r="467" spans="2:3" x14ac:dyDescent="0.25">
      <c r="B467" t="s">
        <v>77</v>
      </c>
      <c r="C467" t="s">
        <v>56</v>
      </c>
    </row>
    <row r="468" spans="2:3" x14ac:dyDescent="0.25">
      <c r="B468" t="s">
        <v>77</v>
      </c>
      <c r="C468" t="s">
        <v>56</v>
      </c>
    </row>
    <row r="469" spans="2:3" x14ac:dyDescent="0.25">
      <c r="B469" t="s">
        <v>21</v>
      </c>
      <c r="C469" t="s">
        <v>216</v>
      </c>
    </row>
    <row r="470" spans="2:3" x14ac:dyDescent="0.25">
      <c r="B470" t="s">
        <v>21</v>
      </c>
      <c r="C470" t="s">
        <v>216</v>
      </c>
    </row>
    <row r="471" spans="2:3" x14ac:dyDescent="0.25">
      <c r="B471" t="s">
        <v>21</v>
      </c>
      <c r="C471" t="s">
        <v>38</v>
      </c>
    </row>
    <row r="472" spans="2:3" x14ac:dyDescent="0.25">
      <c r="B472" t="s">
        <v>21</v>
      </c>
      <c r="C472" t="s">
        <v>38</v>
      </c>
    </row>
    <row r="473" spans="2:3" x14ac:dyDescent="0.25">
      <c r="B473" t="s">
        <v>21</v>
      </c>
      <c r="C473" t="s">
        <v>30</v>
      </c>
    </row>
    <row r="474" spans="2:3" x14ac:dyDescent="0.25">
      <c r="B474" t="s">
        <v>21</v>
      </c>
      <c r="C474" t="s">
        <v>38</v>
      </c>
    </row>
    <row r="475" spans="2:3" x14ac:dyDescent="0.25">
      <c r="B475" t="s">
        <v>21</v>
      </c>
      <c r="C475" t="s">
        <v>38</v>
      </c>
    </row>
    <row r="476" spans="2:3" x14ac:dyDescent="0.25">
      <c r="B476" t="s">
        <v>21</v>
      </c>
      <c r="C476" t="s">
        <v>23</v>
      </c>
    </row>
    <row r="477" spans="2:3" x14ac:dyDescent="0.25">
      <c r="B477" t="s">
        <v>28</v>
      </c>
      <c r="C477" t="s">
        <v>23</v>
      </c>
    </row>
    <row r="478" spans="2:3" x14ac:dyDescent="0.25">
      <c r="B478" t="s">
        <v>28</v>
      </c>
      <c r="C478" t="s">
        <v>52</v>
      </c>
    </row>
    <row r="479" spans="2:3" x14ac:dyDescent="0.25">
      <c r="B479" t="s">
        <v>21</v>
      </c>
      <c r="C479" t="s">
        <v>30</v>
      </c>
    </row>
    <row r="480" spans="2:3" x14ac:dyDescent="0.25">
      <c r="B480" t="s">
        <v>36</v>
      </c>
      <c r="C480" t="s">
        <v>30</v>
      </c>
    </row>
    <row r="481" spans="2:3" x14ac:dyDescent="0.25">
      <c r="B481" t="s">
        <v>28</v>
      </c>
      <c r="C481" t="s">
        <v>30</v>
      </c>
    </row>
    <row r="482" spans="2:3" x14ac:dyDescent="0.25">
      <c r="B482" t="s">
        <v>36</v>
      </c>
      <c r="C482" t="s">
        <v>30</v>
      </c>
    </row>
    <row r="483" spans="2:3" x14ac:dyDescent="0.25">
      <c r="B483" t="s">
        <v>21</v>
      </c>
      <c r="C483" t="s">
        <v>47</v>
      </c>
    </row>
    <row r="484" spans="2:3" x14ac:dyDescent="0.25">
      <c r="B484" t="s">
        <v>28</v>
      </c>
      <c r="C484" t="s">
        <v>30</v>
      </c>
    </row>
    <row r="485" spans="2:3" x14ac:dyDescent="0.25">
      <c r="B485" t="s">
        <v>21</v>
      </c>
      <c r="C485" t="s">
        <v>24</v>
      </c>
    </row>
    <row r="486" spans="2:3" x14ac:dyDescent="0.25">
      <c r="B486" t="s">
        <v>28</v>
      </c>
      <c r="C486" t="s">
        <v>56</v>
      </c>
    </row>
    <row r="487" spans="2:3" x14ac:dyDescent="0.25">
      <c r="B487" t="s">
        <v>21</v>
      </c>
      <c r="C487" t="s">
        <v>30</v>
      </c>
    </row>
    <row r="488" spans="2:3" x14ac:dyDescent="0.25">
      <c r="B488" t="s">
        <v>21</v>
      </c>
      <c r="C488" t="s">
        <v>30</v>
      </c>
    </row>
    <row r="489" spans="2:3" x14ac:dyDescent="0.25">
      <c r="B489" t="s">
        <v>21</v>
      </c>
      <c r="C489" t="s">
        <v>30</v>
      </c>
    </row>
    <row r="490" spans="2:3" x14ac:dyDescent="0.25">
      <c r="B490" t="s">
        <v>21</v>
      </c>
      <c r="C490" t="s">
        <v>30</v>
      </c>
    </row>
    <row r="491" spans="2:3" x14ac:dyDescent="0.25">
      <c r="B491" t="s">
        <v>28</v>
      </c>
      <c r="C491" t="s">
        <v>38</v>
      </c>
    </row>
    <row r="492" spans="2:3" x14ac:dyDescent="0.25">
      <c r="B492" t="s">
        <v>28</v>
      </c>
      <c r="C492" t="s">
        <v>38</v>
      </c>
    </row>
    <row r="493" spans="2:3" x14ac:dyDescent="0.25">
      <c r="B493" t="s">
        <v>28</v>
      </c>
      <c r="C493" t="s">
        <v>56</v>
      </c>
    </row>
    <row r="494" spans="2:3" x14ac:dyDescent="0.25">
      <c r="B494" t="s">
        <v>28</v>
      </c>
      <c r="C494" t="s">
        <v>47</v>
      </c>
    </row>
    <row r="495" spans="2:3" x14ac:dyDescent="0.25">
      <c r="B495" t="s">
        <v>28</v>
      </c>
      <c r="C495" t="s">
        <v>56</v>
      </c>
    </row>
    <row r="496" spans="2:3" x14ac:dyDescent="0.25">
      <c r="B496" t="s">
        <v>28</v>
      </c>
      <c r="C496" t="s">
        <v>38</v>
      </c>
    </row>
    <row r="497" spans="2:3" x14ac:dyDescent="0.25">
      <c r="B497" t="s">
        <v>28</v>
      </c>
      <c r="C497" t="s">
        <v>38</v>
      </c>
    </row>
    <row r="498" spans="2:3" x14ac:dyDescent="0.25">
      <c r="B498" t="s">
        <v>28</v>
      </c>
      <c r="C498" t="s">
        <v>38</v>
      </c>
    </row>
    <row r="499" spans="2:3" x14ac:dyDescent="0.25">
      <c r="B499" t="s">
        <v>28</v>
      </c>
      <c r="C499" t="s">
        <v>38</v>
      </c>
    </row>
    <row r="500" spans="2:3" x14ac:dyDescent="0.25">
      <c r="B500" t="s">
        <v>28</v>
      </c>
      <c r="C500" t="s">
        <v>38</v>
      </c>
    </row>
    <row r="501" spans="2:3" x14ac:dyDescent="0.25">
      <c r="B501" t="s">
        <v>28</v>
      </c>
      <c r="C501" t="s">
        <v>38</v>
      </c>
    </row>
    <row r="502" spans="2:3" x14ac:dyDescent="0.25">
      <c r="B502" t="s">
        <v>28</v>
      </c>
      <c r="C502" t="s">
        <v>38</v>
      </c>
    </row>
    <row r="503" spans="2:3" x14ac:dyDescent="0.25">
      <c r="B503" t="s">
        <v>28</v>
      </c>
      <c r="C503" t="s">
        <v>38</v>
      </c>
    </row>
    <row r="504" spans="2:3" x14ac:dyDescent="0.25">
      <c r="B504" t="s">
        <v>36</v>
      </c>
      <c r="C504" t="s">
        <v>23</v>
      </c>
    </row>
    <row r="505" spans="2:3" x14ac:dyDescent="0.25">
      <c r="B505" t="s">
        <v>36</v>
      </c>
      <c r="C505" t="s">
        <v>56</v>
      </c>
    </row>
    <row r="506" spans="2:3" x14ac:dyDescent="0.25">
      <c r="B506" t="s">
        <v>28</v>
      </c>
      <c r="C506" t="s">
        <v>56</v>
      </c>
    </row>
    <row r="507" spans="2:3" x14ac:dyDescent="0.25">
      <c r="B507" t="s">
        <v>21</v>
      </c>
      <c r="C507" t="s">
        <v>30</v>
      </c>
    </row>
    <row r="508" spans="2:3" x14ac:dyDescent="0.25">
      <c r="B508" t="s">
        <v>21</v>
      </c>
      <c r="C508" t="s">
        <v>30</v>
      </c>
    </row>
    <row r="509" spans="2:3" x14ac:dyDescent="0.25">
      <c r="B509" t="s">
        <v>21</v>
      </c>
      <c r="C509" t="s">
        <v>30</v>
      </c>
    </row>
    <row r="510" spans="2:3" x14ac:dyDescent="0.25">
      <c r="B510" t="s">
        <v>21</v>
      </c>
      <c r="C510" t="s">
        <v>30</v>
      </c>
    </row>
    <row r="511" spans="2:3" x14ac:dyDescent="0.25">
      <c r="B511" t="s">
        <v>21</v>
      </c>
      <c r="C511" t="s">
        <v>30</v>
      </c>
    </row>
    <row r="512" spans="2:3" x14ac:dyDescent="0.25">
      <c r="B512" t="s">
        <v>21</v>
      </c>
      <c r="C512" t="s">
        <v>23</v>
      </c>
    </row>
    <row r="513" spans="2:3" x14ac:dyDescent="0.25">
      <c r="B513" t="s">
        <v>21</v>
      </c>
      <c r="C513" t="s">
        <v>23</v>
      </c>
    </row>
    <row r="514" spans="2:3" x14ac:dyDescent="0.25">
      <c r="B514" t="s">
        <v>21</v>
      </c>
      <c r="C514" t="s">
        <v>30</v>
      </c>
    </row>
    <row r="515" spans="2:3" x14ac:dyDescent="0.25">
      <c r="B515" t="s">
        <v>21</v>
      </c>
      <c r="C515" t="s">
        <v>30</v>
      </c>
    </row>
    <row r="516" spans="2:3" x14ac:dyDescent="0.25">
      <c r="B516" t="s">
        <v>28</v>
      </c>
      <c r="C516" t="s">
        <v>30</v>
      </c>
    </row>
    <row r="517" spans="2:3" x14ac:dyDescent="0.25">
      <c r="B517" t="s">
        <v>21</v>
      </c>
      <c r="C517" t="s">
        <v>30</v>
      </c>
    </row>
    <row r="518" spans="2:3" x14ac:dyDescent="0.25">
      <c r="B518" t="s">
        <v>36</v>
      </c>
      <c r="C518" t="s">
        <v>56</v>
      </c>
    </row>
    <row r="519" spans="2:3" x14ac:dyDescent="0.25">
      <c r="B519" t="s">
        <v>21</v>
      </c>
      <c r="C519" t="s">
        <v>43</v>
      </c>
    </row>
    <row r="520" spans="2:3" x14ac:dyDescent="0.25">
      <c r="B520" t="s">
        <v>21</v>
      </c>
      <c r="C520" t="s">
        <v>38</v>
      </c>
    </row>
    <row r="521" spans="2:3" x14ac:dyDescent="0.25">
      <c r="B521" t="s">
        <v>21</v>
      </c>
      <c r="C521" t="s">
        <v>56</v>
      </c>
    </row>
    <row r="522" spans="2:3" x14ac:dyDescent="0.25">
      <c r="B522" t="s">
        <v>28</v>
      </c>
      <c r="C522" t="s">
        <v>38</v>
      </c>
    </row>
    <row r="523" spans="2:3" x14ac:dyDescent="0.25">
      <c r="B523" t="s">
        <v>21</v>
      </c>
      <c r="C523" t="s">
        <v>38</v>
      </c>
    </row>
    <row r="524" spans="2:3" x14ac:dyDescent="0.25">
      <c r="B524" t="s">
        <v>21</v>
      </c>
      <c r="C524" t="s">
        <v>52</v>
      </c>
    </row>
    <row r="525" spans="2:3" x14ac:dyDescent="0.25">
      <c r="B525" t="s">
        <v>21</v>
      </c>
      <c r="C525" t="s">
        <v>65</v>
      </c>
    </row>
    <row r="526" spans="2:3" x14ac:dyDescent="0.25">
      <c r="B526" t="s">
        <v>21</v>
      </c>
      <c r="C526" t="s">
        <v>23</v>
      </c>
    </row>
    <row r="527" spans="2:3" x14ac:dyDescent="0.25">
      <c r="B527" t="s">
        <v>21</v>
      </c>
      <c r="C527" t="s">
        <v>30</v>
      </c>
    </row>
    <row r="528" spans="2:3" x14ac:dyDescent="0.25">
      <c r="B528" t="s">
        <v>21</v>
      </c>
      <c r="C528" t="s">
        <v>23</v>
      </c>
    </row>
    <row r="529" spans="2:3" x14ac:dyDescent="0.25">
      <c r="B529" t="s">
        <v>21</v>
      </c>
      <c r="C529" t="s">
        <v>23</v>
      </c>
    </row>
    <row r="530" spans="2:3" x14ac:dyDescent="0.25">
      <c r="B530" t="s">
        <v>21</v>
      </c>
      <c r="C530" t="s">
        <v>52</v>
      </c>
    </row>
    <row r="531" spans="2:3" x14ac:dyDescent="0.25">
      <c r="B531" t="s">
        <v>21</v>
      </c>
      <c r="C531" t="s">
        <v>38</v>
      </c>
    </row>
    <row r="532" spans="2:3" x14ac:dyDescent="0.25">
      <c r="B532" t="s">
        <v>21</v>
      </c>
      <c r="C532" t="s">
        <v>47</v>
      </c>
    </row>
    <row r="533" spans="2:3" x14ac:dyDescent="0.25">
      <c r="B533" t="s">
        <v>21</v>
      </c>
      <c r="C533" t="s">
        <v>30</v>
      </c>
    </row>
    <row r="534" spans="2:3" x14ac:dyDescent="0.25">
      <c r="B534" t="s">
        <v>21</v>
      </c>
      <c r="C534" t="s">
        <v>30</v>
      </c>
    </row>
    <row r="535" spans="2:3" x14ac:dyDescent="0.25">
      <c r="B535" t="s">
        <v>21</v>
      </c>
      <c r="C535" t="s">
        <v>30</v>
      </c>
    </row>
    <row r="536" spans="2:3" x14ac:dyDescent="0.25">
      <c r="B536" t="s">
        <v>21</v>
      </c>
      <c r="C536" t="s">
        <v>30</v>
      </c>
    </row>
    <row r="537" spans="2:3" x14ac:dyDescent="0.25">
      <c r="B537" t="s">
        <v>21</v>
      </c>
      <c r="C537" t="s">
        <v>23</v>
      </c>
    </row>
    <row r="538" spans="2:3" x14ac:dyDescent="0.25">
      <c r="B538" t="s">
        <v>21</v>
      </c>
      <c r="C538" t="s">
        <v>30</v>
      </c>
    </row>
    <row r="539" spans="2:3" x14ac:dyDescent="0.25">
      <c r="B539" t="s">
        <v>21</v>
      </c>
      <c r="C539" t="s">
        <v>52</v>
      </c>
    </row>
    <row r="540" spans="2:3" x14ac:dyDescent="0.25">
      <c r="B540" t="s">
        <v>21</v>
      </c>
      <c r="C540" t="s">
        <v>38</v>
      </c>
    </row>
    <row r="541" spans="2:3" x14ac:dyDescent="0.25">
      <c r="B541" t="s">
        <v>21</v>
      </c>
      <c r="C541" t="s">
        <v>38</v>
      </c>
    </row>
    <row r="542" spans="2:3" x14ac:dyDescent="0.25">
      <c r="B542" t="s">
        <v>36</v>
      </c>
      <c r="C542" t="s">
        <v>47</v>
      </c>
    </row>
    <row r="543" spans="2:3" x14ac:dyDescent="0.25">
      <c r="B543" t="s">
        <v>28</v>
      </c>
      <c r="C543" t="s">
        <v>56</v>
      </c>
    </row>
    <row r="544" spans="2:3" x14ac:dyDescent="0.25">
      <c r="B544" t="s">
        <v>28</v>
      </c>
      <c r="C544" t="s">
        <v>56</v>
      </c>
    </row>
    <row r="545" spans="2:3" x14ac:dyDescent="0.25">
      <c r="B545" t="s">
        <v>28</v>
      </c>
      <c r="C545" t="s">
        <v>56</v>
      </c>
    </row>
    <row r="546" spans="2:3" x14ac:dyDescent="0.25">
      <c r="B546" t="s">
        <v>21</v>
      </c>
      <c r="C546" t="s">
        <v>65</v>
      </c>
    </row>
    <row r="547" spans="2:3" x14ac:dyDescent="0.25">
      <c r="B547" t="s">
        <v>28</v>
      </c>
      <c r="C547" t="s">
        <v>56</v>
      </c>
    </row>
    <row r="548" spans="2:3" x14ac:dyDescent="0.25">
      <c r="B548" t="s">
        <v>21</v>
      </c>
      <c r="C548" t="s">
        <v>38</v>
      </c>
    </row>
    <row r="549" spans="2:3" x14ac:dyDescent="0.25">
      <c r="B549" t="s">
        <v>28</v>
      </c>
      <c r="C549" t="s">
        <v>38</v>
      </c>
    </row>
    <row r="550" spans="2:3" x14ac:dyDescent="0.25">
      <c r="B550" t="s">
        <v>21</v>
      </c>
      <c r="C550" t="s">
        <v>47</v>
      </c>
    </row>
    <row r="551" spans="2:3" x14ac:dyDescent="0.25">
      <c r="B551" t="s">
        <v>21</v>
      </c>
      <c r="C551" t="s">
        <v>38</v>
      </c>
    </row>
    <row r="552" spans="2:3" x14ac:dyDescent="0.25">
      <c r="B552" t="s">
        <v>21</v>
      </c>
      <c r="C552" t="s">
        <v>38</v>
      </c>
    </row>
    <row r="553" spans="2:3" x14ac:dyDescent="0.25">
      <c r="B553" t="s">
        <v>28</v>
      </c>
      <c r="C553" t="s">
        <v>52</v>
      </c>
    </row>
    <row r="554" spans="2:3" x14ac:dyDescent="0.25">
      <c r="B554" t="s">
        <v>28</v>
      </c>
      <c r="C554" t="s">
        <v>38</v>
      </c>
    </row>
    <row r="555" spans="2:3" x14ac:dyDescent="0.25">
      <c r="B555" t="s">
        <v>28</v>
      </c>
      <c r="C555" t="s">
        <v>52</v>
      </c>
    </row>
    <row r="556" spans="2:3" x14ac:dyDescent="0.25">
      <c r="B556" t="s">
        <v>28</v>
      </c>
      <c r="C556" t="s">
        <v>43</v>
      </c>
    </row>
    <row r="557" spans="2:3" x14ac:dyDescent="0.25">
      <c r="B557" t="s">
        <v>21</v>
      </c>
      <c r="C557" t="s">
        <v>38</v>
      </c>
    </row>
    <row r="558" spans="2:3" x14ac:dyDescent="0.25">
      <c r="B558" t="s">
        <v>36</v>
      </c>
      <c r="C558" t="s">
        <v>56</v>
      </c>
    </row>
    <row r="559" spans="2:3" x14ac:dyDescent="0.25">
      <c r="B559" t="s">
        <v>21</v>
      </c>
      <c r="C559" t="s">
        <v>56</v>
      </c>
    </row>
    <row r="560" spans="2:3" x14ac:dyDescent="0.25">
      <c r="B560" t="s">
        <v>21</v>
      </c>
      <c r="C560" t="s">
        <v>56</v>
      </c>
    </row>
    <row r="561" spans="2:3" x14ac:dyDescent="0.25">
      <c r="B561" t="s">
        <v>21</v>
      </c>
      <c r="C561" t="s">
        <v>56</v>
      </c>
    </row>
    <row r="562" spans="2:3" x14ac:dyDescent="0.25">
      <c r="B562" t="s">
        <v>21</v>
      </c>
      <c r="C562" t="s">
        <v>56</v>
      </c>
    </row>
    <row r="563" spans="2:3" x14ac:dyDescent="0.25">
      <c r="B563" t="s">
        <v>28</v>
      </c>
      <c r="C563" t="s">
        <v>106</v>
      </c>
    </row>
    <row r="564" spans="2:3" x14ac:dyDescent="0.25">
      <c r="B564" t="s">
        <v>28</v>
      </c>
      <c r="C564" t="s">
        <v>43</v>
      </c>
    </row>
    <row r="565" spans="2:3" x14ac:dyDescent="0.25">
      <c r="B565" t="s">
        <v>21</v>
      </c>
      <c r="C565" t="s">
        <v>38</v>
      </c>
    </row>
    <row r="566" spans="2:3" x14ac:dyDescent="0.25">
      <c r="B566" t="s">
        <v>28</v>
      </c>
      <c r="C566" t="s">
        <v>56</v>
      </c>
    </row>
    <row r="567" spans="2:3" x14ac:dyDescent="0.25">
      <c r="B567" t="s">
        <v>28</v>
      </c>
      <c r="C567" t="s">
        <v>47</v>
      </c>
    </row>
    <row r="568" spans="2:3" x14ac:dyDescent="0.25">
      <c r="B568" t="s">
        <v>28</v>
      </c>
      <c r="C568" t="s">
        <v>43</v>
      </c>
    </row>
    <row r="569" spans="2:3" x14ac:dyDescent="0.25">
      <c r="B569" t="s">
        <v>28</v>
      </c>
      <c r="C569" t="s">
        <v>43</v>
      </c>
    </row>
    <row r="570" spans="2:3" x14ac:dyDescent="0.25">
      <c r="B570" t="s">
        <v>28</v>
      </c>
      <c r="C570" t="s">
        <v>56</v>
      </c>
    </row>
    <row r="571" spans="2:3" x14ac:dyDescent="0.25">
      <c r="B571" t="s">
        <v>28</v>
      </c>
      <c r="C571" t="s">
        <v>56</v>
      </c>
    </row>
    <row r="572" spans="2:3" x14ac:dyDescent="0.25">
      <c r="B572" t="s">
        <v>28</v>
      </c>
      <c r="C572" t="s">
        <v>47</v>
      </c>
    </row>
    <row r="573" spans="2:3" x14ac:dyDescent="0.25">
      <c r="B573" t="s">
        <v>28</v>
      </c>
      <c r="C573" t="s">
        <v>43</v>
      </c>
    </row>
    <row r="574" spans="2:3" x14ac:dyDescent="0.25">
      <c r="B574" t="s">
        <v>21</v>
      </c>
      <c r="C574" t="s">
        <v>56</v>
      </c>
    </row>
    <row r="575" spans="2:3" x14ac:dyDescent="0.25">
      <c r="B575" t="s">
        <v>21</v>
      </c>
      <c r="C575" t="s">
        <v>47</v>
      </c>
    </row>
    <row r="576" spans="2:3" x14ac:dyDescent="0.25">
      <c r="B576" t="s">
        <v>28</v>
      </c>
      <c r="C576" t="s">
        <v>43</v>
      </c>
    </row>
    <row r="577" spans="2:3" x14ac:dyDescent="0.25">
      <c r="B577" t="s">
        <v>28</v>
      </c>
      <c r="C577" t="s">
        <v>43</v>
      </c>
    </row>
    <row r="578" spans="2:3" x14ac:dyDescent="0.25">
      <c r="B578" t="s">
        <v>21</v>
      </c>
      <c r="C578" t="s">
        <v>246</v>
      </c>
    </row>
    <row r="579" spans="2:3" x14ac:dyDescent="0.25">
      <c r="B579" t="s">
        <v>36</v>
      </c>
      <c r="C579" t="s">
        <v>246</v>
      </c>
    </row>
    <row r="580" spans="2:3" x14ac:dyDescent="0.25">
      <c r="B580" t="s">
        <v>36</v>
      </c>
      <c r="C580" t="s">
        <v>56</v>
      </c>
    </row>
    <row r="581" spans="2:3" x14ac:dyDescent="0.25">
      <c r="B581" t="s">
        <v>28</v>
      </c>
      <c r="C581" t="s">
        <v>56</v>
      </c>
    </row>
    <row r="582" spans="2:3" x14ac:dyDescent="0.25">
      <c r="B582" t="s">
        <v>28</v>
      </c>
      <c r="C582" t="s">
        <v>56</v>
      </c>
    </row>
    <row r="583" spans="2:3" x14ac:dyDescent="0.25">
      <c r="B583" t="s">
        <v>28</v>
      </c>
      <c r="C583" t="s">
        <v>56</v>
      </c>
    </row>
    <row r="584" spans="2:3" x14ac:dyDescent="0.25">
      <c r="B584" t="s">
        <v>36</v>
      </c>
      <c r="C584" t="s">
        <v>56</v>
      </c>
    </row>
    <row r="585" spans="2:3" x14ac:dyDescent="0.25">
      <c r="B585" t="s">
        <v>36</v>
      </c>
      <c r="C585" t="s">
        <v>56</v>
      </c>
    </row>
    <row r="586" spans="2:3" x14ac:dyDescent="0.25">
      <c r="B586" t="s">
        <v>36</v>
      </c>
      <c r="C586" t="s">
        <v>56</v>
      </c>
    </row>
    <row r="587" spans="2:3" x14ac:dyDescent="0.25">
      <c r="B587" t="s">
        <v>28</v>
      </c>
      <c r="C587" t="s">
        <v>56</v>
      </c>
    </row>
    <row r="588" spans="2:3" x14ac:dyDescent="0.25">
      <c r="B588" t="s">
        <v>28</v>
      </c>
      <c r="C588" t="s">
        <v>24</v>
      </c>
    </row>
    <row r="589" spans="2:3" x14ac:dyDescent="0.25">
      <c r="B589" t="s">
        <v>36</v>
      </c>
      <c r="C589" t="s">
        <v>56</v>
      </c>
    </row>
    <row r="590" spans="2:3" x14ac:dyDescent="0.25">
      <c r="B590" t="s">
        <v>28</v>
      </c>
      <c r="C590" t="s">
        <v>56</v>
      </c>
    </row>
    <row r="591" spans="2:3" x14ac:dyDescent="0.25">
      <c r="B591" t="s">
        <v>21</v>
      </c>
      <c r="C591" t="s">
        <v>38</v>
      </c>
    </row>
    <row r="592" spans="2:3" x14ac:dyDescent="0.25">
      <c r="B592" t="s">
        <v>28</v>
      </c>
      <c r="C592" t="s">
        <v>38</v>
      </c>
    </row>
    <row r="593" spans="2:3" x14ac:dyDescent="0.25">
      <c r="B593" t="s">
        <v>28</v>
      </c>
      <c r="C593" t="s">
        <v>38</v>
      </c>
    </row>
    <row r="594" spans="2:3" x14ac:dyDescent="0.25">
      <c r="B594" t="s">
        <v>36</v>
      </c>
      <c r="C594" t="s">
        <v>38</v>
      </c>
    </row>
    <row r="595" spans="2:3" x14ac:dyDescent="0.25">
      <c r="B595" t="s">
        <v>21</v>
      </c>
      <c r="C595" t="s">
        <v>30</v>
      </c>
    </row>
    <row r="596" spans="2:3" x14ac:dyDescent="0.25">
      <c r="B596" t="s">
        <v>21</v>
      </c>
      <c r="C596" t="s">
        <v>38</v>
      </c>
    </row>
    <row r="597" spans="2:3" x14ac:dyDescent="0.25">
      <c r="B597" t="s">
        <v>21</v>
      </c>
      <c r="C597" t="s">
        <v>30</v>
      </c>
    </row>
    <row r="598" spans="2:3" x14ac:dyDescent="0.25">
      <c r="B598" t="s">
        <v>21</v>
      </c>
      <c r="C598" t="s">
        <v>30</v>
      </c>
    </row>
    <row r="599" spans="2:3" x14ac:dyDescent="0.25">
      <c r="B599" t="s">
        <v>21</v>
      </c>
      <c r="C599" t="s">
        <v>38</v>
      </c>
    </row>
    <row r="600" spans="2:3" x14ac:dyDescent="0.25">
      <c r="B600" t="s">
        <v>21</v>
      </c>
      <c r="C600" t="s">
        <v>38</v>
      </c>
    </row>
    <row r="601" spans="2:3" x14ac:dyDescent="0.25">
      <c r="B601" t="s">
        <v>28</v>
      </c>
      <c r="C601" t="s">
        <v>43</v>
      </c>
    </row>
    <row r="602" spans="2:3" x14ac:dyDescent="0.25">
      <c r="B602" t="s">
        <v>28</v>
      </c>
      <c r="C602" t="s">
        <v>106</v>
      </c>
    </row>
    <row r="603" spans="2:3" x14ac:dyDescent="0.25">
      <c r="B603" t="s">
        <v>28</v>
      </c>
      <c r="C603" t="s">
        <v>216</v>
      </c>
    </row>
    <row r="604" spans="2:3" x14ac:dyDescent="0.25">
      <c r="B604" t="s">
        <v>21</v>
      </c>
      <c r="C604" t="s">
        <v>52</v>
      </c>
    </row>
    <row r="605" spans="2:3" x14ac:dyDescent="0.25">
      <c r="B605" t="s">
        <v>21</v>
      </c>
      <c r="C605" t="s">
        <v>52</v>
      </c>
    </row>
    <row r="606" spans="2:3" x14ac:dyDescent="0.25">
      <c r="B606" t="s">
        <v>21</v>
      </c>
      <c r="C606" t="s">
        <v>52</v>
      </c>
    </row>
    <row r="607" spans="2:3" x14ac:dyDescent="0.25">
      <c r="B607" t="s">
        <v>21</v>
      </c>
      <c r="C607" t="s">
        <v>52</v>
      </c>
    </row>
    <row r="608" spans="2:3" x14ac:dyDescent="0.25">
      <c r="B608" t="s">
        <v>21</v>
      </c>
      <c r="C608" t="s">
        <v>30</v>
      </c>
    </row>
    <row r="609" spans="2:3" x14ac:dyDescent="0.25">
      <c r="B609" t="s">
        <v>28</v>
      </c>
      <c r="C609" t="s">
        <v>47</v>
      </c>
    </row>
    <row r="610" spans="2:3" x14ac:dyDescent="0.25">
      <c r="B610" t="s">
        <v>21</v>
      </c>
      <c r="C610" t="s">
        <v>38</v>
      </c>
    </row>
    <row r="611" spans="2:3" x14ac:dyDescent="0.25">
      <c r="B611" t="s">
        <v>36</v>
      </c>
      <c r="C611" t="s">
        <v>30</v>
      </c>
    </row>
    <row r="612" spans="2:3" x14ac:dyDescent="0.25">
      <c r="B612" t="s">
        <v>36</v>
      </c>
      <c r="C612" t="s">
        <v>43</v>
      </c>
    </row>
    <row r="613" spans="2:3" x14ac:dyDescent="0.25">
      <c r="B613" t="s">
        <v>28</v>
      </c>
      <c r="C613" t="s">
        <v>43</v>
      </c>
    </row>
    <row r="614" spans="2:3" x14ac:dyDescent="0.25">
      <c r="B614" t="s">
        <v>21</v>
      </c>
      <c r="C614" t="s">
        <v>38</v>
      </c>
    </row>
    <row r="615" spans="2:3" x14ac:dyDescent="0.25">
      <c r="B615" t="s">
        <v>21</v>
      </c>
      <c r="C615" t="s">
        <v>216</v>
      </c>
    </row>
    <row r="616" spans="2:3" x14ac:dyDescent="0.25">
      <c r="B616" t="s">
        <v>21</v>
      </c>
      <c r="C616" t="s">
        <v>30</v>
      </c>
    </row>
    <row r="617" spans="2:3" x14ac:dyDescent="0.25">
      <c r="B617" t="s">
        <v>28</v>
      </c>
      <c r="C617" t="s">
        <v>43</v>
      </c>
    </row>
    <row r="618" spans="2:3" x14ac:dyDescent="0.25">
      <c r="B618" t="s">
        <v>21</v>
      </c>
      <c r="C618" t="s">
        <v>56</v>
      </c>
    </row>
    <row r="619" spans="2:3" x14ac:dyDescent="0.25">
      <c r="B619" t="s">
        <v>21</v>
      </c>
      <c r="C619" t="s">
        <v>56</v>
      </c>
    </row>
    <row r="620" spans="2:3" x14ac:dyDescent="0.25">
      <c r="B620" t="s">
        <v>21</v>
      </c>
      <c r="C620" t="s">
        <v>47</v>
      </c>
    </row>
    <row r="621" spans="2:3" x14ac:dyDescent="0.25">
      <c r="B621" t="s">
        <v>36</v>
      </c>
      <c r="C621" t="s">
        <v>43</v>
      </c>
    </row>
    <row r="622" spans="2:3" x14ac:dyDescent="0.25">
      <c r="B622" t="s">
        <v>36</v>
      </c>
      <c r="C622" t="s">
        <v>47</v>
      </c>
    </row>
    <row r="623" spans="2:3" x14ac:dyDescent="0.25">
      <c r="B623" t="s">
        <v>21</v>
      </c>
      <c r="C623" t="s">
        <v>30</v>
      </c>
    </row>
    <row r="624" spans="2:3" x14ac:dyDescent="0.25">
      <c r="B624" t="s">
        <v>21</v>
      </c>
      <c r="C624" t="s">
        <v>24</v>
      </c>
    </row>
    <row r="625" spans="2:3" x14ac:dyDescent="0.25">
      <c r="B625" t="s">
        <v>28</v>
      </c>
      <c r="C625" t="s">
        <v>56</v>
      </c>
    </row>
    <row r="626" spans="2:3" x14ac:dyDescent="0.25">
      <c r="B626" t="s">
        <v>36</v>
      </c>
      <c r="C626" t="s">
        <v>43</v>
      </c>
    </row>
    <row r="627" spans="2:3" x14ac:dyDescent="0.25">
      <c r="B627" t="s">
        <v>28</v>
      </c>
      <c r="C627" t="s">
        <v>38</v>
      </c>
    </row>
    <row r="628" spans="2:3" x14ac:dyDescent="0.25">
      <c r="B628" t="s">
        <v>21</v>
      </c>
      <c r="C628" t="s">
        <v>30</v>
      </c>
    </row>
    <row r="629" spans="2:3" x14ac:dyDescent="0.25">
      <c r="B629" t="s">
        <v>21</v>
      </c>
      <c r="C629" t="s">
        <v>30</v>
      </c>
    </row>
    <row r="630" spans="2:3" x14ac:dyDescent="0.25">
      <c r="B630" t="s">
        <v>28</v>
      </c>
      <c r="C630" t="s">
        <v>30</v>
      </c>
    </row>
    <row r="631" spans="2:3" x14ac:dyDescent="0.25">
      <c r="B631" t="s">
        <v>21</v>
      </c>
      <c r="C631" t="s">
        <v>38</v>
      </c>
    </row>
    <row r="632" spans="2:3" x14ac:dyDescent="0.25">
      <c r="B632" t="s">
        <v>21</v>
      </c>
      <c r="C632" t="s">
        <v>38</v>
      </c>
    </row>
    <row r="633" spans="2:3" x14ac:dyDescent="0.25">
      <c r="B633" t="s">
        <v>21</v>
      </c>
      <c r="C633" t="s">
        <v>38</v>
      </c>
    </row>
    <row r="634" spans="2:3" x14ac:dyDescent="0.25">
      <c r="B634" t="s">
        <v>21</v>
      </c>
      <c r="C634" t="s">
        <v>38</v>
      </c>
    </row>
    <row r="635" spans="2:3" x14ac:dyDescent="0.25">
      <c r="B635" t="s">
        <v>21</v>
      </c>
      <c r="C635" t="s">
        <v>30</v>
      </c>
    </row>
    <row r="636" spans="2:3" x14ac:dyDescent="0.25">
      <c r="B636" t="s">
        <v>21</v>
      </c>
      <c r="C636" t="s">
        <v>38</v>
      </c>
    </row>
    <row r="637" spans="2:3" x14ac:dyDescent="0.25">
      <c r="B637" t="s">
        <v>28</v>
      </c>
      <c r="C637" t="s">
        <v>38</v>
      </c>
    </row>
    <row r="638" spans="2:3" x14ac:dyDescent="0.25">
      <c r="B638" t="s">
        <v>28</v>
      </c>
      <c r="C638" t="s">
        <v>38</v>
      </c>
    </row>
    <row r="639" spans="2:3" x14ac:dyDescent="0.25">
      <c r="B639" t="s">
        <v>28</v>
      </c>
      <c r="C639" t="s">
        <v>47</v>
      </c>
    </row>
    <row r="640" spans="2:3" x14ac:dyDescent="0.25">
      <c r="B640" t="s">
        <v>21</v>
      </c>
      <c r="C640" t="s">
        <v>38</v>
      </c>
    </row>
    <row r="641" spans="2:3" x14ac:dyDescent="0.25">
      <c r="B641" t="s">
        <v>21</v>
      </c>
      <c r="C641" t="s">
        <v>38</v>
      </c>
    </row>
    <row r="642" spans="2:3" x14ac:dyDescent="0.25">
      <c r="B642" t="s">
        <v>21</v>
      </c>
      <c r="C642" t="s">
        <v>38</v>
      </c>
    </row>
    <row r="643" spans="2:3" x14ac:dyDescent="0.25">
      <c r="B643" t="s">
        <v>36</v>
      </c>
      <c r="C643" t="s">
        <v>47</v>
      </c>
    </row>
    <row r="644" spans="2:3" x14ac:dyDescent="0.25">
      <c r="B644" t="s">
        <v>21</v>
      </c>
      <c r="C644" t="s">
        <v>30</v>
      </c>
    </row>
    <row r="645" spans="2:3" x14ac:dyDescent="0.25">
      <c r="B645" t="s">
        <v>21</v>
      </c>
      <c r="C645" t="s">
        <v>30</v>
      </c>
    </row>
    <row r="646" spans="2:3" x14ac:dyDescent="0.25">
      <c r="B646" t="s">
        <v>36</v>
      </c>
      <c r="C646" t="s">
        <v>216</v>
      </c>
    </row>
    <row r="647" spans="2:3" x14ac:dyDescent="0.25">
      <c r="B647" t="s">
        <v>21</v>
      </c>
      <c r="C647" t="s">
        <v>47</v>
      </c>
    </row>
    <row r="648" spans="2:3" x14ac:dyDescent="0.25">
      <c r="B648" t="s">
        <v>36</v>
      </c>
      <c r="C648" t="s">
        <v>38</v>
      </c>
    </row>
    <row r="649" spans="2:3" x14ac:dyDescent="0.25">
      <c r="B649" t="s">
        <v>21</v>
      </c>
      <c r="C649" t="s">
        <v>30</v>
      </c>
    </row>
    <row r="650" spans="2:3" x14ac:dyDescent="0.25">
      <c r="B650" t="s">
        <v>28</v>
      </c>
      <c r="C650" t="s">
        <v>47</v>
      </c>
    </row>
    <row r="651" spans="2:3" x14ac:dyDescent="0.25">
      <c r="B651" t="s">
        <v>36</v>
      </c>
      <c r="C651" t="s">
        <v>30</v>
      </c>
    </row>
    <row r="652" spans="2:3" x14ac:dyDescent="0.25">
      <c r="B652" t="s">
        <v>36</v>
      </c>
      <c r="C652" t="s">
        <v>246</v>
      </c>
    </row>
    <row r="653" spans="2:3" x14ac:dyDescent="0.25">
      <c r="B653" t="s">
        <v>21</v>
      </c>
      <c r="C653" t="s">
        <v>216</v>
      </c>
    </row>
    <row r="654" spans="2:3" x14ac:dyDescent="0.25">
      <c r="B654" t="s">
        <v>28</v>
      </c>
      <c r="C654" t="s">
        <v>56</v>
      </c>
    </row>
    <row r="655" spans="2:3" x14ac:dyDescent="0.25">
      <c r="B655" t="s">
        <v>28</v>
      </c>
      <c r="C655" t="s">
        <v>23</v>
      </c>
    </row>
    <row r="656" spans="2:3" x14ac:dyDescent="0.25">
      <c r="B656" t="s">
        <v>28</v>
      </c>
      <c r="C656" t="s">
        <v>23</v>
      </c>
    </row>
    <row r="657" spans="2:3" x14ac:dyDescent="0.25">
      <c r="B657" t="s">
        <v>28</v>
      </c>
      <c r="C657" t="s">
        <v>65</v>
      </c>
    </row>
    <row r="658" spans="2:3" x14ac:dyDescent="0.25">
      <c r="B658" t="s">
        <v>28</v>
      </c>
      <c r="C658" t="s">
        <v>65</v>
      </c>
    </row>
    <row r="659" spans="2:3" x14ac:dyDescent="0.25">
      <c r="B659" t="s">
        <v>28</v>
      </c>
      <c r="C659" t="s">
        <v>65</v>
      </c>
    </row>
    <row r="660" spans="2:3" x14ac:dyDescent="0.25">
      <c r="B660" t="s">
        <v>28</v>
      </c>
      <c r="C660" t="s">
        <v>65</v>
      </c>
    </row>
    <row r="661" spans="2:3" x14ac:dyDescent="0.25">
      <c r="B661" t="s">
        <v>28</v>
      </c>
      <c r="C661" t="s">
        <v>52</v>
      </c>
    </row>
    <row r="662" spans="2:3" x14ac:dyDescent="0.25">
      <c r="B662" t="s">
        <v>28</v>
      </c>
      <c r="C662" t="s">
        <v>65</v>
      </c>
    </row>
    <row r="663" spans="2:3" x14ac:dyDescent="0.25">
      <c r="B663" t="s">
        <v>21</v>
      </c>
      <c r="C663" t="s">
        <v>216</v>
      </c>
    </row>
    <row r="664" spans="2:3" x14ac:dyDescent="0.25">
      <c r="B664" t="s">
        <v>28</v>
      </c>
      <c r="C664" t="s">
        <v>216</v>
      </c>
    </row>
    <row r="665" spans="2:3" x14ac:dyDescent="0.25">
      <c r="B665" t="s">
        <v>28</v>
      </c>
      <c r="C665" t="s">
        <v>43</v>
      </c>
    </row>
    <row r="666" spans="2:3" x14ac:dyDescent="0.25">
      <c r="B666" t="s">
        <v>28</v>
      </c>
      <c r="C666" t="s">
        <v>30</v>
      </c>
    </row>
    <row r="667" spans="2:3" x14ac:dyDescent="0.25">
      <c r="B667" t="s">
        <v>28</v>
      </c>
      <c r="C667" t="s">
        <v>23</v>
      </c>
    </row>
    <row r="668" spans="2:3" x14ac:dyDescent="0.25">
      <c r="B668" t="s">
        <v>21</v>
      </c>
      <c r="C668" t="s">
        <v>38</v>
      </c>
    </row>
    <row r="669" spans="2:3" x14ac:dyDescent="0.25">
      <c r="B669" t="s">
        <v>21</v>
      </c>
      <c r="C669" t="s">
        <v>30</v>
      </c>
    </row>
    <row r="670" spans="2:3" x14ac:dyDescent="0.25">
      <c r="B670" t="s">
        <v>36</v>
      </c>
      <c r="C670" t="s">
        <v>38</v>
      </c>
    </row>
    <row r="671" spans="2:3" x14ac:dyDescent="0.25">
      <c r="B671" t="s">
        <v>28</v>
      </c>
      <c r="C671" t="s">
        <v>216</v>
      </c>
    </row>
    <row r="672" spans="2:3" x14ac:dyDescent="0.25">
      <c r="B672" t="s">
        <v>28</v>
      </c>
      <c r="C672" t="s">
        <v>43</v>
      </c>
    </row>
    <row r="673" spans="2:3" x14ac:dyDescent="0.25">
      <c r="B673" t="s">
        <v>28</v>
      </c>
      <c r="C673" t="s">
        <v>30</v>
      </c>
    </row>
    <row r="674" spans="2:3" x14ac:dyDescent="0.25">
      <c r="B674" t="s">
        <v>28</v>
      </c>
      <c r="C674" t="s">
        <v>23</v>
      </c>
    </row>
    <row r="675" spans="2:3" x14ac:dyDescent="0.25">
      <c r="B675" t="s">
        <v>21</v>
      </c>
      <c r="C675" t="s">
        <v>38</v>
      </c>
    </row>
    <row r="676" spans="2:3" x14ac:dyDescent="0.25">
      <c r="B676" t="s">
        <v>21</v>
      </c>
      <c r="C676" t="s">
        <v>38</v>
      </c>
    </row>
    <row r="677" spans="2:3" x14ac:dyDescent="0.25">
      <c r="B677" t="s">
        <v>36</v>
      </c>
      <c r="C677" t="s">
        <v>43</v>
      </c>
    </row>
    <row r="678" spans="2:3" x14ac:dyDescent="0.25">
      <c r="B678" t="s">
        <v>21</v>
      </c>
      <c r="C678" t="s">
        <v>38</v>
      </c>
    </row>
    <row r="679" spans="2:3" x14ac:dyDescent="0.25">
      <c r="B679" t="s">
        <v>21</v>
      </c>
      <c r="C679" t="s">
        <v>38</v>
      </c>
    </row>
    <row r="680" spans="2:3" x14ac:dyDescent="0.25">
      <c r="B680" t="s">
        <v>21</v>
      </c>
      <c r="C680" t="s">
        <v>38</v>
      </c>
    </row>
    <row r="681" spans="2:3" x14ac:dyDescent="0.25">
      <c r="B681" t="s">
        <v>21</v>
      </c>
      <c r="C681" t="s">
        <v>38</v>
      </c>
    </row>
    <row r="682" spans="2:3" x14ac:dyDescent="0.25">
      <c r="B682" t="s">
        <v>28</v>
      </c>
      <c r="C682" t="s">
        <v>216</v>
      </c>
    </row>
    <row r="683" spans="2:3" x14ac:dyDescent="0.25">
      <c r="B683" t="s">
        <v>21</v>
      </c>
      <c r="C683" t="s">
        <v>38</v>
      </c>
    </row>
    <row r="684" spans="2:3" x14ac:dyDescent="0.25">
      <c r="B684" t="s">
        <v>21</v>
      </c>
      <c r="C684" t="s">
        <v>38</v>
      </c>
    </row>
    <row r="685" spans="2:3" x14ac:dyDescent="0.25">
      <c r="B685" t="s">
        <v>21</v>
      </c>
      <c r="C685" t="s">
        <v>24</v>
      </c>
    </row>
    <row r="686" spans="2:3" x14ac:dyDescent="0.25">
      <c r="B686" t="s">
        <v>21</v>
      </c>
      <c r="C686" t="s">
        <v>65</v>
      </c>
    </row>
    <row r="687" spans="2:3" x14ac:dyDescent="0.25">
      <c r="B687" t="s">
        <v>21</v>
      </c>
      <c r="C687" t="s">
        <v>38</v>
      </c>
    </row>
    <row r="688" spans="2:3" x14ac:dyDescent="0.25">
      <c r="B688" t="s">
        <v>21</v>
      </c>
      <c r="C688" t="s">
        <v>56</v>
      </c>
    </row>
    <row r="689" spans="2:3" x14ac:dyDescent="0.25">
      <c r="B689" t="s">
        <v>21</v>
      </c>
      <c r="C689" t="s">
        <v>56</v>
      </c>
    </row>
    <row r="690" spans="2:3" x14ac:dyDescent="0.25">
      <c r="B690" t="s">
        <v>21</v>
      </c>
      <c r="C690" t="s">
        <v>30</v>
      </c>
    </row>
    <row r="691" spans="2:3" x14ac:dyDescent="0.25">
      <c r="B691" t="s">
        <v>21</v>
      </c>
      <c r="C691" t="s">
        <v>30</v>
      </c>
    </row>
    <row r="692" spans="2:3" x14ac:dyDescent="0.25">
      <c r="B692" t="s">
        <v>21</v>
      </c>
      <c r="C692" t="s">
        <v>56</v>
      </c>
    </row>
    <row r="693" spans="2:3" x14ac:dyDescent="0.25">
      <c r="B693" t="s">
        <v>21</v>
      </c>
      <c r="C693" t="s">
        <v>38</v>
      </c>
    </row>
    <row r="694" spans="2:3" x14ac:dyDescent="0.25">
      <c r="B694" t="s">
        <v>21</v>
      </c>
      <c r="C694" t="s">
        <v>246</v>
      </c>
    </row>
    <row r="695" spans="2:3" x14ac:dyDescent="0.25">
      <c r="B695" t="s">
        <v>28</v>
      </c>
      <c r="C695" t="s">
        <v>38</v>
      </c>
    </row>
    <row r="696" spans="2:3" x14ac:dyDescent="0.25">
      <c r="B696" t="s">
        <v>21</v>
      </c>
      <c r="C696" t="s">
        <v>30</v>
      </c>
    </row>
    <row r="697" spans="2:3" x14ac:dyDescent="0.25">
      <c r="B697" t="s">
        <v>28</v>
      </c>
      <c r="C697" t="s">
        <v>38</v>
      </c>
    </row>
    <row r="698" spans="2:3" x14ac:dyDescent="0.25">
      <c r="B698" t="s">
        <v>28</v>
      </c>
      <c r="C698" t="s">
        <v>38</v>
      </c>
    </row>
    <row r="699" spans="2:3" x14ac:dyDescent="0.25">
      <c r="B699" t="s">
        <v>21</v>
      </c>
      <c r="C699" t="s">
        <v>30</v>
      </c>
    </row>
    <row r="700" spans="2:3" x14ac:dyDescent="0.25">
      <c r="B700" t="s">
        <v>21</v>
      </c>
      <c r="C700" t="s">
        <v>56</v>
      </c>
    </row>
    <row r="701" spans="2:3" x14ac:dyDescent="0.25">
      <c r="B701" t="s">
        <v>21</v>
      </c>
      <c r="C701" t="s">
        <v>38</v>
      </c>
    </row>
    <row r="702" spans="2:3" x14ac:dyDescent="0.25">
      <c r="B702" t="s">
        <v>21</v>
      </c>
      <c r="C702" t="s">
        <v>38</v>
      </c>
    </row>
    <row r="703" spans="2:3" x14ac:dyDescent="0.25">
      <c r="B703" t="s">
        <v>21</v>
      </c>
      <c r="C703" t="s">
        <v>38</v>
      </c>
    </row>
    <row r="704" spans="2:3" x14ac:dyDescent="0.25">
      <c r="B704" t="s">
        <v>21</v>
      </c>
      <c r="C704" t="s">
        <v>38</v>
      </c>
    </row>
    <row r="705" spans="2:3" x14ac:dyDescent="0.25">
      <c r="B705" t="s">
        <v>28</v>
      </c>
      <c r="C705" t="s">
        <v>43</v>
      </c>
    </row>
    <row r="706" spans="2:3" x14ac:dyDescent="0.25">
      <c r="B706" t="s">
        <v>21</v>
      </c>
      <c r="C706" t="s">
        <v>38</v>
      </c>
    </row>
    <row r="707" spans="2:3" x14ac:dyDescent="0.25">
      <c r="B707" t="s">
        <v>21</v>
      </c>
      <c r="C707" t="s">
        <v>38</v>
      </c>
    </row>
    <row r="708" spans="2:3" x14ac:dyDescent="0.25">
      <c r="B708" t="s">
        <v>21</v>
      </c>
      <c r="C708" t="s">
        <v>65</v>
      </c>
    </row>
    <row r="709" spans="2:3" x14ac:dyDescent="0.25">
      <c r="B709" t="s">
        <v>21</v>
      </c>
      <c r="C709" t="s">
        <v>52</v>
      </c>
    </row>
    <row r="710" spans="2:3" x14ac:dyDescent="0.25">
      <c r="B710" t="s">
        <v>21</v>
      </c>
      <c r="C710" t="s">
        <v>38</v>
      </c>
    </row>
    <row r="711" spans="2:3" x14ac:dyDescent="0.25">
      <c r="B711" t="s">
        <v>21</v>
      </c>
      <c r="C711" t="s">
        <v>30</v>
      </c>
    </row>
    <row r="712" spans="2:3" x14ac:dyDescent="0.25">
      <c r="B712" t="s">
        <v>36</v>
      </c>
      <c r="C712" t="s">
        <v>30</v>
      </c>
    </row>
    <row r="713" spans="2:3" x14ac:dyDescent="0.25">
      <c r="B713" t="s">
        <v>21</v>
      </c>
      <c r="C713" t="s">
        <v>30</v>
      </c>
    </row>
    <row r="714" spans="2:3" x14ac:dyDescent="0.25">
      <c r="B714" t="s">
        <v>21</v>
      </c>
      <c r="C714" t="s">
        <v>216</v>
      </c>
    </row>
    <row r="715" spans="2:3" x14ac:dyDescent="0.25">
      <c r="B715" t="s">
        <v>36</v>
      </c>
      <c r="C715" t="s">
        <v>38</v>
      </c>
    </row>
    <row r="716" spans="2:3" x14ac:dyDescent="0.25">
      <c r="B716" t="s">
        <v>21</v>
      </c>
      <c r="C716" t="s">
        <v>38</v>
      </c>
    </row>
    <row r="717" spans="2:3" x14ac:dyDescent="0.25">
      <c r="B717" t="s">
        <v>36</v>
      </c>
      <c r="C717" t="s">
        <v>56</v>
      </c>
    </row>
    <row r="718" spans="2:3" x14ac:dyDescent="0.25">
      <c r="B718" t="s">
        <v>36</v>
      </c>
      <c r="C718" t="s">
        <v>24</v>
      </c>
    </row>
    <row r="719" spans="2:3" x14ac:dyDescent="0.25">
      <c r="B719" t="s">
        <v>21</v>
      </c>
      <c r="C719" t="s">
        <v>30</v>
      </c>
    </row>
    <row r="720" spans="2:3" x14ac:dyDescent="0.25">
      <c r="B720" t="s">
        <v>21</v>
      </c>
      <c r="C720" t="s">
        <v>30</v>
      </c>
    </row>
    <row r="721" spans="2:3" x14ac:dyDescent="0.25">
      <c r="B721" t="s">
        <v>21</v>
      </c>
      <c r="C721" t="s">
        <v>30</v>
      </c>
    </row>
    <row r="722" spans="2:3" x14ac:dyDescent="0.25">
      <c r="B722" t="s">
        <v>21</v>
      </c>
      <c r="C722" t="s">
        <v>30</v>
      </c>
    </row>
    <row r="723" spans="2:3" x14ac:dyDescent="0.25">
      <c r="B723" t="s">
        <v>21</v>
      </c>
      <c r="C723" t="s">
        <v>30</v>
      </c>
    </row>
    <row r="724" spans="2:3" x14ac:dyDescent="0.25">
      <c r="B724" t="s">
        <v>21</v>
      </c>
      <c r="C724" t="s">
        <v>52</v>
      </c>
    </row>
    <row r="725" spans="2:3" x14ac:dyDescent="0.25">
      <c r="B725" t="s">
        <v>21</v>
      </c>
      <c r="C725" t="s">
        <v>52</v>
      </c>
    </row>
    <row r="726" spans="2:3" x14ac:dyDescent="0.25">
      <c r="B726" t="s">
        <v>21</v>
      </c>
      <c r="C726" t="s">
        <v>38</v>
      </c>
    </row>
    <row r="727" spans="2:3" x14ac:dyDescent="0.25">
      <c r="B727" t="s">
        <v>21</v>
      </c>
      <c r="C727" t="s">
        <v>38</v>
      </c>
    </row>
    <row r="728" spans="2:3" x14ac:dyDescent="0.25">
      <c r="B728" t="s">
        <v>21</v>
      </c>
      <c r="C728" t="s">
        <v>38</v>
      </c>
    </row>
    <row r="729" spans="2:3" x14ac:dyDescent="0.25">
      <c r="B729" t="s">
        <v>21</v>
      </c>
      <c r="C729" t="s">
        <v>52</v>
      </c>
    </row>
    <row r="730" spans="2:3" x14ac:dyDescent="0.25">
      <c r="B730" t="s">
        <v>21</v>
      </c>
      <c r="C730" t="s">
        <v>52</v>
      </c>
    </row>
    <row r="731" spans="2:3" x14ac:dyDescent="0.25">
      <c r="B731" t="s">
        <v>21</v>
      </c>
      <c r="C731" t="s">
        <v>38</v>
      </c>
    </row>
    <row r="732" spans="2:3" x14ac:dyDescent="0.25">
      <c r="B732" t="s">
        <v>21</v>
      </c>
      <c r="C732" t="s">
        <v>56</v>
      </c>
    </row>
    <row r="733" spans="2:3" x14ac:dyDescent="0.25">
      <c r="B733" t="s">
        <v>21</v>
      </c>
      <c r="C733" t="s">
        <v>56</v>
      </c>
    </row>
    <row r="734" spans="2:3" x14ac:dyDescent="0.25">
      <c r="B734" t="s">
        <v>36</v>
      </c>
      <c r="C734" t="s">
        <v>38</v>
      </c>
    </row>
    <row r="735" spans="2:3" x14ac:dyDescent="0.25">
      <c r="B735" t="s">
        <v>36</v>
      </c>
      <c r="C735" t="s">
        <v>38</v>
      </c>
    </row>
    <row r="736" spans="2:3" x14ac:dyDescent="0.25">
      <c r="B736" t="s">
        <v>36</v>
      </c>
      <c r="C736" t="s">
        <v>38</v>
      </c>
    </row>
    <row r="737" spans="2:3" x14ac:dyDescent="0.25">
      <c r="B737" t="s">
        <v>21</v>
      </c>
      <c r="C737" t="s">
        <v>30</v>
      </c>
    </row>
    <row r="738" spans="2:3" x14ac:dyDescent="0.25">
      <c r="B738" t="s">
        <v>21</v>
      </c>
      <c r="C738" t="s">
        <v>56</v>
      </c>
    </row>
    <row r="739" spans="2:3" x14ac:dyDescent="0.25">
      <c r="B739" t="s">
        <v>36</v>
      </c>
      <c r="C739" t="s">
        <v>216</v>
      </c>
    </row>
    <row r="740" spans="2:3" x14ac:dyDescent="0.25">
      <c r="B740" t="s">
        <v>21</v>
      </c>
      <c r="C740" t="s">
        <v>56</v>
      </c>
    </row>
    <row r="741" spans="2:3" x14ac:dyDescent="0.25">
      <c r="B741" t="s">
        <v>28</v>
      </c>
      <c r="C741" t="s">
        <v>38</v>
      </c>
    </row>
    <row r="742" spans="2:3" x14ac:dyDescent="0.25">
      <c r="B742" t="s">
        <v>36</v>
      </c>
      <c r="C742" t="s">
        <v>43</v>
      </c>
    </row>
    <row r="743" spans="2:3" x14ac:dyDescent="0.25">
      <c r="B743" t="s">
        <v>21</v>
      </c>
      <c r="C743" t="s">
        <v>38</v>
      </c>
    </row>
    <row r="744" spans="2:3" x14ac:dyDescent="0.25">
      <c r="B744" t="s">
        <v>28</v>
      </c>
      <c r="C744" t="s">
        <v>38</v>
      </c>
    </row>
    <row r="745" spans="2:3" x14ac:dyDescent="0.25">
      <c r="B745" t="s">
        <v>28</v>
      </c>
      <c r="C745" t="s">
        <v>56</v>
      </c>
    </row>
    <row r="746" spans="2:3" x14ac:dyDescent="0.25">
      <c r="B746" t="s">
        <v>28</v>
      </c>
      <c r="C746" t="s">
        <v>47</v>
      </c>
    </row>
    <row r="747" spans="2:3" x14ac:dyDescent="0.25">
      <c r="B747" t="s">
        <v>28</v>
      </c>
      <c r="C747" t="s">
        <v>56</v>
      </c>
    </row>
    <row r="748" spans="2:3" x14ac:dyDescent="0.25">
      <c r="B748" t="s">
        <v>36</v>
      </c>
      <c r="C748" t="s">
        <v>38</v>
      </c>
    </row>
    <row r="749" spans="2:3" x14ac:dyDescent="0.25">
      <c r="B749" t="s">
        <v>21</v>
      </c>
      <c r="C749" t="s">
        <v>43</v>
      </c>
    </row>
    <row r="750" spans="2:3" x14ac:dyDescent="0.25">
      <c r="B750" t="s">
        <v>21</v>
      </c>
      <c r="C750" t="s">
        <v>512</v>
      </c>
    </row>
    <row r="751" spans="2:3" x14ac:dyDescent="0.25">
      <c r="B751" t="s">
        <v>36</v>
      </c>
      <c r="C751" t="s">
        <v>56</v>
      </c>
    </row>
    <row r="752" spans="2:3" x14ac:dyDescent="0.25">
      <c r="B752" t="s">
        <v>28</v>
      </c>
      <c r="C752" t="s">
        <v>65</v>
      </c>
    </row>
    <row r="753" spans="2:3" x14ac:dyDescent="0.25">
      <c r="B753" t="s">
        <v>28</v>
      </c>
      <c r="C753" t="s">
        <v>43</v>
      </c>
    </row>
    <row r="754" spans="2:3" x14ac:dyDescent="0.25">
      <c r="B754" t="s">
        <v>21</v>
      </c>
      <c r="C754" t="s">
        <v>38</v>
      </c>
    </row>
    <row r="755" spans="2:3" x14ac:dyDescent="0.25">
      <c r="B755" t="s">
        <v>21</v>
      </c>
      <c r="C755" t="s">
        <v>30</v>
      </c>
    </row>
    <row r="756" spans="2:3" x14ac:dyDescent="0.25">
      <c r="B756" t="s">
        <v>36</v>
      </c>
      <c r="C756" t="s">
        <v>30</v>
      </c>
    </row>
    <row r="757" spans="2:3" x14ac:dyDescent="0.25">
      <c r="B757" t="s">
        <v>36</v>
      </c>
      <c r="C757" t="s">
        <v>43</v>
      </c>
    </row>
    <row r="758" spans="2:3" x14ac:dyDescent="0.25">
      <c r="B758" t="s">
        <v>21</v>
      </c>
      <c r="C758" t="s">
        <v>30</v>
      </c>
    </row>
    <row r="759" spans="2:3" x14ac:dyDescent="0.25">
      <c r="B759" t="s">
        <v>21</v>
      </c>
      <c r="C759" t="s">
        <v>30</v>
      </c>
    </row>
    <row r="760" spans="2:3" x14ac:dyDescent="0.25">
      <c r="B760" t="s">
        <v>21</v>
      </c>
      <c r="C760" t="s">
        <v>30</v>
      </c>
    </row>
    <row r="761" spans="2:3" x14ac:dyDescent="0.25">
      <c r="B761" t="s">
        <v>21</v>
      </c>
      <c r="C761" t="s">
        <v>30</v>
      </c>
    </row>
    <row r="762" spans="2:3" x14ac:dyDescent="0.25">
      <c r="B762" t="s">
        <v>21</v>
      </c>
      <c r="C762" t="s">
        <v>30</v>
      </c>
    </row>
    <row r="763" spans="2:3" x14ac:dyDescent="0.25">
      <c r="B763" t="s">
        <v>28</v>
      </c>
      <c r="C763" t="s">
        <v>43</v>
      </c>
    </row>
    <row r="764" spans="2:3" x14ac:dyDescent="0.25">
      <c r="B764" t="s">
        <v>21</v>
      </c>
      <c r="C764" t="s">
        <v>38</v>
      </c>
    </row>
    <row r="765" spans="2:3" x14ac:dyDescent="0.25">
      <c r="B765" t="s">
        <v>28</v>
      </c>
      <c r="C765" t="s">
        <v>43</v>
      </c>
    </row>
    <row r="766" spans="2:3" x14ac:dyDescent="0.25">
      <c r="B766" t="s">
        <v>28</v>
      </c>
      <c r="C766" t="s">
        <v>43</v>
      </c>
    </row>
    <row r="767" spans="2:3" x14ac:dyDescent="0.25">
      <c r="B767" t="s">
        <v>21</v>
      </c>
      <c r="C767" t="s">
        <v>71</v>
      </c>
    </row>
    <row r="768" spans="2:3" x14ac:dyDescent="0.25">
      <c r="B768" t="s">
        <v>21</v>
      </c>
      <c r="C768" t="s">
        <v>38</v>
      </c>
    </row>
    <row r="769" spans="2:3" x14ac:dyDescent="0.25">
      <c r="B769" t="s">
        <v>21</v>
      </c>
      <c r="C769" t="s">
        <v>38</v>
      </c>
    </row>
    <row r="770" spans="2:3" x14ac:dyDescent="0.25">
      <c r="B770" t="s">
        <v>21</v>
      </c>
      <c r="C770" t="s">
        <v>24</v>
      </c>
    </row>
    <row r="771" spans="2:3" x14ac:dyDescent="0.25">
      <c r="B771" t="s">
        <v>21</v>
      </c>
      <c r="C771" t="s">
        <v>56</v>
      </c>
    </row>
    <row r="772" spans="2:3" x14ac:dyDescent="0.25">
      <c r="B772" t="s">
        <v>21</v>
      </c>
      <c r="C772" t="s">
        <v>38</v>
      </c>
    </row>
    <row r="773" spans="2:3" x14ac:dyDescent="0.25">
      <c r="B773" t="s">
        <v>21</v>
      </c>
      <c r="C773" t="s">
        <v>38</v>
      </c>
    </row>
    <row r="774" spans="2:3" x14ac:dyDescent="0.25">
      <c r="B774" t="s">
        <v>21</v>
      </c>
      <c r="C774" t="s">
        <v>38</v>
      </c>
    </row>
    <row r="775" spans="2:3" x14ac:dyDescent="0.25">
      <c r="B775" t="s">
        <v>21</v>
      </c>
      <c r="C775" t="s">
        <v>56</v>
      </c>
    </row>
    <row r="776" spans="2:3" x14ac:dyDescent="0.25">
      <c r="B776" t="s">
        <v>36</v>
      </c>
      <c r="C776" t="s">
        <v>56</v>
      </c>
    </row>
    <row r="777" spans="2:3" x14ac:dyDescent="0.25">
      <c r="B777" t="s">
        <v>28</v>
      </c>
      <c r="C777" t="s">
        <v>65</v>
      </c>
    </row>
    <row r="778" spans="2:3" x14ac:dyDescent="0.25">
      <c r="B778" t="s">
        <v>36</v>
      </c>
      <c r="C778" t="s">
        <v>216</v>
      </c>
    </row>
    <row r="779" spans="2:3" x14ac:dyDescent="0.25">
      <c r="B779" t="s">
        <v>21</v>
      </c>
      <c r="C779" t="s">
        <v>38</v>
      </c>
    </row>
    <row r="780" spans="2:3" x14ac:dyDescent="0.25">
      <c r="B780" t="s">
        <v>21</v>
      </c>
      <c r="C780" t="s">
        <v>38</v>
      </c>
    </row>
    <row r="781" spans="2:3" x14ac:dyDescent="0.25">
      <c r="B781" t="s">
        <v>28</v>
      </c>
      <c r="C781" t="s">
        <v>216</v>
      </c>
    </row>
    <row r="782" spans="2:3" x14ac:dyDescent="0.25">
      <c r="B782" t="s">
        <v>36</v>
      </c>
      <c r="C782" t="s">
        <v>56</v>
      </c>
    </row>
    <row r="783" spans="2:3" x14ac:dyDescent="0.25">
      <c r="B783" t="s">
        <v>21</v>
      </c>
      <c r="C783" t="s">
        <v>30</v>
      </c>
    </row>
    <row r="784" spans="2:3" x14ac:dyDescent="0.25">
      <c r="B784" t="s">
        <v>28</v>
      </c>
      <c r="C784" t="s">
        <v>38</v>
      </c>
    </row>
    <row r="785" spans="2:3" x14ac:dyDescent="0.25">
      <c r="B785" t="s">
        <v>21</v>
      </c>
      <c r="C785" t="s">
        <v>52</v>
      </c>
    </row>
    <row r="786" spans="2:3" x14ac:dyDescent="0.25">
      <c r="B786" t="s">
        <v>28</v>
      </c>
      <c r="C786" t="s">
        <v>38</v>
      </c>
    </row>
    <row r="787" spans="2:3" x14ac:dyDescent="0.25">
      <c r="B787" t="s">
        <v>21</v>
      </c>
      <c r="C787" t="s">
        <v>38</v>
      </c>
    </row>
    <row r="788" spans="2:3" x14ac:dyDescent="0.25">
      <c r="B788" t="s">
        <v>21</v>
      </c>
      <c r="C788" t="s">
        <v>38</v>
      </c>
    </row>
    <row r="789" spans="2:3" x14ac:dyDescent="0.25">
      <c r="B789" t="s">
        <v>21</v>
      </c>
      <c r="C789" t="s">
        <v>38</v>
      </c>
    </row>
    <row r="790" spans="2:3" x14ac:dyDescent="0.25">
      <c r="B790" t="s">
        <v>21</v>
      </c>
      <c r="C790" t="s">
        <v>38</v>
      </c>
    </row>
    <row r="791" spans="2:3" x14ac:dyDescent="0.25">
      <c r="B791" t="s">
        <v>21</v>
      </c>
      <c r="C791" t="s">
        <v>38</v>
      </c>
    </row>
    <row r="792" spans="2:3" x14ac:dyDescent="0.25">
      <c r="B792" t="s">
        <v>21</v>
      </c>
      <c r="C792" t="s">
        <v>47</v>
      </c>
    </row>
    <row r="793" spans="2:3" x14ac:dyDescent="0.25">
      <c r="B793" t="s">
        <v>21</v>
      </c>
      <c r="C793" t="s">
        <v>56</v>
      </c>
    </row>
    <row r="794" spans="2:3" x14ac:dyDescent="0.25">
      <c r="B794" t="s">
        <v>21</v>
      </c>
      <c r="C794" t="s">
        <v>56</v>
      </c>
    </row>
    <row r="795" spans="2:3" x14ac:dyDescent="0.25">
      <c r="B795" t="s">
        <v>21</v>
      </c>
      <c r="C795" t="s">
        <v>24</v>
      </c>
    </row>
    <row r="796" spans="2:3" x14ac:dyDescent="0.25">
      <c r="B796" t="s">
        <v>28</v>
      </c>
      <c r="C796" t="s">
        <v>56</v>
      </c>
    </row>
    <row r="797" spans="2:3" x14ac:dyDescent="0.25">
      <c r="B797" t="s">
        <v>28</v>
      </c>
      <c r="C797" t="s">
        <v>23</v>
      </c>
    </row>
    <row r="798" spans="2:3" x14ac:dyDescent="0.25">
      <c r="B798" t="s">
        <v>28</v>
      </c>
      <c r="C798" t="s">
        <v>23</v>
      </c>
    </row>
    <row r="799" spans="2:3" x14ac:dyDescent="0.25">
      <c r="B799" t="s">
        <v>28</v>
      </c>
      <c r="C799" t="s">
        <v>23</v>
      </c>
    </row>
    <row r="800" spans="2:3" x14ac:dyDescent="0.25">
      <c r="B800" t="s">
        <v>21</v>
      </c>
      <c r="C800" t="s">
        <v>30</v>
      </c>
    </row>
    <row r="801" spans="2:3" x14ac:dyDescent="0.25">
      <c r="B801" t="s">
        <v>21</v>
      </c>
      <c r="C801" t="s">
        <v>23</v>
      </c>
    </row>
    <row r="802" spans="2:3" x14ac:dyDescent="0.25">
      <c r="B802" t="s">
        <v>21</v>
      </c>
      <c r="C802" t="s">
        <v>38</v>
      </c>
    </row>
    <row r="803" spans="2:3" x14ac:dyDescent="0.25">
      <c r="B803" t="s">
        <v>21</v>
      </c>
      <c r="C803" t="s">
        <v>38</v>
      </c>
    </row>
    <row r="804" spans="2:3" x14ac:dyDescent="0.25">
      <c r="B804" t="s">
        <v>21</v>
      </c>
      <c r="C804" t="s">
        <v>47</v>
      </c>
    </row>
    <row r="805" spans="2:3" x14ac:dyDescent="0.25">
      <c r="B805" t="s">
        <v>21</v>
      </c>
      <c r="C805" t="s">
        <v>30</v>
      </c>
    </row>
    <row r="806" spans="2:3" x14ac:dyDescent="0.25">
      <c r="B806" t="s">
        <v>21</v>
      </c>
      <c r="C806" t="s">
        <v>43</v>
      </c>
    </row>
    <row r="807" spans="2:3" x14ac:dyDescent="0.25">
      <c r="B807" t="s">
        <v>36</v>
      </c>
      <c r="C807" t="s">
        <v>30</v>
      </c>
    </row>
    <row r="808" spans="2:3" x14ac:dyDescent="0.25">
      <c r="B808" t="s">
        <v>36</v>
      </c>
      <c r="C808" t="s">
        <v>30</v>
      </c>
    </row>
    <row r="809" spans="2:3" x14ac:dyDescent="0.25">
      <c r="B809" t="s">
        <v>21</v>
      </c>
      <c r="C809" t="s">
        <v>30</v>
      </c>
    </row>
    <row r="810" spans="2:3" x14ac:dyDescent="0.25">
      <c r="B810" t="s">
        <v>36</v>
      </c>
      <c r="C810" t="s">
        <v>56</v>
      </c>
    </row>
    <row r="811" spans="2:3" x14ac:dyDescent="0.25">
      <c r="B811" t="s">
        <v>21</v>
      </c>
      <c r="C811" t="s">
        <v>52</v>
      </c>
    </row>
    <row r="812" spans="2:3" x14ac:dyDescent="0.25">
      <c r="B812" t="s">
        <v>28</v>
      </c>
      <c r="C812" t="s">
        <v>65</v>
      </c>
    </row>
    <row r="813" spans="2:3" x14ac:dyDescent="0.25">
      <c r="B813" t="s">
        <v>28</v>
      </c>
      <c r="C813" t="s">
        <v>65</v>
      </c>
    </row>
    <row r="814" spans="2:3" x14ac:dyDescent="0.25">
      <c r="B814" t="s">
        <v>21</v>
      </c>
      <c r="C814" t="s">
        <v>43</v>
      </c>
    </row>
    <row r="815" spans="2:3" x14ac:dyDescent="0.25">
      <c r="B815" t="s">
        <v>21</v>
      </c>
      <c r="C815" t="s">
        <v>65</v>
      </c>
    </row>
    <row r="816" spans="2:3" x14ac:dyDescent="0.25">
      <c r="B816" t="s">
        <v>21</v>
      </c>
      <c r="C816" t="s">
        <v>65</v>
      </c>
    </row>
    <row r="817" spans="2:3" x14ac:dyDescent="0.25">
      <c r="B817" t="s">
        <v>21</v>
      </c>
      <c r="C817" t="s">
        <v>65</v>
      </c>
    </row>
    <row r="818" spans="2:3" x14ac:dyDescent="0.25">
      <c r="B818" t="s">
        <v>36</v>
      </c>
      <c r="C818" t="s">
        <v>30</v>
      </c>
    </row>
    <row r="819" spans="2:3" x14ac:dyDescent="0.25">
      <c r="B819" t="s">
        <v>21</v>
      </c>
      <c r="C819" t="s">
        <v>38</v>
      </c>
    </row>
    <row r="820" spans="2:3" x14ac:dyDescent="0.25">
      <c r="B820" t="s">
        <v>28</v>
      </c>
      <c r="C820" t="s">
        <v>38</v>
      </c>
    </row>
    <row r="821" spans="2:3" x14ac:dyDescent="0.25">
      <c r="B821" t="s">
        <v>28</v>
      </c>
      <c r="C821" t="s">
        <v>38</v>
      </c>
    </row>
    <row r="822" spans="2:3" x14ac:dyDescent="0.25">
      <c r="B822" t="s">
        <v>28</v>
      </c>
      <c r="C822" t="s">
        <v>38</v>
      </c>
    </row>
    <row r="823" spans="2:3" x14ac:dyDescent="0.25">
      <c r="B823" t="s">
        <v>28</v>
      </c>
      <c r="C823" t="s">
        <v>52</v>
      </c>
    </row>
    <row r="824" spans="2:3" x14ac:dyDescent="0.25">
      <c r="B824" t="s">
        <v>28</v>
      </c>
      <c r="C824" t="s">
        <v>38</v>
      </c>
    </row>
    <row r="825" spans="2:3" x14ac:dyDescent="0.25">
      <c r="B825" t="s">
        <v>28</v>
      </c>
      <c r="C825" t="s">
        <v>38</v>
      </c>
    </row>
    <row r="826" spans="2:3" x14ac:dyDescent="0.25">
      <c r="B826" t="s">
        <v>28</v>
      </c>
      <c r="C826" t="s">
        <v>38</v>
      </c>
    </row>
    <row r="827" spans="2:3" x14ac:dyDescent="0.25">
      <c r="B827" t="s">
        <v>28</v>
      </c>
      <c r="C827" t="s">
        <v>38</v>
      </c>
    </row>
    <row r="828" spans="2:3" x14ac:dyDescent="0.25">
      <c r="B828" t="s">
        <v>28</v>
      </c>
      <c r="C828" t="s">
        <v>38</v>
      </c>
    </row>
    <row r="829" spans="2:3" x14ac:dyDescent="0.25">
      <c r="B829" t="s">
        <v>21</v>
      </c>
      <c r="C829" t="s">
        <v>38</v>
      </c>
    </row>
    <row r="830" spans="2:3" x14ac:dyDescent="0.25">
      <c r="B830" t="s">
        <v>21</v>
      </c>
      <c r="C830" t="s">
        <v>56</v>
      </c>
    </row>
    <row r="831" spans="2:3" x14ac:dyDescent="0.25">
      <c r="B831" t="s">
        <v>28</v>
      </c>
      <c r="C831" t="s">
        <v>56</v>
      </c>
    </row>
    <row r="832" spans="2:3" x14ac:dyDescent="0.25">
      <c r="B832" t="s">
        <v>21</v>
      </c>
      <c r="C832" t="s">
        <v>47</v>
      </c>
    </row>
    <row r="833" spans="2:3" x14ac:dyDescent="0.25">
      <c r="B833" t="s">
        <v>36</v>
      </c>
      <c r="C833" t="s">
        <v>216</v>
      </c>
    </row>
    <row r="834" spans="2:3" x14ac:dyDescent="0.25">
      <c r="B834" t="s">
        <v>36</v>
      </c>
      <c r="C834" t="s">
        <v>38</v>
      </c>
    </row>
    <row r="835" spans="2:3" x14ac:dyDescent="0.25">
      <c r="B835" t="s">
        <v>36</v>
      </c>
      <c r="C835" t="s">
        <v>47</v>
      </c>
    </row>
    <row r="836" spans="2:3" x14ac:dyDescent="0.25">
      <c r="B836" t="s">
        <v>36</v>
      </c>
      <c r="C836" t="s">
        <v>30</v>
      </c>
    </row>
    <row r="837" spans="2:3" x14ac:dyDescent="0.25">
      <c r="B837" t="s">
        <v>21</v>
      </c>
      <c r="C837" t="s">
        <v>30</v>
      </c>
    </row>
    <row r="838" spans="2:3" x14ac:dyDescent="0.25">
      <c r="B838" t="s">
        <v>36</v>
      </c>
      <c r="C838" t="s">
        <v>56</v>
      </c>
    </row>
    <row r="839" spans="2:3" x14ac:dyDescent="0.25">
      <c r="B839" t="s">
        <v>36</v>
      </c>
      <c r="C839" t="s">
        <v>43</v>
      </c>
    </row>
    <row r="840" spans="2:3" x14ac:dyDescent="0.25">
      <c r="B840" t="s">
        <v>36</v>
      </c>
      <c r="C840" t="s">
        <v>56</v>
      </c>
    </row>
    <row r="841" spans="2:3" x14ac:dyDescent="0.25">
      <c r="B841" t="s">
        <v>21</v>
      </c>
      <c r="C841" t="s">
        <v>30</v>
      </c>
    </row>
    <row r="842" spans="2:3" x14ac:dyDescent="0.25">
      <c r="B842" t="s">
        <v>28</v>
      </c>
      <c r="C842" t="s">
        <v>43</v>
      </c>
    </row>
    <row r="843" spans="2:3" x14ac:dyDescent="0.25">
      <c r="B843" t="s">
        <v>28</v>
      </c>
      <c r="C843" t="s">
        <v>24</v>
      </c>
    </row>
    <row r="844" spans="2:3" x14ac:dyDescent="0.25">
      <c r="B844" t="s">
        <v>28</v>
      </c>
      <c r="C844" t="s">
        <v>56</v>
      </c>
    </row>
    <row r="845" spans="2:3" x14ac:dyDescent="0.25">
      <c r="B845" t="s">
        <v>28</v>
      </c>
      <c r="C845" t="s">
        <v>56</v>
      </c>
    </row>
    <row r="846" spans="2:3" x14ac:dyDescent="0.25">
      <c r="B846" t="s">
        <v>28</v>
      </c>
      <c r="C846" t="s">
        <v>56</v>
      </c>
    </row>
    <row r="847" spans="2:3" x14ac:dyDescent="0.25">
      <c r="B847" t="s">
        <v>28</v>
      </c>
      <c r="C847" t="s">
        <v>23</v>
      </c>
    </row>
    <row r="848" spans="2:3" x14ac:dyDescent="0.25">
      <c r="B848" t="s">
        <v>28</v>
      </c>
      <c r="C848" t="s">
        <v>23</v>
      </c>
    </row>
    <row r="849" spans="2:3" x14ac:dyDescent="0.25">
      <c r="B849" t="s">
        <v>28</v>
      </c>
      <c r="C849" t="s">
        <v>23</v>
      </c>
    </row>
    <row r="850" spans="2:3" x14ac:dyDescent="0.25">
      <c r="B850" t="s">
        <v>28</v>
      </c>
      <c r="C850" t="s">
        <v>38</v>
      </c>
    </row>
    <row r="851" spans="2:3" x14ac:dyDescent="0.25">
      <c r="B851" t="s">
        <v>28</v>
      </c>
      <c r="C851" t="s">
        <v>38</v>
      </c>
    </row>
    <row r="852" spans="2:3" x14ac:dyDescent="0.25">
      <c r="B852" t="s">
        <v>28</v>
      </c>
      <c r="C852" t="s">
        <v>38</v>
      </c>
    </row>
    <row r="853" spans="2:3" x14ac:dyDescent="0.25">
      <c r="B853" t="s">
        <v>28</v>
      </c>
      <c r="C853" t="s">
        <v>38</v>
      </c>
    </row>
    <row r="854" spans="2:3" x14ac:dyDescent="0.25">
      <c r="B854" t="s">
        <v>28</v>
      </c>
      <c r="C854" t="s">
        <v>38</v>
      </c>
    </row>
    <row r="855" spans="2:3" x14ac:dyDescent="0.25">
      <c r="B855" t="s">
        <v>28</v>
      </c>
      <c r="C855" t="s">
        <v>43</v>
      </c>
    </row>
    <row r="856" spans="2:3" x14ac:dyDescent="0.25">
      <c r="B856" t="s">
        <v>28</v>
      </c>
      <c r="C856" t="s">
        <v>43</v>
      </c>
    </row>
    <row r="857" spans="2:3" x14ac:dyDescent="0.25">
      <c r="B857" t="s">
        <v>28</v>
      </c>
      <c r="C857" t="s">
        <v>24</v>
      </c>
    </row>
    <row r="858" spans="2:3" x14ac:dyDescent="0.25">
      <c r="B858" t="s">
        <v>28</v>
      </c>
      <c r="C858" t="s">
        <v>23</v>
      </c>
    </row>
    <row r="859" spans="2:3" x14ac:dyDescent="0.25">
      <c r="B859" t="s">
        <v>28</v>
      </c>
      <c r="C859" t="s">
        <v>23</v>
      </c>
    </row>
    <row r="860" spans="2:3" x14ac:dyDescent="0.25">
      <c r="B860" t="s">
        <v>28</v>
      </c>
      <c r="C860" t="s">
        <v>38</v>
      </c>
    </row>
    <row r="861" spans="2:3" x14ac:dyDescent="0.25">
      <c r="B861" t="s">
        <v>28</v>
      </c>
      <c r="C861" t="s">
        <v>38</v>
      </c>
    </row>
    <row r="862" spans="2:3" x14ac:dyDescent="0.25">
      <c r="B862" t="s">
        <v>28</v>
      </c>
      <c r="C862" t="s">
        <v>38</v>
      </c>
    </row>
    <row r="863" spans="2:3" x14ac:dyDescent="0.25">
      <c r="B863" t="s">
        <v>28</v>
      </c>
      <c r="C863" t="s">
        <v>38</v>
      </c>
    </row>
    <row r="864" spans="2:3" x14ac:dyDescent="0.25">
      <c r="B864" t="s">
        <v>28</v>
      </c>
      <c r="C864" t="s">
        <v>38</v>
      </c>
    </row>
    <row r="865" spans="2:3" x14ac:dyDescent="0.25">
      <c r="B865" t="s">
        <v>28</v>
      </c>
      <c r="C865" t="s">
        <v>38</v>
      </c>
    </row>
    <row r="866" spans="2:3" x14ac:dyDescent="0.25">
      <c r="B866" t="s">
        <v>28</v>
      </c>
      <c r="C866" t="s">
        <v>23</v>
      </c>
    </row>
    <row r="867" spans="2:3" x14ac:dyDescent="0.25">
      <c r="B867" t="s">
        <v>28</v>
      </c>
      <c r="C867" t="s">
        <v>56</v>
      </c>
    </row>
    <row r="868" spans="2:3" x14ac:dyDescent="0.25">
      <c r="B868" t="s">
        <v>28</v>
      </c>
      <c r="C868" t="s">
        <v>56</v>
      </c>
    </row>
    <row r="869" spans="2:3" x14ac:dyDescent="0.25">
      <c r="B869" t="s">
        <v>28</v>
      </c>
      <c r="C869" t="s">
        <v>24</v>
      </c>
    </row>
    <row r="870" spans="2:3" x14ac:dyDescent="0.25">
      <c r="B870" t="s">
        <v>28</v>
      </c>
      <c r="C870" t="s">
        <v>23</v>
      </c>
    </row>
    <row r="871" spans="2:3" x14ac:dyDescent="0.25">
      <c r="B871" t="s">
        <v>28</v>
      </c>
      <c r="C871" t="s">
        <v>23</v>
      </c>
    </row>
    <row r="872" spans="2:3" x14ac:dyDescent="0.25">
      <c r="B872" t="s">
        <v>28</v>
      </c>
      <c r="C872" t="s">
        <v>38</v>
      </c>
    </row>
    <row r="873" spans="2:3" x14ac:dyDescent="0.25">
      <c r="B873" t="s">
        <v>28</v>
      </c>
      <c r="C873" t="s">
        <v>38</v>
      </c>
    </row>
    <row r="874" spans="2:3" x14ac:dyDescent="0.25">
      <c r="B874" t="s">
        <v>28</v>
      </c>
      <c r="C874" t="s">
        <v>38</v>
      </c>
    </row>
    <row r="875" spans="2:3" x14ac:dyDescent="0.25">
      <c r="B875" t="s">
        <v>28</v>
      </c>
      <c r="C875" t="s">
        <v>38</v>
      </c>
    </row>
    <row r="876" spans="2:3" x14ac:dyDescent="0.25">
      <c r="B876" t="s">
        <v>28</v>
      </c>
      <c r="C876" t="s">
        <v>38</v>
      </c>
    </row>
    <row r="877" spans="2:3" x14ac:dyDescent="0.25">
      <c r="B877" t="s">
        <v>28</v>
      </c>
      <c r="C877" t="s">
        <v>38</v>
      </c>
    </row>
    <row r="878" spans="2:3" x14ac:dyDescent="0.25">
      <c r="B878" t="s">
        <v>28</v>
      </c>
      <c r="C878" t="s">
        <v>56</v>
      </c>
    </row>
    <row r="879" spans="2:3" x14ac:dyDescent="0.25">
      <c r="B879" t="s">
        <v>28</v>
      </c>
      <c r="C879" t="s">
        <v>56</v>
      </c>
    </row>
    <row r="880" spans="2:3" x14ac:dyDescent="0.25">
      <c r="B880" t="s">
        <v>21</v>
      </c>
      <c r="C880" t="s">
        <v>30</v>
      </c>
    </row>
    <row r="881" spans="2:3" x14ac:dyDescent="0.25">
      <c r="B881" t="s">
        <v>21</v>
      </c>
      <c r="C881" t="s">
        <v>52</v>
      </c>
    </row>
    <row r="882" spans="2:3" x14ac:dyDescent="0.25">
      <c r="B882" t="s">
        <v>36</v>
      </c>
      <c r="C882" t="s">
        <v>56</v>
      </c>
    </row>
    <row r="883" spans="2:3" x14ac:dyDescent="0.25">
      <c r="B883" t="s">
        <v>21</v>
      </c>
      <c r="C883" t="s">
        <v>24</v>
      </c>
    </row>
    <row r="884" spans="2:3" x14ac:dyDescent="0.25">
      <c r="B884" t="s">
        <v>21</v>
      </c>
      <c r="C884" t="s">
        <v>52</v>
      </c>
    </row>
    <row r="885" spans="2:3" x14ac:dyDescent="0.25">
      <c r="B885" t="s">
        <v>21</v>
      </c>
      <c r="C885" t="s">
        <v>38</v>
      </c>
    </row>
    <row r="886" spans="2:3" x14ac:dyDescent="0.25">
      <c r="B886" t="s">
        <v>21</v>
      </c>
      <c r="C886" t="s">
        <v>38</v>
      </c>
    </row>
    <row r="887" spans="2:3" x14ac:dyDescent="0.25">
      <c r="B887" t="s">
        <v>28</v>
      </c>
      <c r="C887" t="s">
        <v>52</v>
      </c>
    </row>
    <row r="888" spans="2:3" x14ac:dyDescent="0.25">
      <c r="B888" t="s">
        <v>21</v>
      </c>
      <c r="C888" t="s">
        <v>30</v>
      </c>
    </row>
    <row r="889" spans="2:3" x14ac:dyDescent="0.25">
      <c r="B889" t="s">
        <v>21</v>
      </c>
      <c r="C889" t="s">
        <v>30</v>
      </c>
    </row>
    <row r="890" spans="2:3" x14ac:dyDescent="0.25">
      <c r="B890" t="s">
        <v>36</v>
      </c>
      <c r="C890" t="s">
        <v>30</v>
      </c>
    </row>
    <row r="891" spans="2:3" x14ac:dyDescent="0.25">
      <c r="B891" t="s">
        <v>36</v>
      </c>
      <c r="C891" t="s">
        <v>30</v>
      </c>
    </row>
    <row r="892" spans="2:3" x14ac:dyDescent="0.25">
      <c r="B892" t="s">
        <v>21</v>
      </c>
      <c r="C892" t="s">
        <v>30</v>
      </c>
    </row>
    <row r="893" spans="2:3" x14ac:dyDescent="0.25">
      <c r="B893" t="s">
        <v>28</v>
      </c>
      <c r="C893" t="s">
        <v>38</v>
      </c>
    </row>
    <row r="894" spans="2:3" x14ac:dyDescent="0.25">
      <c r="B894" t="s">
        <v>21</v>
      </c>
      <c r="C894" t="s">
        <v>38</v>
      </c>
    </row>
    <row r="895" spans="2:3" x14ac:dyDescent="0.25">
      <c r="B895" t="s">
        <v>21</v>
      </c>
      <c r="C895" t="s">
        <v>30</v>
      </c>
    </row>
    <row r="896" spans="2:3" x14ac:dyDescent="0.25">
      <c r="B896" t="s">
        <v>36</v>
      </c>
      <c r="C896" t="s">
        <v>56</v>
      </c>
    </row>
    <row r="897" spans="2:3" x14ac:dyDescent="0.25">
      <c r="B897" t="s">
        <v>28</v>
      </c>
      <c r="C897" t="s">
        <v>56</v>
      </c>
    </row>
    <row r="898" spans="2:3" x14ac:dyDescent="0.25">
      <c r="B898" t="s">
        <v>21</v>
      </c>
      <c r="C898" t="s">
        <v>30</v>
      </c>
    </row>
    <row r="899" spans="2:3" x14ac:dyDescent="0.25">
      <c r="B899" t="s">
        <v>21</v>
      </c>
      <c r="C899" t="s">
        <v>246</v>
      </c>
    </row>
    <row r="900" spans="2:3" x14ac:dyDescent="0.25">
      <c r="B900" t="s">
        <v>21</v>
      </c>
      <c r="C900" t="s">
        <v>216</v>
      </c>
    </row>
    <row r="901" spans="2:3" x14ac:dyDescent="0.25">
      <c r="B901" t="s">
        <v>36</v>
      </c>
      <c r="C901" t="s">
        <v>38</v>
      </c>
    </row>
    <row r="902" spans="2:3" x14ac:dyDescent="0.25">
      <c r="B902" t="s">
        <v>21</v>
      </c>
      <c r="C902" t="s">
        <v>43</v>
      </c>
    </row>
    <row r="903" spans="2:3" x14ac:dyDescent="0.25">
      <c r="B903" t="s">
        <v>21</v>
      </c>
      <c r="C903" t="s">
        <v>38</v>
      </c>
    </row>
    <row r="904" spans="2:3" x14ac:dyDescent="0.25">
      <c r="B904" t="s">
        <v>21</v>
      </c>
      <c r="C904" t="s">
        <v>38</v>
      </c>
    </row>
    <row r="905" spans="2:3" x14ac:dyDescent="0.25">
      <c r="B905" t="s">
        <v>21</v>
      </c>
      <c r="C905" t="s">
        <v>38</v>
      </c>
    </row>
    <row r="906" spans="2:3" x14ac:dyDescent="0.25">
      <c r="B906" t="s">
        <v>28</v>
      </c>
      <c r="C906" t="s">
        <v>38</v>
      </c>
    </row>
    <row r="907" spans="2:3" x14ac:dyDescent="0.25">
      <c r="B907" t="s">
        <v>28</v>
      </c>
      <c r="C907" t="s">
        <v>38</v>
      </c>
    </row>
    <row r="908" spans="2:3" x14ac:dyDescent="0.25">
      <c r="B908" t="s">
        <v>28</v>
      </c>
      <c r="C908" t="s">
        <v>38</v>
      </c>
    </row>
    <row r="909" spans="2:3" x14ac:dyDescent="0.25">
      <c r="B909" t="s">
        <v>21</v>
      </c>
      <c r="C909" t="s">
        <v>38</v>
      </c>
    </row>
    <row r="910" spans="2:3" x14ac:dyDescent="0.25">
      <c r="B910" t="s">
        <v>21</v>
      </c>
      <c r="C910" t="s">
        <v>38</v>
      </c>
    </row>
    <row r="911" spans="2:3" x14ac:dyDescent="0.25">
      <c r="B911" t="s">
        <v>21</v>
      </c>
      <c r="C911" t="s">
        <v>38</v>
      </c>
    </row>
    <row r="912" spans="2:3" x14ac:dyDescent="0.25">
      <c r="B912" t="s">
        <v>21</v>
      </c>
      <c r="C912" t="s">
        <v>38</v>
      </c>
    </row>
    <row r="913" spans="2:3" x14ac:dyDescent="0.25">
      <c r="B913" t="s">
        <v>21</v>
      </c>
      <c r="C913" t="s">
        <v>38</v>
      </c>
    </row>
    <row r="914" spans="2:3" x14ac:dyDescent="0.25">
      <c r="B914" t="s">
        <v>21</v>
      </c>
      <c r="C914" t="s">
        <v>38</v>
      </c>
    </row>
    <row r="915" spans="2:3" x14ac:dyDescent="0.25">
      <c r="B915" t="s">
        <v>21</v>
      </c>
      <c r="C915" t="s">
        <v>38</v>
      </c>
    </row>
    <row r="916" spans="2:3" x14ac:dyDescent="0.25">
      <c r="B916" t="s">
        <v>21</v>
      </c>
      <c r="C916" t="s">
        <v>38</v>
      </c>
    </row>
    <row r="917" spans="2:3" x14ac:dyDescent="0.25">
      <c r="B917" t="s">
        <v>28</v>
      </c>
      <c r="C917" t="s">
        <v>38</v>
      </c>
    </row>
    <row r="918" spans="2:3" x14ac:dyDescent="0.25">
      <c r="B918" t="s">
        <v>28</v>
      </c>
      <c r="C918" t="s">
        <v>38</v>
      </c>
    </row>
    <row r="919" spans="2:3" x14ac:dyDescent="0.25">
      <c r="B919" t="s">
        <v>28</v>
      </c>
      <c r="C919" t="s">
        <v>23</v>
      </c>
    </row>
    <row r="920" spans="2:3" x14ac:dyDescent="0.25">
      <c r="B920" t="s">
        <v>21</v>
      </c>
      <c r="C920" t="s">
        <v>38</v>
      </c>
    </row>
    <row r="921" spans="2:3" x14ac:dyDescent="0.25">
      <c r="B921" t="s">
        <v>21</v>
      </c>
      <c r="C921" t="s">
        <v>38</v>
      </c>
    </row>
    <row r="922" spans="2:3" x14ac:dyDescent="0.25">
      <c r="B922" t="s">
        <v>21</v>
      </c>
      <c r="C922" t="s">
        <v>38</v>
      </c>
    </row>
    <row r="923" spans="2:3" x14ac:dyDescent="0.25">
      <c r="B923" t="s">
        <v>21</v>
      </c>
      <c r="C923" t="s">
        <v>38</v>
      </c>
    </row>
    <row r="924" spans="2:3" x14ac:dyDescent="0.25">
      <c r="B924" t="s">
        <v>21</v>
      </c>
      <c r="C924" t="s">
        <v>216</v>
      </c>
    </row>
    <row r="925" spans="2:3" x14ac:dyDescent="0.25">
      <c r="B925" t="s">
        <v>28</v>
      </c>
      <c r="C925" t="s">
        <v>56</v>
      </c>
    </row>
    <row r="926" spans="2:3" x14ac:dyDescent="0.25">
      <c r="B926" t="s">
        <v>21</v>
      </c>
      <c r="C926" t="s">
        <v>38</v>
      </c>
    </row>
    <row r="927" spans="2:3" x14ac:dyDescent="0.25">
      <c r="B927" t="s">
        <v>36</v>
      </c>
      <c r="C927" t="s">
        <v>56</v>
      </c>
    </row>
    <row r="928" spans="2:3" x14ac:dyDescent="0.25">
      <c r="B928" t="s">
        <v>21</v>
      </c>
      <c r="C928" t="s">
        <v>56</v>
      </c>
    </row>
    <row r="929" spans="2:3" x14ac:dyDescent="0.25">
      <c r="B929" t="s">
        <v>77</v>
      </c>
      <c r="C929" t="s">
        <v>30</v>
      </c>
    </row>
    <row r="930" spans="2:3" x14ac:dyDescent="0.25">
      <c r="B930" t="s">
        <v>28</v>
      </c>
      <c r="C930" t="s">
        <v>38</v>
      </c>
    </row>
    <row r="931" spans="2:3" x14ac:dyDescent="0.25">
      <c r="B931" t="s">
        <v>28</v>
      </c>
      <c r="C931" t="s">
        <v>38</v>
      </c>
    </row>
    <row r="932" spans="2:3" x14ac:dyDescent="0.25">
      <c r="B932" t="s">
        <v>28</v>
      </c>
      <c r="C932" t="s">
        <v>38</v>
      </c>
    </row>
    <row r="933" spans="2:3" x14ac:dyDescent="0.25">
      <c r="B933" t="s">
        <v>28</v>
      </c>
      <c r="C933" t="s">
        <v>38</v>
      </c>
    </row>
    <row r="934" spans="2:3" x14ac:dyDescent="0.25">
      <c r="B934" t="s">
        <v>28</v>
      </c>
      <c r="C934" t="s">
        <v>38</v>
      </c>
    </row>
    <row r="935" spans="2:3" x14ac:dyDescent="0.25">
      <c r="B935" t="s">
        <v>28</v>
      </c>
      <c r="C935" t="s">
        <v>38</v>
      </c>
    </row>
    <row r="936" spans="2:3" x14ac:dyDescent="0.25">
      <c r="B936" t="s">
        <v>28</v>
      </c>
      <c r="C936" t="s">
        <v>38</v>
      </c>
    </row>
    <row r="937" spans="2:3" x14ac:dyDescent="0.25">
      <c r="B937" t="s">
        <v>28</v>
      </c>
      <c r="C937" t="s">
        <v>38</v>
      </c>
    </row>
    <row r="938" spans="2:3" x14ac:dyDescent="0.25">
      <c r="B938" t="s">
        <v>28</v>
      </c>
      <c r="C938" t="s">
        <v>38</v>
      </c>
    </row>
    <row r="939" spans="2:3" x14ac:dyDescent="0.25">
      <c r="B939" t="s">
        <v>28</v>
      </c>
      <c r="C939" t="s">
        <v>38</v>
      </c>
    </row>
    <row r="940" spans="2:3" x14ac:dyDescent="0.25">
      <c r="B940" t="s">
        <v>21</v>
      </c>
      <c r="C940" t="s">
        <v>38</v>
      </c>
    </row>
    <row r="941" spans="2:3" x14ac:dyDescent="0.25">
      <c r="B941" t="s">
        <v>21</v>
      </c>
      <c r="C941" t="s">
        <v>38</v>
      </c>
    </row>
    <row r="942" spans="2:3" x14ac:dyDescent="0.25">
      <c r="B942" t="s">
        <v>21</v>
      </c>
      <c r="C942" t="s">
        <v>38</v>
      </c>
    </row>
    <row r="943" spans="2:3" x14ac:dyDescent="0.25">
      <c r="B943" t="s">
        <v>21</v>
      </c>
      <c r="C943" t="s">
        <v>38</v>
      </c>
    </row>
    <row r="944" spans="2:3" x14ac:dyDescent="0.25">
      <c r="B944" t="s">
        <v>28</v>
      </c>
      <c r="C944" t="s">
        <v>47</v>
      </c>
    </row>
    <row r="945" spans="2:3" x14ac:dyDescent="0.25">
      <c r="B945" t="s">
        <v>21</v>
      </c>
      <c r="C945" t="s">
        <v>38</v>
      </c>
    </row>
    <row r="946" spans="2:3" x14ac:dyDescent="0.25">
      <c r="B946" t="s">
        <v>77</v>
      </c>
      <c r="C946" t="s">
        <v>38</v>
      </c>
    </row>
    <row r="947" spans="2:3" x14ac:dyDescent="0.25">
      <c r="B947" t="s">
        <v>77</v>
      </c>
      <c r="C947" t="s">
        <v>38</v>
      </c>
    </row>
    <row r="948" spans="2:3" x14ac:dyDescent="0.25">
      <c r="B948" t="s">
        <v>77</v>
      </c>
      <c r="C948" t="s">
        <v>38</v>
      </c>
    </row>
    <row r="949" spans="2:3" x14ac:dyDescent="0.25">
      <c r="B949" t="s">
        <v>77</v>
      </c>
      <c r="C949" t="s">
        <v>38</v>
      </c>
    </row>
    <row r="950" spans="2:3" x14ac:dyDescent="0.25">
      <c r="B950" t="s">
        <v>77</v>
      </c>
      <c r="C950" t="s">
        <v>38</v>
      </c>
    </row>
    <row r="951" spans="2:3" x14ac:dyDescent="0.25">
      <c r="B951" t="s">
        <v>28</v>
      </c>
      <c r="C951" t="s">
        <v>43</v>
      </c>
    </row>
    <row r="952" spans="2:3" x14ac:dyDescent="0.25">
      <c r="B952" t="s">
        <v>21</v>
      </c>
      <c r="C952" t="s">
        <v>43</v>
      </c>
    </row>
    <row r="953" spans="2:3" x14ac:dyDescent="0.25">
      <c r="B953" t="s">
        <v>21</v>
      </c>
      <c r="C953" t="s">
        <v>216</v>
      </c>
    </row>
    <row r="954" spans="2:3" x14ac:dyDescent="0.25">
      <c r="B954" t="s">
        <v>21</v>
      </c>
      <c r="C954" t="s">
        <v>56</v>
      </c>
    </row>
    <row r="955" spans="2:3" x14ac:dyDescent="0.25">
      <c r="B955" t="s">
        <v>21</v>
      </c>
      <c r="C955" t="s">
        <v>23</v>
      </c>
    </row>
    <row r="956" spans="2:3" x14ac:dyDescent="0.25">
      <c r="B956" t="s">
        <v>21</v>
      </c>
      <c r="C956" t="s">
        <v>38</v>
      </c>
    </row>
    <row r="957" spans="2:3" x14ac:dyDescent="0.25">
      <c r="B957" t="s">
        <v>21</v>
      </c>
      <c r="C957" t="s">
        <v>30</v>
      </c>
    </row>
    <row r="958" spans="2:3" x14ac:dyDescent="0.25">
      <c r="B958" t="s">
        <v>21</v>
      </c>
      <c r="C958" t="s">
        <v>30</v>
      </c>
    </row>
    <row r="959" spans="2:3" x14ac:dyDescent="0.25">
      <c r="B959" t="s">
        <v>36</v>
      </c>
      <c r="C959" t="s">
        <v>56</v>
      </c>
    </row>
    <row r="960" spans="2:3" x14ac:dyDescent="0.25">
      <c r="B960" t="s">
        <v>36</v>
      </c>
      <c r="C960" t="s">
        <v>52</v>
      </c>
    </row>
    <row r="961" spans="2:3" x14ac:dyDescent="0.25">
      <c r="B961" t="s">
        <v>21</v>
      </c>
      <c r="C961" t="s">
        <v>56</v>
      </c>
    </row>
    <row r="962" spans="2:3" x14ac:dyDescent="0.25">
      <c r="B962" t="s">
        <v>21</v>
      </c>
      <c r="C962" t="s">
        <v>52</v>
      </c>
    </row>
    <row r="963" spans="2:3" x14ac:dyDescent="0.25">
      <c r="B963" t="s">
        <v>28</v>
      </c>
      <c r="C963" t="s">
        <v>23</v>
      </c>
    </row>
    <row r="964" spans="2:3" x14ac:dyDescent="0.25">
      <c r="B964" t="s">
        <v>28</v>
      </c>
      <c r="C964" t="s">
        <v>38</v>
      </c>
    </row>
    <row r="965" spans="2:3" x14ac:dyDescent="0.25">
      <c r="B965" t="s">
        <v>28</v>
      </c>
      <c r="C965" t="s">
        <v>56</v>
      </c>
    </row>
    <row r="966" spans="2:3" x14ac:dyDescent="0.25">
      <c r="B966" t="s">
        <v>21</v>
      </c>
      <c r="C966" t="s">
        <v>38</v>
      </c>
    </row>
    <row r="967" spans="2:3" x14ac:dyDescent="0.25">
      <c r="B967" t="s">
        <v>28</v>
      </c>
      <c r="C967" t="s">
        <v>56</v>
      </c>
    </row>
    <row r="968" spans="2:3" x14ac:dyDescent="0.25">
      <c r="B968" t="s">
        <v>21</v>
      </c>
      <c r="C968" t="s">
        <v>216</v>
      </c>
    </row>
    <row r="969" spans="2:3" x14ac:dyDescent="0.25">
      <c r="B969" t="s">
        <v>21</v>
      </c>
      <c r="C969" t="s">
        <v>216</v>
      </c>
    </row>
    <row r="970" spans="2:3" x14ac:dyDescent="0.25">
      <c r="B970" t="s">
        <v>28</v>
      </c>
      <c r="C970" t="s">
        <v>56</v>
      </c>
    </row>
    <row r="971" spans="2:3" x14ac:dyDescent="0.25">
      <c r="B971" t="s">
        <v>21</v>
      </c>
      <c r="C971" t="s">
        <v>56</v>
      </c>
    </row>
    <row r="972" spans="2:3" x14ac:dyDescent="0.25">
      <c r="B972" t="s">
        <v>21</v>
      </c>
      <c r="C972" t="s">
        <v>30</v>
      </c>
    </row>
    <row r="973" spans="2:3" x14ac:dyDescent="0.25">
      <c r="B973" t="s">
        <v>36</v>
      </c>
      <c r="C973" t="s">
        <v>56</v>
      </c>
    </row>
    <row r="974" spans="2:3" x14ac:dyDescent="0.25">
      <c r="B974" t="s">
        <v>21</v>
      </c>
      <c r="C974" t="s">
        <v>30</v>
      </c>
    </row>
    <row r="975" spans="2:3" x14ac:dyDescent="0.25">
      <c r="B975" t="s">
        <v>21</v>
      </c>
      <c r="C975" t="s">
        <v>30</v>
      </c>
    </row>
    <row r="976" spans="2:3" x14ac:dyDescent="0.25">
      <c r="B976" t="s">
        <v>36</v>
      </c>
      <c r="C976" t="s">
        <v>30</v>
      </c>
    </row>
    <row r="977" spans="2:3" x14ac:dyDescent="0.25">
      <c r="B977" t="s">
        <v>21</v>
      </c>
      <c r="C977" t="s">
        <v>30</v>
      </c>
    </row>
    <row r="978" spans="2:3" x14ac:dyDescent="0.25">
      <c r="B978" t="s">
        <v>21</v>
      </c>
      <c r="C978" t="s">
        <v>246</v>
      </c>
    </row>
    <row r="979" spans="2:3" x14ac:dyDescent="0.25">
      <c r="B979" t="s">
        <v>21</v>
      </c>
      <c r="C979" t="s">
        <v>246</v>
      </c>
    </row>
    <row r="980" spans="2:3" x14ac:dyDescent="0.25">
      <c r="B980" t="s">
        <v>28</v>
      </c>
      <c r="C980" t="s">
        <v>56</v>
      </c>
    </row>
    <row r="981" spans="2:3" x14ac:dyDescent="0.25">
      <c r="B981" t="s">
        <v>21</v>
      </c>
      <c r="C981" t="s">
        <v>246</v>
      </c>
    </row>
    <row r="982" spans="2:3" x14ac:dyDescent="0.25">
      <c r="B982" t="s">
        <v>21</v>
      </c>
      <c r="C982" t="s">
        <v>38</v>
      </c>
    </row>
    <row r="983" spans="2:3" x14ac:dyDescent="0.25">
      <c r="B983" t="s">
        <v>36</v>
      </c>
      <c r="C983" t="s">
        <v>246</v>
      </c>
    </row>
    <row r="984" spans="2:3" x14ac:dyDescent="0.25">
      <c r="B984" t="s">
        <v>21</v>
      </c>
      <c r="C984" t="s">
        <v>246</v>
      </c>
    </row>
    <row r="985" spans="2:3" x14ac:dyDescent="0.25">
      <c r="B985" t="s">
        <v>21</v>
      </c>
      <c r="C985" t="s">
        <v>30</v>
      </c>
    </row>
    <row r="986" spans="2:3" x14ac:dyDescent="0.25">
      <c r="B986" t="s">
        <v>21</v>
      </c>
      <c r="C986" t="s">
        <v>24</v>
      </c>
    </row>
    <row r="987" spans="2:3" x14ac:dyDescent="0.25">
      <c r="B987" t="s">
        <v>28</v>
      </c>
      <c r="C987" t="s">
        <v>246</v>
      </c>
    </row>
    <row r="988" spans="2:3" x14ac:dyDescent="0.25">
      <c r="B988" t="s">
        <v>21</v>
      </c>
      <c r="C988" t="s">
        <v>24</v>
      </c>
    </row>
    <row r="989" spans="2:3" x14ac:dyDescent="0.25">
      <c r="B989" t="s">
        <v>28</v>
      </c>
      <c r="C989" t="s">
        <v>23</v>
      </c>
    </row>
    <row r="990" spans="2:3" x14ac:dyDescent="0.25">
      <c r="B990" t="s">
        <v>21</v>
      </c>
      <c r="C990" t="s">
        <v>52</v>
      </c>
    </row>
    <row r="991" spans="2:3" x14ac:dyDescent="0.25">
      <c r="B991" t="s">
        <v>21</v>
      </c>
      <c r="C991" t="s">
        <v>52</v>
      </c>
    </row>
    <row r="992" spans="2:3" x14ac:dyDescent="0.25">
      <c r="B992" t="s">
        <v>21</v>
      </c>
      <c r="C992" t="s">
        <v>52</v>
      </c>
    </row>
    <row r="993" spans="2:3" x14ac:dyDescent="0.25">
      <c r="B993" t="s">
        <v>28</v>
      </c>
      <c r="C993" t="s">
        <v>56</v>
      </c>
    </row>
    <row r="994" spans="2:3" x14ac:dyDescent="0.25">
      <c r="B994" t="s">
        <v>28</v>
      </c>
      <c r="C994" t="s">
        <v>216</v>
      </c>
    </row>
    <row r="995" spans="2:3" x14ac:dyDescent="0.25">
      <c r="B995" t="s">
        <v>21</v>
      </c>
      <c r="C995" t="s">
        <v>23</v>
      </c>
    </row>
    <row r="996" spans="2:3" x14ac:dyDescent="0.25">
      <c r="B996" t="s">
        <v>21</v>
      </c>
      <c r="C996" t="s">
        <v>23</v>
      </c>
    </row>
    <row r="997" spans="2:3" x14ac:dyDescent="0.25">
      <c r="B997" t="s">
        <v>21</v>
      </c>
      <c r="C997" t="s">
        <v>38</v>
      </c>
    </row>
    <row r="998" spans="2:3" x14ac:dyDescent="0.25">
      <c r="B998" t="s">
        <v>21</v>
      </c>
      <c r="C998" t="s">
        <v>246</v>
      </c>
    </row>
    <row r="999" spans="2:3" x14ac:dyDescent="0.25">
      <c r="B999" t="s">
        <v>21</v>
      </c>
      <c r="C999" t="s">
        <v>246</v>
      </c>
    </row>
    <row r="1000" spans="2:3" x14ac:dyDescent="0.25">
      <c r="B1000" t="s">
        <v>21</v>
      </c>
      <c r="C1000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36605-88B1-45B6-A559-535CADB60DF7}">
  <dimension ref="A1:W1000"/>
  <sheetViews>
    <sheetView workbookViewId="0">
      <selection activeCell="J1" activeCellId="1" sqref="C1:C1048576 J1:J1048576"/>
    </sheetView>
  </sheetViews>
  <sheetFormatPr defaultRowHeight="15" x14ac:dyDescent="0.25"/>
  <cols>
    <col min="1" max="1" width="11.7109375" bestFit="1" customWidth="1"/>
    <col min="2" max="2" width="7.85546875" bestFit="1" customWidth="1"/>
    <col min="3" max="3" width="15.28515625" bestFit="1" customWidth="1"/>
    <col min="4" max="4" width="11" bestFit="1" customWidth="1"/>
    <col min="5" max="5" width="63.140625" bestFit="1" customWidth="1"/>
    <col min="6" max="6" width="8" bestFit="1" customWidth="1"/>
    <col min="7" max="7" width="14.28515625" customWidth="1"/>
    <col min="8" max="8" width="14.140625" customWidth="1"/>
    <col min="9" max="9" width="15.28515625" customWidth="1"/>
    <col min="10" max="10" width="20.140625" customWidth="1"/>
    <col min="11" max="11" width="23.42578125" bestFit="1" customWidth="1"/>
    <col min="12" max="12" width="17" bestFit="1" customWidth="1"/>
    <col min="13" max="13" width="17.85546875" bestFit="1" customWidth="1"/>
    <col min="14" max="14" width="13.140625" bestFit="1" customWidth="1"/>
    <col min="15" max="15" width="8.5703125" bestFit="1" customWidth="1"/>
    <col min="17" max="17" width="5" bestFit="1" customWidth="1"/>
    <col min="18" max="18" width="6.85546875" bestFit="1" customWidth="1"/>
    <col min="19" max="19" width="14.85546875" bestFit="1" customWidth="1"/>
    <col min="20" max="20" width="6.140625" bestFit="1" customWidth="1"/>
    <col min="21" max="21" width="5" bestFit="1" customWidth="1"/>
    <col min="25" max="25" width="17.5703125" customWidth="1"/>
    <col min="27" max="27" width="12.28515625" customWidth="1"/>
    <col min="28" max="28" width="13" customWidth="1"/>
  </cols>
  <sheetData>
    <row r="1" spans="1:23" s="4" customFormat="1" x14ac:dyDescent="0.25">
      <c r="A1" s="4" t="s">
        <v>20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W1" s="4" t="s">
        <v>629</v>
      </c>
    </row>
    <row r="2" spans="1:23" x14ac:dyDescent="0.25">
      <c r="A2">
        <v>1</v>
      </c>
      <c r="B2">
        <v>211131</v>
      </c>
      <c r="C2" t="s">
        <v>21</v>
      </c>
      <c r="D2" s="1">
        <v>42552</v>
      </c>
      <c r="E2" t="s">
        <v>22</v>
      </c>
      <c r="F2">
        <v>1950</v>
      </c>
      <c r="G2">
        <v>1</v>
      </c>
      <c r="H2">
        <v>1950</v>
      </c>
      <c r="I2">
        <v>100147443</v>
      </c>
      <c r="J2" t="s">
        <v>23</v>
      </c>
      <c r="K2" t="s">
        <v>24</v>
      </c>
      <c r="L2">
        <v>0</v>
      </c>
      <c r="M2" t="s">
        <v>25</v>
      </c>
      <c r="N2" s="1">
        <v>42552</v>
      </c>
      <c r="O2" t="e">
        <v>#REF!</v>
      </c>
      <c r="P2" s="2">
        <v>1950</v>
      </c>
      <c r="Q2">
        <v>2016</v>
      </c>
      <c r="R2">
        <v>7</v>
      </c>
      <c r="S2" t="s">
        <v>26</v>
      </c>
      <c r="T2" s="3">
        <v>45123</v>
      </c>
      <c r="U2" t="s">
        <v>27</v>
      </c>
    </row>
    <row r="3" spans="1:23" x14ac:dyDescent="0.25">
      <c r="A3">
        <v>2</v>
      </c>
      <c r="B3">
        <v>211133</v>
      </c>
      <c r="C3" t="s">
        <v>28</v>
      </c>
      <c r="D3" s="1">
        <v>42552</v>
      </c>
      <c r="E3" t="s">
        <v>29</v>
      </c>
      <c r="F3">
        <v>240</v>
      </c>
      <c r="G3">
        <v>1</v>
      </c>
      <c r="H3">
        <v>240</v>
      </c>
      <c r="I3">
        <v>100147444</v>
      </c>
      <c r="J3" t="s">
        <v>30</v>
      </c>
      <c r="K3" t="s">
        <v>24</v>
      </c>
      <c r="L3">
        <v>0</v>
      </c>
      <c r="M3" t="s">
        <v>25</v>
      </c>
      <c r="N3" s="1">
        <v>42552</v>
      </c>
      <c r="O3" t="s">
        <v>31</v>
      </c>
      <c r="P3">
        <v>240</v>
      </c>
      <c r="Q3">
        <v>2016</v>
      </c>
      <c r="R3">
        <v>7</v>
      </c>
      <c r="S3" t="s">
        <v>26</v>
      </c>
      <c r="T3" s="3">
        <v>45123</v>
      </c>
      <c r="U3" t="s">
        <v>27</v>
      </c>
    </row>
    <row r="4" spans="1:23" x14ac:dyDescent="0.25">
      <c r="A4">
        <v>3</v>
      </c>
      <c r="B4">
        <v>211134</v>
      </c>
      <c r="C4" t="s">
        <v>28</v>
      </c>
      <c r="D4" s="1">
        <v>42552</v>
      </c>
      <c r="E4" t="s">
        <v>32</v>
      </c>
      <c r="F4">
        <v>2450</v>
      </c>
      <c r="G4">
        <v>1</v>
      </c>
      <c r="H4">
        <v>2450</v>
      </c>
      <c r="I4">
        <v>100147445</v>
      </c>
      <c r="J4" t="s">
        <v>23</v>
      </c>
      <c r="K4" t="s">
        <v>24</v>
      </c>
      <c r="L4">
        <v>0</v>
      </c>
      <c r="M4" t="s">
        <v>25</v>
      </c>
      <c r="N4" s="1">
        <v>42552</v>
      </c>
      <c r="O4" t="s">
        <v>31</v>
      </c>
      <c r="P4" s="2">
        <v>2450</v>
      </c>
      <c r="Q4">
        <v>2016</v>
      </c>
      <c r="R4">
        <v>7</v>
      </c>
      <c r="S4" t="s">
        <v>26</v>
      </c>
      <c r="T4" s="3">
        <v>45123</v>
      </c>
      <c r="U4" t="s">
        <v>27</v>
      </c>
    </row>
    <row r="5" spans="1:23" x14ac:dyDescent="0.25">
      <c r="A5">
        <v>4</v>
      </c>
      <c r="B5">
        <v>211135</v>
      </c>
      <c r="C5" t="s">
        <v>21</v>
      </c>
      <c r="D5" s="1">
        <v>42552</v>
      </c>
      <c r="E5" t="s">
        <v>33</v>
      </c>
      <c r="F5">
        <v>360</v>
      </c>
      <c r="G5">
        <v>1</v>
      </c>
      <c r="H5">
        <v>60</v>
      </c>
      <c r="I5">
        <v>100147446</v>
      </c>
      <c r="J5" t="s">
        <v>30</v>
      </c>
      <c r="K5" t="s">
        <v>34</v>
      </c>
      <c r="L5">
        <v>300</v>
      </c>
      <c r="M5" t="s">
        <v>25</v>
      </c>
      <c r="N5" s="1">
        <v>42552</v>
      </c>
      <c r="O5" t="s">
        <v>35</v>
      </c>
      <c r="P5">
        <v>360</v>
      </c>
      <c r="Q5">
        <v>2016</v>
      </c>
      <c r="R5">
        <v>7</v>
      </c>
      <c r="S5" t="s">
        <v>26</v>
      </c>
      <c r="T5" s="3">
        <v>45123</v>
      </c>
      <c r="U5" t="s">
        <v>27</v>
      </c>
    </row>
    <row r="6" spans="1:23" x14ac:dyDescent="0.25">
      <c r="A6">
        <v>5</v>
      </c>
      <c r="B6">
        <v>211136</v>
      </c>
      <c r="C6" t="s">
        <v>36</v>
      </c>
      <c r="D6" s="1">
        <v>42552</v>
      </c>
      <c r="E6" t="s">
        <v>37</v>
      </c>
      <c r="F6">
        <v>555</v>
      </c>
      <c r="G6">
        <v>2</v>
      </c>
      <c r="H6">
        <v>1110</v>
      </c>
      <c r="I6">
        <v>100147447</v>
      </c>
      <c r="J6" t="s">
        <v>38</v>
      </c>
      <c r="K6" t="s">
        <v>24</v>
      </c>
      <c r="L6">
        <v>0</v>
      </c>
      <c r="M6" t="s">
        <v>25</v>
      </c>
      <c r="N6" s="1">
        <v>42552</v>
      </c>
      <c r="O6" t="s">
        <v>39</v>
      </c>
      <c r="P6" s="2">
        <v>1110</v>
      </c>
      <c r="Q6">
        <v>2016</v>
      </c>
      <c r="R6">
        <v>7</v>
      </c>
      <c r="S6" t="s">
        <v>26</v>
      </c>
      <c r="T6" s="3">
        <v>45123</v>
      </c>
      <c r="U6" t="s">
        <v>27</v>
      </c>
    </row>
    <row r="7" spans="1:23" x14ac:dyDescent="0.25">
      <c r="A7">
        <v>6</v>
      </c>
      <c r="B7">
        <v>211137</v>
      </c>
      <c r="C7" t="s">
        <v>28</v>
      </c>
      <c r="D7" s="1">
        <v>42552</v>
      </c>
      <c r="E7" t="s">
        <v>40</v>
      </c>
      <c r="F7">
        <v>80</v>
      </c>
      <c r="G7">
        <v>1</v>
      </c>
      <c r="H7">
        <v>80</v>
      </c>
      <c r="I7">
        <v>100147448</v>
      </c>
      <c r="J7" t="s">
        <v>38</v>
      </c>
      <c r="K7" t="s">
        <v>24</v>
      </c>
      <c r="L7">
        <v>0</v>
      </c>
      <c r="M7" t="s">
        <v>25</v>
      </c>
      <c r="N7" s="1">
        <v>42552</v>
      </c>
      <c r="O7" t="s">
        <v>31</v>
      </c>
      <c r="P7">
        <v>80</v>
      </c>
      <c r="Q7">
        <v>2016</v>
      </c>
      <c r="R7">
        <v>7</v>
      </c>
      <c r="S7" t="s">
        <v>26</v>
      </c>
      <c r="T7" s="3">
        <v>45123</v>
      </c>
      <c r="U7" t="s">
        <v>27</v>
      </c>
    </row>
    <row r="8" spans="1:23" x14ac:dyDescent="0.25">
      <c r="A8">
        <v>7</v>
      </c>
      <c r="B8">
        <v>211138</v>
      </c>
      <c r="C8" t="s">
        <v>21</v>
      </c>
      <c r="D8" s="1">
        <v>42552</v>
      </c>
      <c r="E8" t="s">
        <v>33</v>
      </c>
      <c r="F8">
        <v>360</v>
      </c>
      <c r="G8">
        <v>1</v>
      </c>
      <c r="H8">
        <v>60</v>
      </c>
      <c r="I8">
        <v>100147449</v>
      </c>
      <c r="J8" t="s">
        <v>30</v>
      </c>
      <c r="K8" t="s">
        <v>24</v>
      </c>
      <c r="L8">
        <v>300</v>
      </c>
      <c r="M8" t="s">
        <v>25</v>
      </c>
      <c r="N8" s="1">
        <v>42552</v>
      </c>
      <c r="O8" t="s">
        <v>35</v>
      </c>
      <c r="P8">
        <v>360</v>
      </c>
      <c r="Q8">
        <v>2016</v>
      </c>
      <c r="R8">
        <v>7</v>
      </c>
      <c r="S8" t="s">
        <v>26</v>
      </c>
      <c r="T8" s="3">
        <v>45123</v>
      </c>
      <c r="U8" t="s">
        <v>27</v>
      </c>
    </row>
    <row r="9" spans="1:23" x14ac:dyDescent="0.25">
      <c r="A9">
        <v>6</v>
      </c>
      <c r="B9">
        <v>211139</v>
      </c>
      <c r="C9" t="s">
        <v>21</v>
      </c>
      <c r="D9" s="1">
        <v>42552</v>
      </c>
      <c r="E9" t="s">
        <v>41</v>
      </c>
      <c r="F9">
        <v>170</v>
      </c>
      <c r="G9">
        <v>1</v>
      </c>
      <c r="H9">
        <v>170</v>
      </c>
      <c r="I9">
        <v>100147450</v>
      </c>
      <c r="J9" t="s">
        <v>38</v>
      </c>
      <c r="K9" t="s">
        <v>24</v>
      </c>
      <c r="L9">
        <v>0</v>
      </c>
      <c r="M9" t="s">
        <v>25</v>
      </c>
      <c r="N9" s="1">
        <v>42552</v>
      </c>
      <c r="O9" t="s">
        <v>35</v>
      </c>
      <c r="P9">
        <v>170</v>
      </c>
      <c r="Q9">
        <v>2016</v>
      </c>
      <c r="R9">
        <v>7</v>
      </c>
      <c r="S9" t="s">
        <v>26</v>
      </c>
      <c r="T9" s="3">
        <v>45123</v>
      </c>
      <c r="U9" t="s">
        <v>27</v>
      </c>
    </row>
    <row r="10" spans="1:23" x14ac:dyDescent="0.25">
      <c r="A10">
        <v>8</v>
      </c>
      <c r="B10">
        <v>211140</v>
      </c>
      <c r="C10" t="s">
        <v>28</v>
      </c>
      <c r="D10" s="1">
        <v>42552</v>
      </c>
      <c r="E10" t="s">
        <v>42</v>
      </c>
      <c r="F10">
        <v>96499</v>
      </c>
      <c r="G10">
        <v>1</v>
      </c>
      <c r="H10">
        <v>96499</v>
      </c>
      <c r="I10">
        <v>100147451</v>
      </c>
      <c r="J10" t="s">
        <v>43</v>
      </c>
      <c r="K10" t="s">
        <v>24</v>
      </c>
      <c r="L10">
        <v>0</v>
      </c>
      <c r="M10" t="s">
        <v>44</v>
      </c>
      <c r="N10" s="1">
        <v>42552</v>
      </c>
      <c r="O10" t="s">
        <v>31</v>
      </c>
      <c r="P10" s="2">
        <v>96499</v>
      </c>
      <c r="Q10">
        <v>2016</v>
      </c>
      <c r="R10">
        <v>7</v>
      </c>
      <c r="S10" t="s">
        <v>26</v>
      </c>
      <c r="T10" s="3">
        <v>45123</v>
      </c>
      <c r="U10" t="s">
        <v>27</v>
      </c>
    </row>
    <row r="11" spans="1:23" x14ac:dyDescent="0.25">
      <c r="A11">
        <v>8</v>
      </c>
      <c r="B11">
        <v>211141</v>
      </c>
      <c r="C11" t="s">
        <v>28</v>
      </c>
      <c r="D11" s="1">
        <v>42552</v>
      </c>
      <c r="E11" t="s">
        <v>42</v>
      </c>
      <c r="F11">
        <v>96499</v>
      </c>
      <c r="G11">
        <v>1</v>
      </c>
      <c r="H11">
        <v>96499</v>
      </c>
      <c r="I11">
        <v>100147452</v>
      </c>
      <c r="J11" t="s">
        <v>43</v>
      </c>
      <c r="K11" t="s">
        <v>24</v>
      </c>
      <c r="L11">
        <v>0</v>
      </c>
      <c r="M11" t="s">
        <v>45</v>
      </c>
      <c r="N11" s="1">
        <v>42552</v>
      </c>
      <c r="O11" t="s">
        <v>31</v>
      </c>
      <c r="P11" s="2">
        <v>96499</v>
      </c>
      <c r="Q11">
        <v>2016</v>
      </c>
      <c r="R11">
        <v>7</v>
      </c>
      <c r="S11" t="s">
        <v>26</v>
      </c>
      <c r="T11" s="3">
        <v>45123</v>
      </c>
      <c r="U11" t="s">
        <v>27</v>
      </c>
    </row>
    <row r="12" spans="1:23" x14ac:dyDescent="0.25">
      <c r="A12">
        <v>9</v>
      </c>
      <c r="B12">
        <v>211142</v>
      </c>
      <c r="C12" t="s">
        <v>21</v>
      </c>
      <c r="D12" s="1">
        <v>42552</v>
      </c>
      <c r="E12" t="s">
        <v>46</v>
      </c>
      <c r="F12">
        <v>5500</v>
      </c>
      <c r="G12">
        <v>1</v>
      </c>
      <c r="H12">
        <v>5500</v>
      </c>
      <c r="I12">
        <v>100147453</v>
      </c>
      <c r="J12" t="s">
        <v>47</v>
      </c>
      <c r="K12" t="s">
        <v>24</v>
      </c>
      <c r="L12">
        <v>0</v>
      </c>
      <c r="M12" t="s">
        <v>25</v>
      </c>
      <c r="N12" s="1">
        <v>42552</v>
      </c>
      <c r="O12" t="s">
        <v>35</v>
      </c>
      <c r="P12" s="2">
        <v>5500</v>
      </c>
      <c r="Q12">
        <v>2016</v>
      </c>
      <c r="R12">
        <v>7</v>
      </c>
      <c r="S12" t="s">
        <v>26</v>
      </c>
      <c r="T12" s="3">
        <v>45123</v>
      </c>
      <c r="U12" t="s">
        <v>27</v>
      </c>
    </row>
    <row r="13" spans="1:23" x14ac:dyDescent="0.25">
      <c r="A13">
        <v>10</v>
      </c>
      <c r="B13">
        <v>211143</v>
      </c>
      <c r="C13" t="s">
        <v>48</v>
      </c>
      <c r="D13" s="1">
        <v>42552</v>
      </c>
      <c r="E13" t="s">
        <v>49</v>
      </c>
      <c r="F13">
        <v>210</v>
      </c>
      <c r="G13">
        <v>1</v>
      </c>
      <c r="H13">
        <v>366</v>
      </c>
      <c r="I13">
        <v>100147454</v>
      </c>
      <c r="J13" t="s">
        <v>38</v>
      </c>
      <c r="K13" t="s">
        <v>24</v>
      </c>
      <c r="L13">
        <v>0</v>
      </c>
      <c r="M13" t="s">
        <v>25</v>
      </c>
      <c r="N13" s="1">
        <v>42552</v>
      </c>
      <c r="O13" t="s">
        <v>39</v>
      </c>
      <c r="P13">
        <v>210</v>
      </c>
      <c r="Q13">
        <v>2016</v>
      </c>
      <c r="R13">
        <v>7</v>
      </c>
      <c r="S13" t="s">
        <v>26</v>
      </c>
      <c r="T13" s="3">
        <v>45123</v>
      </c>
      <c r="U13" t="s">
        <v>27</v>
      </c>
    </row>
    <row r="14" spans="1:23" x14ac:dyDescent="0.25">
      <c r="A14">
        <v>10</v>
      </c>
      <c r="B14">
        <v>211144</v>
      </c>
      <c r="C14" t="s">
        <v>48</v>
      </c>
      <c r="D14" s="1">
        <v>42552</v>
      </c>
      <c r="E14" t="s">
        <v>50</v>
      </c>
      <c r="F14">
        <v>156</v>
      </c>
      <c r="G14">
        <v>1</v>
      </c>
      <c r="H14">
        <v>366</v>
      </c>
      <c r="I14">
        <v>100147454</v>
      </c>
      <c r="J14" t="s">
        <v>38</v>
      </c>
      <c r="K14" t="s">
        <v>24</v>
      </c>
      <c r="L14">
        <v>0</v>
      </c>
      <c r="M14" t="s">
        <v>25</v>
      </c>
      <c r="N14" s="1">
        <v>42552</v>
      </c>
      <c r="O14" t="s">
        <v>39</v>
      </c>
      <c r="P14">
        <v>156</v>
      </c>
      <c r="Q14">
        <v>2016</v>
      </c>
      <c r="R14">
        <v>7</v>
      </c>
      <c r="S14" t="s">
        <v>26</v>
      </c>
      <c r="T14" s="3">
        <v>45123</v>
      </c>
      <c r="U14" t="s">
        <v>27</v>
      </c>
    </row>
    <row r="15" spans="1:23" x14ac:dyDescent="0.25">
      <c r="A15">
        <v>11</v>
      </c>
      <c r="B15">
        <v>211145</v>
      </c>
      <c r="C15" t="s">
        <v>21</v>
      </c>
      <c r="D15" s="1">
        <v>42552</v>
      </c>
      <c r="E15" t="s">
        <v>51</v>
      </c>
      <c r="F15">
        <v>120</v>
      </c>
      <c r="G15">
        <v>1</v>
      </c>
      <c r="H15">
        <v>120</v>
      </c>
      <c r="I15">
        <v>100147455</v>
      </c>
      <c r="J15" t="s">
        <v>52</v>
      </c>
      <c r="K15">
        <v>105259</v>
      </c>
      <c r="L15">
        <v>0</v>
      </c>
      <c r="M15" t="s">
        <v>44</v>
      </c>
      <c r="N15" s="1">
        <v>42552</v>
      </c>
      <c r="O15" t="s">
        <v>35</v>
      </c>
      <c r="P15">
        <v>120</v>
      </c>
      <c r="Q15">
        <v>2016</v>
      </c>
      <c r="R15">
        <v>7</v>
      </c>
      <c r="S15" t="s">
        <v>26</v>
      </c>
      <c r="T15" s="3">
        <v>45123</v>
      </c>
      <c r="U15" t="s">
        <v>27</v>
      </c>
    </row>
    <row r="16" spans="1:23" x14ac:dyDescent="0.25">
      <c r="A16">
        <v>12</v>
      </c>
      <c r="B16">
        <v>211146</v>
      </c>
      <c r="C16" t="s">
        <v>21</v>
      </c>
      <c r="D16" s="1">
        <v>42552</v>
      </c>
      <c r="E16" t="s">
        <v>53</v>
      </c>
      <c r="F16">
        <v>320</v>
      </c>
      <c r="G16">
        <v>1</v>
      </c>
      <c r="H16">
        <v>0</v>
      </c>
      <c r="I16">
        <v>100147456</v>
      </c>
      <c r="J16" t="s">
        <v>30</v>
      </c>
      <c r="K16" t="s">
        <v>24</v>
      </c>
      <c r="L16">
        <v>0</v>
      </c>
      <c r="M16" t="s">
        <v>54</v>
      </c>
      <c r="N16" s="1">
        <v>42552</v>
      </c>
      <c r="O16" t="s">
        <v>35</v>
      </c>
      <c r="P16">
        <v>320</v>
      </c>
      <c r="Q16">
        <v>2016</v>
      </c>
      <c r="R16">
        <v>7</v>
      </c>
      <c r="S16" t="s">
        <v>26</v>
      </c>
      <c r="T16" s="3">
        <v>45123</v>
      </c>
      <c r="U16" t="s">
        <v>27</v>
      </c>
    </row>
    <row r="17" spans="1:21" x14ac:dyDescent="0.25">
      <c r="A17">
        <v>11</v>
      </c>
      <c r="B17">
        <v>211147</v>
      </c>
      <c r="C17" t="s">
        <v>28</v>
      </c>
      <c r="D17" s="1">
        <v>42552</v>
      </c>
      <c r="E17" t="s">
        <v>55</v>
      </c>
      <c r="F17">
        <v>1550</v>
      </c>
      <c r="G17">
        <v>1</v>
      </c>
      <c r="H17">
        <v>1550</v>
      </c>
      <c r="I17">
        <v>100147457</v>
      </c>
      <c r="J17" t="s">
        <v>56</v>
      </c>
      <c r="K17">
        <v>105259</v>
      </c>
      <c r="L17">
        <v>0</v>
      </c>
      <c r="M17" t="s">
        <v>44</v>
      </c>
      <c r="N17" s="1">
        <v>42552</v>
      </c>
      <c r="O17" t="s">
        <v>31</v>
      </c>
      <c r="P17" s="2">
        <v>1550</v>
      </c>
      <c r="Q17">
        <v>2016</v>
      </c>
      <c r="R17">
        <v>7</v>
      </c>
      <c r="S17" t="s">
        <v>26</v>
      </c>
      <c r="T17" s="3">
        <v>45123</v>
      </c>
      <c r="U17" t="s">
        <v>27</v>
      </c>
    </row>
    <row r="18" spans="1:21" x14ac:dyDescent="0.25">
      <c r="A18">
        <v>13</v>
      </c>
      <c r="B18">
        <v>211149</v>
      </c>
      <c r="C18" t="s">
        <v>21</v>
      </c>
      <c r="D18" s="1">
        <v>42552</v>
      </c>
      <c r="E18" t="s">
        <v>57</v>
      </c>
      <c r="F18">
        <v>420</v>
      </c>
      <c r="G18">
        <v>1</v>
      </c>
      <c r="H18">
        <v>1270</v>
      </c>
      <c r="I18">
        <v>100147458</v>
      </c>
      <c r="J18" t="s">
        <v>38</v>
      </c>
      <c r="K18" t="s">
        <v>58</v>
      </c>
      <c r="L18">
        <v>0</v>
      </c>
      <c r="M18" t="s">
        <v>25</v>
      </c>
      <c r="N18" s="1">
        <v>42552</v>
      </c>
      <c r="O18" t="s">
        <v>35</v>
      </c>
      <c r="P18">
        <v>420</v>
      </c>
      <c r="Q18">
        <v>2016</v>
      </c>
      <c r="R18">
        <v>7</v>
      </c>
      <c r="S18" t="s">
        <v>26</v>
      </c>
      <c r="T18" s="3">
        <v>45123</v>
      </c>
      <c r="U18" t="s">
        <v>27</v>
      </c>
    </row>
    <row r="19" spans="1:21" x14ac:dyDescent="0.25">
      <c r="A19">
        <v>13</v>
      </c>
      <c r="B19">
        <v>211150</v>
      </c>
      <c r="C19" t="s">
        <v>21</v>
      </c>
      <c r="D19" s="1">
        <v>42552</v>
      </c>
      <c r="E19" t="s">
        <v>59</v>
      </c>
      <c r="F19">
        <v>360</v>
      </c>
      <c r="G19">
        <v>1</v>
      </c>
      <c r="H19">
        <v>1270</v>
      </c>
      <c r="I19">
        <v>100147458</v>
      </c>
      <c r="J19" t="s">
        <v>38</v>
      </c>
      <c r="K19" t="s">
        <v>58</v>
      </c>
      <c r="L19">
        <v>0</v>
      </c>
      <c r="M19" t="s">
        <v>25</v>
      </c>
      <c r="N19" s="1">
        <v>42552</v>
      </c>
      <c r="O19" t="s">
        <v>35</v>
      </c>
      <c r="P19">
        <v>360</v>
      </c>
      <c r="Q19">
        <v>2016</v>
      </c>
      <c r="R19">
        <v>7</v>
      </c>
      <c r="S19" t="s">
        <v>26</v>
      </c>
      <c r="T19" s="3">
        <v>45123</v>
      </c>
      <c r="U19" t="s">
        <v>27</v>
      </c>
    </row>
    <row r="20" spans="1:21" x14ac:dyDescent="0.25">
      <c r="A20">
        <v>13</v>
      </c>
      <c r="B20">
        <v>211151</v>
      </c>
      <c r="C20" t="s">
        <v>21</v>
      </c>
      <c r="D20" s="1">
        <v>42552</v>
      </c>
      <c r="E20" t="s">
        <v>60</v>
      </c>
      <c r="F20">
        <v>490</v>
      </c>
      <c r="G20">
        <v>1</v>
      </c>
      <c r="H20">
        <v>1270</v>
      </c>
      <c r="I20">
        <v>100147458</v>
      </c>
      <c r="J20" t="s">
        <v>30</v>
      </c>
      <c r="K20" t="s">
        <v>58</v>
      </c>
      <c r="L20">
        <v>0</v>
      </c>
      <c r="M20" t="s">
        <v>25</v>
      </c>
      <c r="N20" s="1">
        <v>42552</v>
      </c>
      <c r="O20" t="s">
        <v>35</v>
      </c>
      <c r="P20">
        <v>490</v>
      </c>
      <c r="Q20">
        <v>2016</v>
      </c>
      <c r="R20">
        <v>7</v>
      </c>
      <c r="S20" t="s">
        <v>26</v>
      </c>
      <c r="T20" s="3">
        <v>45123</v>
      </c>
      <c r="U20" t="s">
        <v>27</v>
      </c>
    </row>
    <row r="21" spans="1:21" x14ac:dyDescent="0.25">
      <c r="A21">
        <v>14</v>
      </c>
      <c r="B21">
        <v>211152</v>
      </c>
      <c r="C21" t="s">
        <v>28</v>
      </c>
      <c r="D21" s="1">
        <v>42552</v>
      </c>
      <c r="E21" t="s">
        <v>61</v>
      </c>
      <c r="F21">
        <v>899.25</v>
      </c>
      <c r="G21">
        <v>1</v>
      </c>
      <c r="H21">
        <v>2118.25</v>
      </c>
      <c r="I21">
        <v>100147459</v>
      </c>
      <c r="J21" t="s">
        <v>52</v>
      </c>
      <c r="K21" t="s">
        <v>24</v>
      </c>
      <c r="L21">
        <v>0</v>
      </c>
      <c r="M21" t="s">
        <v>25</v>
      </c>
      <c r="N21" s="1">
        <v>42552</v>
      </c>
      <c r="O21" t="s">
        <v>31</v>
      </c>
      <c r="P21">
        <v>899</v>
      </c>
      <c r="Q21">
        <v>2016</v>
      </c>
      <c r="R21">
        <v>7</v>
      </c>
      <c r="S21" t="s">
        <v>26</v>
      </c>
      <c r="T21" s="3">
        <v>45123</v>
      </c>
      <c r="U21" t="s">
        <v>27</v>
      </c>
    </row>
    <row r="22" spans="1:21" x14ac:dyDescent="0.25">
      <c r="A22">
        <v>14</v>
      </c>
      <c r="B22">
        <v>211153</v>
      </c>
      <c r="C22" t="s">
        <v>28</v>
      </c>
      <c r="D22" s="1">
        <v>42552</v>
      </c>
      <c r="E22" t="s">
        <v>62</v>
      </c>
      <c r="F22">
        <v>899</v>
      </c>
      <c r="G22">
        <v>1</v>
      </c>
      <c r="H22">
        <v>2118.25</v>
      </c>
      <c r="I22">
        <v>100147459</v>
      </c>
      <c r="J22" t="s">
        <v>52</v>
      </c>
      <c r="K22" t="s">
        <v>24</v>
      </c>
      <c r="L22">
        <v>0</v>
      </c>
      <c r="M22" t="s">
        <v>25</v>
      </c>
      <c r="N22" s="1">
        <v>42552</v>
      </c>
      <c r="O22" t="s">
        <v>31</v>
      </c>
      <c r="P22">
        <v>899</v>
      </c>
      <c r="Q22">
        <v>2016</v>
      </c>
      <c r="R22">
        <v>7</v>
      </c>
      <c r="S22" t="s">
        <v>26</v>
      </c>
      <c r="T22" s="3">
        <v>45123</v>
      </c>
      <c r="U22" t="s">
        <v>27</v>
      </c>
    </row>
    <row r="23" spans="1:21" x14ac:dyDescent="0.25">
      <c r="A23">
        <v>14</v>
      </c>
      <c r="B23">
        <v>211154</v>
      </c>
      <c r="C23" t="s">
        <v>28</v>
      </c>
      <c r="D23" s="1">
        <v>42552</v>
      </c>
      <c r="E23" t="s">
        <v>63</v>
      </c>
      <c r="F23">
        <v>320</v>
      </c>
      <c r="G23">
        <v>1</v>
      </c>
      <c r="H23">
        <v>2118.25</v>
      </c>
      <c r="I23">
        <v>100147459</v>
      </c>
      <c r="J23" t="s">
        <v>52</v>
      </c>
      <c r="K23" t="s">
        <v>24</v>
      </c>
      <c r="L23">
        <v>0</v>
      </c>
      <c r="M23" t="s">
        <v>25</v>
      </c>
      <c r="N23" s="1">
        <v>42552</v>
      </c>
      <c r="O23" t="s">
        <v>31</v>
      </c>
      <c r="P23">
        <v>320</v>
      </c>
      <c r="Q23">
        <v>2016</v>
      </c>
      <c r="R23">
        <v>7</v>
      </c>
      <c r="S23" t="s">
        <v>26</v>
      </c>
      <c r="T23" s="3">
        <v>45123</v>
      </c>
      <c r="U23" t="s">
        <v>27</v>
      </c>
    </row>
    <row r="24" spans="1:21" x14ac:dyDescent="0.25">
      <c r="A24">
        <v>15</v>
      </c>
      <c r="B24">
        <v>211155</v>
      </c>
      <c r="C24" t="s">
        <v>21</v>
      </c>
      <c r="D24" s="1">
        <v>42552</v>
      </c>
      <c r="E24" t="s">
        <v>64</v>
      </c>
      <c r="F24">
        <v>149</v>
      </c>
      <c r="G24">
        <v>1</v>
      </c>
      <c r="H24">
        <v>298</v>
      </c>
      <c r="I24">
        <v>100147460</v>
      </c>
      <c r="J24" t="s">
        <v>65</v>
      </c>
      <c r="K24" t="s">
        <v>24</v>
      </c>
      <c r="L24">
        <v>0</v>
      </c>
      <c r="M24" t="s">
        <v>25</v>
      </c>
      <c r="N24" s="1">
        <v>42552</v>
      </c>
      <c r="O24" t="s">
        <v>35</v>
      </c>
      <c r="P24">
        <v>149</v>
      </c>
      <c r="Q24">
        <v>2016</v>
      </c>
      <c r="R24">
        <v>7</v>
      </c>
      <c r="S24" t="s">
        <v>26</v>
      </c>
      <c r="T24" s="3">
        <v>45123</v>
      </c>
      <c r="U24" t="s">
        <v>27</v>
      </c>
    </row>
    <row r="25" spans="1:21" x14ac:dyDescent="0.25">
      <c r="A25">
        <v>15</v>
      </c>
      <c r="B25">
        <v>211156</v>
      </c>
      <c r="C25" t="s">
        <v>21</v>
      </c>
      <c r="D25" s="1">
        <v>42552</v>
      </c>
      <c r="E25" t="s">
        <v>66</v>
      </c>
      <c r="F25">
        <v>149</v>
      </c>
      <c r="G25">
        <v>1</v>
      </c>
      <c r="H25">
        <v>298</v>
      </c>
      <c r="I25">
        <v>100147460</v>
      </c>
      <c r="J25" t="s">
        <v>65</v>
      </c>
      <c r="K25" t="s">
        <v>24</v>
      </c>
      <c r="L25">
        <v>0</v>
      </c>
      <c r="M25" t="s">
        <v>25</v>
      </c>
      <c r="N25" s="1">
        <v>42552</v>
      </c>
      <c r="O25" t="s">
        <v>35</v>
      </c>
      <c r="P25">
        <v>149</v>
      </c>
      <c r="Q25">
        <v>2016</v>
      </c>
      <c r="R25">
        <v>7</v>
      </c>
      <c r="S25" t="s">
        <v>26</v>
      </c>
      <c r="T25" s="3">
        <v>45123</v>
      </c>
      <c r="U25" t="s">
        <v>27</v>
      </c>
    </row>
    <row r="26" spans="1:21" x14ac:dyDescent="0.25">
      <c r="A26">
        <v>16</v>
      </c>
      <c r="B26">
        <v>211157</v>
      </c>
      <c r="C26" t="s">
        <v>36</v>
      </c>
      <c r="D26" s="1">
        <v>42552</v>
      </c>
      <c r="E26" t="s">
        <v>67</v>
      </c>
      <c r="F26">
        <v>1000</v>
      </c>
      <c r="G26">
        <v>1</v>
      </c>
      <c r="H26">
        <v>0</v>
      </c>
      <c r="I26">
        <v>100147461</v>
      </c>
      <c r="J26" t="s">
        <v>24</v>
      </c>
      <c r="K26" t="s">
        <v>24</v>
      </c>
      <c r="L26">
        <v>0</v>
      </c>
      <c r="M26" t="s">
        <v>54</v>
      </c>
      <c r="N26" s="1">
        <v>42552</v>
      </c>
      <c r="O26" t="s">
        <v>39</v>
      </c>
      <c r="P26" s="2">
        <v>1000</v>
      </c>
      <c r="Q26">
        <v>2016</v>
      </c>
      <c r="R26">
        <v>7</v>
      </c>
      <c r="S26" t="s">
        <v>26</v>
      </c>
      <c r="T26" s="3">
        <v>45123</v>
      </c>
      <c r="U26" t="s">
        <v>27</v>
      </c>
    </row>
    <row r="27" spans="1:21" x14ac:dyDescent="0.25">
      <c r="A27">
        <v>17</v>
      </c>
      <c r="B27">
        <v>211158</v>
      </c>
      <c r="C27" t="s">
        <v>36</v>
      </c>
      <c r="D27" s="1">
        <v>42552</v>
      </c>
      <c r="E27" t="s">
        <v>68</v>
      </c>
      <c r="F27">
        <v>1913</v>
      </c>
      <c r="G27">
        <v>1</v>
      </c>
      <c r="H27">
        <v>3826</v>
      </c>
      <c r="I27">
        <v>100147462</v>
      </c>
      <c r="J27" t="s">
        <v>56</v>
      </c>
      <c r="K27" t="s">
        <v>24</v>
      </c>
      <c r="L27">
        <v>0</v>
      </c>
      <c r="M27" t="s">
        <v>25</v>
      </c>
      <c r="N27" s="1">
        <v>42552</v>
      </c>
      <c r="O27" t="s">
        <v>39</v>
      </c>
      <c r="P27" s="2">
        <v>1913</v>
      </c>
      <c r="Q27">
        <v>2016</v>
      </c>
      <c r="R27">
        <v>7</v>
      </c>
      <c r="S27" t="s">
        <v>26</v>
      </c>
      <c r="T27" s="3">
        <v>45123</v>
      </c>
      <c r="U27" t="s">
        <v>27</v>
      </c>
    </row>
    <row r="28" spans="1:21" x14ac:dyDescent="0.25">
      <c r="A28">
        <v>17</v>
      </c>
      <c r="B28">
        <v>211160</v>
      </c>
      <c r="C28" t="s">
        <v>36</v>
      </c>
      <c r="D28" s="1">
        <v>42552</v>
      </c>
      <c r="E28" t="s">
        <v>69</v>
      </c>
      <c r="F28">
        <v>1913</v>
      </c>
      <c r="G28">
        <v>1</v>
      </c>
      <c r="H28">
        <v>3826</v>
      </c>
      <c r="I28">
        <v>100147462</v>
      </c>
      <c r="J28" t="s">
        <v>56</v>
      </c>
      <c r="K28" t="s">
        <v>24</v>
      </c>
      <c r="L28">
        <v>0</v>
      </c>
      <c r="M28" t="s">
        <v>25</v>
      </c>
      <c r="N28" s="1">
        <v>42552</v>
      </c>
      <c r="O28" t="s">
        <v>39</v>
      </c>
      <c r="P28" s="2">
        <v>1913</v>
      </c>
      <c r="Q28">
        <v>2016</v>
      </c>
      <c r="R28">
        <v>7</v>
      </c>
      <c r="S28" t="s">
        <v>26</v>
      </c>
      <c r="T28" s="3">
        <v>45123</v>
      </c>
      <c r="U28" t="s">
        <v>27</v>
      </c>
    </row>
    <row r="29" spans="1:21" x14ac:dyDescent="0.25">
      <c r="A29">
        <v>16</v>
      </c>
      <c r="B29">
        <v>211162</v>
      </c>
      <c r="C29" t="s">
        <v>21</v>
      </c>
      <c r="D29" s="1">
        <v>42552</v>
      </c>
      <c r="E29" t="s">
        <v>70</v>
      </c>
      <c r="F29">
        <v>500</v>
      </c>
      <c r="G29">
        <v>1</v>
      </c>
      <c r="H29">
        <v>0</v>
      </c>
      <c r="I29">
        <v>100147463</v>
      </c>
      <c r="J29" t="s">
        <v>71</v>
      </c>
      <c r="K29" t="s">
        <v>24</v>
      </c>
      <c r="L29">
        <v>0</v>
      </c>
      <c r="M29" t="s">
        <v>54</v>
      </c>
      <c r="N29" s="1">
        <v>42552</v>
      </c>
      <c r="O29" t="s">
        <v>35</v>
      </c>
      <c r="P29">
        <v>500</v>
      </c>
      <c r="Q29">
        <v>2016</v>
      </c>
      <c r="R29">
        <v>7</v>
      </c>
      <c r="S29" t="s">
        <v>26</v>
      </c>
      <c r="T29" s="3">
        <v>45123</v>
      </c>
      <c r="U29" t="s">
        <v>27</v>
      </c>
    </row>
    <row r="30" spans="1:21" x14ac:dyDescent="0.25">
      <c r="A30">
        <v>16</v>
      </c>
      <c r="B30">
        <v>211163</v>
      </c>
      <c r="C30" t="s">
        <v>21</v>
      </c>
      <c r="D30" s="1">
        <v>42552</v>
      </c>
      <c r="E30" t="s">
        <v>72</v>
      </c>
      <c r="F30">
        <v>100</v>
      </c>
      <c r="G30">
        <v>5</v>
      </c>
      <c r="H30">
        <v>0</v>
      </c>
      <c r="I30">
        <v>100147463</v>
      </c>
      <c r="J30" t="s">
        <v>71</v>
      </c>
      <c r="K30" t="s">
        <v>24</v>
      </c>
      <c r="L30">
        <v>0</v>
      </c>
      <c r="M30" t="s">
        <v>54</v>
      </c>
      <c r="N30" s="1">
        <v>42552</v>
      </c>
      <c r="O30" t="s">
        <v>35</v>
      </c>
      <c r="P30">
        <v>500</v>
      </c>
      <c r="Q30">
        <v>2016</v>
      </c>
      <c r="R30">
        <v>7</v>
      </c>
      <c r="S30" t="s">
        <v>26</v>
      </c>
      <c r="T30" s="3">
        <v>45123</v>
      </c>
      <c r="U30" t="s">
        <v>27</v>
      </c>
    </row>
    <row r="31" spans="1:21" x14ac:dyDescent="0.25">
      <c r="A31">
        <v>18</v>
      </c>
      <c r="B31">
        <v>211164</v>
      </c>
      <c r="C31" t="s">
        <v>28</v>
      </c>
      <c r="D31" s="1">
        <v>42552</v>
      </c>
      <c r="E31" t="s">
        <v>73</v>
      </c>
      <c r="F31">
        <v>1500</v>
      </c>
      <c r="G31">
        <v>2</v>
      </c>
      <c r="H31">
        <v>3000</v>
      </c>
      <c r="I31">
        <v>100147464</v>
      </c>
      <c r="J31" t="s">
        <v>56</v>
      </c>
      <c r="K31" t="s">
        <v>24</v>
      </c>
      <c r="L31">
        <v>0</v>
      </c>
      <c r="M31" t="s">
        <v>25</v>
      </c>
      <c r="N31" s="1">
        <v>42552</v>
      </c>
      <c r="O31" t="s">
        <v>31</v>
      </c>
      <c r="P31" s="2">
        <v>3000</v>
      </c>
      <c r="Q31">
        <v>2016</v>
      </c>
      <c r="R31">
        <v>7</v>
      </c>
      <c r="S31" t="s">
        <v>26</v>
      </c>
      <c r="T31" s="3">
        <v>45123</v>
      </c>
      <c r="U31" t="s">
        <v>27</v>
      </c>
    </row>
    <row r="32" spans="1:21" x14ac:dyDescent="0.25">
      <c r="A32">
        <v>19</v>
      </c>
      <c r="B32">
        <v>211166</v>
      </c>
      <c r="C32" t="s">
        <v>21</v>
      </c>
      <c r="D32" s="1">
        <v>42552</v>
      </c>
      <c r="E32" t="s">
        <v>74</v>
      </c>
      <c r="F32">
        <v>450</v>
      </c>
      <c r="G32">
        <v>1</v>
      </c>
      <c r="H32">
        <v>450</v>
      </c>
      <c r="I32">
        <v>100147465</v>
      </c>
      <c r="J32" t="s">
        <v>65</v>
      </c>
      <c r="K32" t="s">
        <v>24</v>
      </c>
      <c r="L32">
        <v>0</v>
      </c>
      <c r="M32" t="s">
        <v>25</v>
      </c>
      <c r="N32" s="1">
        <v>42552</v>
      </c>
      <c r="O32" t="s">
        <v>35</v>
      </c>
      <c r="P32">
        <v>450</v>
      </c>
      <c r="Q32">
        <v>2016</v>
      </c>
      <c r="R32">
        <v>7</v>
      </c>
      <c r="S32" t="s">
        <v>26</v>
      </c>
      <c r="T32" s="3">
        <v>45123</v>
      </c>
      <c r="U32" t="s">
        <v>27</v>
      </c>
    </row>
    <row r="33" spans="1:21" x14ac:dyDescent="0.25">
      <c r="A33">
        <v>20</v>
      </c>
      <c r="B33">
        <v>211168</v>
      </c>
      <c r="C33" t="s">
        <v>21</v>
      </c>
      <c r="D33" s="1">
        <v>42552</v>
      </c>
      <c r="E33" t="s">
        <v>75</v>
      </c>
      <c r="F33">
        <v>20999</v>
      </c>
      <c r="G33">
        <v>1</v>
      </c>
      <c r="H33">
        <v>20999</v>
      </c>
      <c r="I33">
        <v>100147466</v>
      </c>
      <c r="J33" t="s">
        <v>43</v>
      </c>
      <c r="K33" t="s">
        <v>76</v>
      </c>
      <c r="L33">
        <v>0</v>
      </c>
      <c r="M33" t="s">
        <v>25</v>
      </c>
      <c r="N33" s="1">
        <v>42552</v>
      </c>
      <c r="O33" t="s">
        <v>35</v>
      </c>
      <c r="P33" s="2">
        <v>20999</v>
      </c>
      <c r="Q33">
        <v>2016</v>
      </c>
      <c r="R33">
        <v>7</v>
      </c>
      <c r="S33" t="s">
        <v>26</v>
      </c>
      <c r="T33" s="3">
        <v>45123</v>
      </c>
      <c r="U33" t="s">
        <v>27</v>
      </c>
    </row>
    <row r="34" spans="1:21" x14ac:dyDescent="0.25">
      <c r="A34">
        <v>20</v>
      </c>
      <c r="B34">
        <v>211169</v>
      </c>
      <c r="C34" t="s">
        <v>21</v>
      </c>
      <c r="D34" s="1">
        <v>42552</v>
      </c>
      <c r="E34" t="s">
        <v>33</v>
      </c>
      <c r="F34">
        <v>360</v>
      </c>
      <c r="G34">
        <v>1</v>
      </c>
      <c r="H34">
        <v>360</v>
      </c>
      <c r="I34">
        <v>100147467</v>
      </c>
      <c r="J34" t="s">
        <v>30</v>
      </c>
      <c r="K34" t="s">
        <v>76</v>
      </c>
      <c r="L34">
        <v>0</v>
      </c>
      <c r="M34" t="s">
        <v>25</v>
      </c>
      <c r="N34" s="1">
        <v>42552</v>
      </c>
      <c r="O34" t="s">
        <v>35</v>
      </c>
      <c r="P34">
        <v>360</v>
      </c>
      <c r="Q34">
        <v>2016</v>
      </c>
      <c r="R34">
        <v>7</v>
      </c>
      <c r="S34" t="s">
        <v>26</v>
      </c>
      <c r="T34" s="3">
        <v>45123</v>
      </c>
      <c r="U34" t="s">
        <v>27</v>
      </c>
    </row>
    <row r="35" spans="1:21" x14ac:dyDescent="0.25">
      <c r="A35">
        <v>21</v>
      </c>
      <c r="B35">
        <v>211170</v>
      </c>
      <c r="C35" t="s">
        <v>77</v>
      </c>
      <c r="D35" s="1">
        <v>42552</v>
      </c>
      <c r="E35" t="s">
        <v>78</v>
      </c>
      <c r="F35">
        <v>165</v>
      </c>
      <c r="G35">
        <v>1</v>
      </c>
      <c r="H35">
        <v>300</v>
      </c>
      <c r="I35">
        <v>100147468</v>
      </c>
      <c r="J35" t="s">
        <v>30</v>
      </c>
      <c r="K35" t="s">
        <v>24</v>
      </c>
      <c r="L35">
        <v>82.5</v>
      </c>
      <c r="M35" t="s">
        <v>25</v>
      </c>
      <c r="N35" s="1">
        <v>42552</v>
      </c>
      <c r="O35" t="s">
        <v>39</v>
      </c>
      <c r="P35">
        <v>165</v>
      </c>
      <c r="Q35">
        <v>2016</v>
      </c>
      <c r="R35">
        <v>7</v>
      </c>
      <c r="S35" t="s">
        <v>26</v>
      </c>
      <c r="T35" s="3">
        <v>45123</v>
      </c>
      <c r="U35" t="s">
        <v>27</v>
      </c>
    </row>
    <row r="36" spans="1:21" x14ac:dyDescent="0.25">
      <c r="A36">
        <v>21</v>
      </c>
      <c r="B36">
        <v>211171</v>
      </c>
      <c r="C36" t="s">
        <v>77</v>
      </c>
      <c r="D36" s="1">
        <v>42552</v>
      </c>
      <c r="E36" t="s">
        <v>79</v>
      </c>
      <c r="F36">
        <v>435</v>
      </c>
      <c r="G36">
        <v>1</v>
      </c>
      <c r="H36">
        <v>300</v>
      </c>
      <c r="I36">
        <v>100147468</v>
      </c>
      <c r="J36" t="s">
        <v>38</v>
      </c>
      <c r="K36" t="s">
        <v>24</v>
      </c>
      <c r="L36">
        <v>217.5</v>
      </c>
      <c r="M36" t="s">
        <v>25</v>
      </c>
      <c r="N36" s="1">
        <v>42552</v>
      </c>
      <c r="O36" t="s">
        <v>39</v>
      </c>
      <c r="P36">
        <v>435</v>
      </c>
      <c r="Q36">
        <v>2016</v>
      </c>
      <c r="R36">
        <v>7</v>
      </c>
      <c r="S36" t="s">
        <v>26</v>
      </c>
      <c r="T36" s="3">
        <v>45123</v>
      </c>
      <c r="U36" t="s">
        <v>27</v>
      </c>
    </row>
    <row r="37" spans="1:21" x14ac:dyDescent="0.25">
      <c r="A37">
        <v>22</v>
      </c>
      <c r="B37">
        <v>211172</v>
      </c>
      <c r="C37" t="s">
        <v>28</v>
      </c>
      <c r="D37" s="1">
        <v>42552</v>
      </c>
      <c r="E37" t="s">
        <v>80</v>
      </c>
      <c r="F37">
        <v>90</v>
      </c>
      <c r="G37">
        <v>1</v>
      </c>
      <c r="H37">
        <v>940</v>
      </c>
      <c r="I37">
        <v>100147469</v>
      </c>
      <c r="J37" t="s">
        <v>38</v>
      </c>
      <c r="K37" t="s">
        <v>24</v>
      </c>
      <c r="L37">
        <v>0</v>
      </c>
      <c r="M37" t="s">
        <v>25</v>
      </c>
      <c r="N37" s="1">
        <v>42552</v>
      </c>
      <c r="O37" t="s">
        <v>31</v>
      </c>
      <c r="P37">
        <v>90</v>
      </c>
      <c r="Q37">
        <v>2016</v>
      </c>
      <c r="R37">
        <v>7</v>
      </c>
      <c r="S37" t="s">
        <v>26</v>
      </c>
      <c r="T37" s="3">
        <v>45123</v>
      </c>
      <c r="U37" t="s">
        <v>27</v>
      </c>
    </row>
    <row r="38" spans="1:21" x14ac:dyDescent="0.25">
      <c r="A38">
        <v>22</v>
      </c>
      <c r="B38">
        <v>211173</v>
      </c>
      <c r="C38" t="s">
        <v>28</v>
      </c>
      <c r="D38" s="1">
        <v>42552</v>
      </c>
      <c r="E38" t="s">
        <v>81</v>
      </c>
      <c r="F38">
        <v>850</v>
      </c>
      <c r="G38">
        <v>1</v>
      </c>
      <c r="H38">
        <v>940</v>
      </c>
      <c r="I38">
        <v>100147469</v>
      </c>
      <c r="J38" t="s">
        <v>30</v>
      </c>
      <c r="K38" t="s">
        <v>24</v>
      </c>
      <c r="L38">
        <v>0</v>
      </c>
      <c r="M38" t="s">
        <v>25</v>
      </c>
      <c r="N38" s="1">
        <v>42552</v>
      </c>
      <c r="O38" t="s">
        <v>31</v>
      </c>
      <c r="P38">
        <v>850</v>
      </c>
      <c r="Q38">
        <v>2016</v>
      </c>
      <c r="R38">
        <v>7</v>
      </c>
      <c r="S38" t="s">
        <v>26</v>
      </c>
      <c r="T38" s="3">
        <v>45123</v>
      </c>
      <c r="U38" t="s">
        <v>27</v>
      </c>
    </row>
    <row r="39" spans="1:21" x14ac:dyDescent="0.25">
      <c r="A39">
        <v>23</v>
      </c>
      <c r="B39">
        <v>211174</v>
      </c>
      <c r="C39" t="s">
        <v>21</v>
      </c>
      <c r="D39" s="1">
        <v>42552</v>
      </c>
      <c r="E39" t="s">
        <v>82</v>
      </c>
      <c r="F39">
        <v>3672</v>
      </c>
      <c r="G39">
        <v>1</v>
      </c>
      <c r="H39">
        <v>3672</v>
      </c>
      <c r="I39">
        <v>100147470</v>
      </c>
      <c r="J39" t="s">
        <v>52</v>
      </c>
      <c r="K39" t="s">
        <v>24</v>
      </c>
      <c r="L39">
        <v>0</v>
      </c>
      <c r="M39" t="s">
        <v>25</v>
      </c>
      <c r="N39" s="1">
        <v>42552</v>
      </c>
      <c r="O39" t="s">
        <v>35</v>
      </c>
      <c r="P39" s="2">
        <v>3672</v>
      </c>
      <c r="Q39">
        <v>2016</v>
      </c>
      <c r="R39">
        <v>7</v>
      </c>
      <c r="S39" t="s">
        <v>26</v>
      </c>
      <c r="T39" s="3">
        <v>45123</v>
      </c>
      <c r="U39" t="s">
        <v>27</v>
      </c>
    </row>
    <row r="40" spans="1:21" x14ac:dyDescent="0.25">
      <c r="A40">
        <v>22</v>
      </c>
      <c r="B40">
        <v>211175</v>
      </c>
      <c r="C40" t="s">
        <v>21</v>
      </c>
      <c r="D40" s="1">
        <v>42552</v>
      </c>
      <c r="E40" t="s">
        <v>80</v>
      </c>
      <c r="F40">
        <v>90</v>
      </c>
      <c r="G40">
        <v>1</v>
      </c>
      <c r="H40">
        <v>740</v>
      </c>
      <c r="I40">
        <v>100147471</v>
      </c>
      <c r="J40" t="s">
        <v>38</v>
      </c>
      <c r="K40" t="s">
        <v>24</v>
      </c>
      <c r="L40">
        <v>19.149999999999999</v>
      </c>
      <c r="M40" t="s">
        <v>25</v>
      </c>
      <c r="N40" s="1">
        <v>42552</v>
      </c>
      <c r="O40" t="s">
        <v>35</v>
      </c>
      <c r="P40">
        <v>90</v>
      </c>
      <c r="Q40">
        <v>2016</v>
      </c>
      <c r="R40">
        <v>7</v>
      </c>
      <c r="S40" t="s">
        <v>26</v>
      </c>
      <c r="T40" s="3">
        <v>45123</v>
      </c>
      <c r="U40" t="s">
        <v>27</v>
      </c>
    </row>
    <row r="41" spans="1:21" x14ac:dyDescent="0.25">
      <c r="A41">
        <v>22</v>
      </c>
      <c r="B41">
        <v>211176</v>
      </c>
      <c r="C41" t="s">
        <v>21</v>
      </c>
      <c r="D41" s="1">
        <v>42552</v>
      </c>
      <c r="E41" t="s">
        <v>81</v>
      </c>
      <c r="F41">
        <v>850</v>
      </c>
      <c r="G41">
        <v>1</v>
      </c>
      <c r="H41">
        <v>740</v>
      </c>
      <c r="I41">
        <v>100147471</v>
      </c>
      <c r="J41" t="s">
        <v>30</v>
      </c>
      <c r="K41" t="s">
        <v>24</v>
      </c>
      <c r="L41">
        <v>180.85</v>
      </c>
      <c r="M41" t="s">
        <v>25</v>
      </c>
      <c r="N41" s="1">
        <v>42552</v>
      </c>
      <c r="O41" t="s">
        <v>35</v>
      </c>
      <c r="P41">
        <v>850</v>
      </c>
      <c r="Q41">
        <v>2016</v>
      </c>
      <c r="R41">
        <v>7</v>
      </c>
      <c r="S41" t="s">
        <v>26</v>
      </c>
      <c r="T41" s="3">
        <v>45123</v>
      </c>
      <c r="U41" t="s">
        <v>27</v>
      </c>
    </row>
    <row r="42" spans="1:21" x14ac:dyDescent="0.25">
      <c r="A42">
        <v>24</v>
      </c>
      <c r="B42">
        <v>211177</v>
      </c>
      <c r="C42" t="s">
        <v>36</v>
      </c>
      <c r="D42" s="1">
        <v>42552</v>
      </c>
      <c r="E42" t="s">
        <v>83</v>
      </c>
      <c r="F42">
        <v>899</v>
      </c>
      <c r="G42">
        <v>1</v>
      </c>
      <c r="H42">
        <v>899</v>
      </c>
      <c r="I42">
        <v>100147472</v>
      </c>
      <c r="J42" t="s">
        <v>56</v>
      </c>
      <c r="K42" t="s">
        <v>24</v>
      </c>
      <c r="L42">
        <v>0</v>
      </c>
      <c r="M42" t="s">
        <v>25</v>
      </c>
      <c r="N42" s="1">
        <v>42552</v>
      </c>
      <c r="O42" t="s">
        <v>39</v>
      </c>
      <c r="P42">
        <v>899</v>
      </c>
      <c r="Q42">
        <v>2016</v>
      </c>
      <c r="R42">
        <v>7</v>
      </c>
      <c r="S42" t="s">
        <v>26</v>
      </c>
      <c r="T42" s="3">
        <v>45123</v>
      </c>
      <c r="U42" t="s">
        <v>27</v>
      </c>
    </row>
    <row r="43" spans="1:21" x14ac:dyDescent="0.25">
      <c r="A43">
        <v>25</v>
      </c>
      <c r="B43">
        <v>211179</v>
      </c>
      <c r="C43" t="s">
        <v>28</v>
      </c>
      <c r="D43" s="1">
        <v>42552</v>
      </c>
      <c r="E43" t="s">
        <v>84</v>
      </c>
      <c r="F43">
        <v>7400</v>
      </c>
      <c r="G43">
        <v>1</v>
      </c>
      <c r="H43">
        <v>11000</v>
      </c>
      <c r="I43">
        <v>100147473</v>
      </c>
      <c r="J43" t="s">
        <v>30</v>
      </c>
      <c r="K43" t="s">
        <v>24</v>
      </c>
      <c r="L43">
        <v>0</v>
      </c>
      <c r="M43" t="s">
        <v>45</v>
      </c>
      <c r="N43" s="1">
        <v>42552</v>
      </c>
      <c r="O43" t="s">
        <v>31</v>
      </c>
      <c r="P43" s="2">
        <v>7400</v>
      </c>
      <c r="Q43">
        <v>2016</v>
      </c>
      <c r="R43">
        <v>7</v>
      </c>
      <c r="S43" t="s">
        <v>26</v>
      </c>
      <c r="T43" s="3">
        <v>45123</v>
      </c>
      <c r="U43" t="s">
        <v>27</v>
      </c>
    </row>
    <row r="44" spans="1:21" x14ac:dyDescent="0.25">
      <c r="A44">
        <v>25</v>
      </c>
      <c r="B44">
        <v>211180</v>
      </c>
      <c r="C44" t="s">
        <v>28</v>
      </c>
      <c r="D44" s="1">
        <v>42552</v>
      </c>
      <c r="E44" t="s">
        <v>85</v>
      </c>
      <c r="F44">
        <v>3600</v>
      </c>
      <c r="G44">
        <v>1</v>
      </c>
      <c r="H44">
        <v>11000</v>
      </c>
      <c r="I44">
        <v>100147473</v>
      </c>
      <c r="J44" t="s">
        <v>43</v>
      </c>
      <c r="K44" t="s">
        <v>24</v>
      </c>
      <c r="L44">
        <v>0</v>
      </c>
      <c r="M44" t="s">
        <v>45</v>
      </c>
      <c r="N44" s="1">
        <v>42552</v>
      </c>
      <c r="O44" t="s">
        <v>31</v>
      </c>
      <c r="P44" s="2">
        <v>3600</v>
      </c>
      <c r="Q44">
        <v>2016</v>
      </c>
      <c r="R44">
        <v>7</v>
      </c>
      <c r="S44" t="s">
        <v>26</v>
      </c>
      <c r="T44" s="3">
        <v>45123</v>
      </c>
      <c r="U44" t="s">
        <v>27</v>
      </c>
    </row>
    <row r="45" spans="1:21" x14ac:dyDescent="0.25">
      <c r="A45">
        <v>22</v>
      </c>
      <c r="B45">
        <v>211182</v>
      </c>
      <c r="C45" t="s">
        <v>21</v>
      </c>
      <c r="D45" s="1">
        <v>42552</v>
      </c>
      <c r="E45" t="s">
        <v>86</v>
      </c>
      <c r="F45">
        <v>143</v>
      </c>
      <c r="G45">
        <v>1</v>
      </c>
      <c r="H45">
        <v>168</v>
      </c>
      <c r="I45">
        <v>100147474</v>
      </c>
      <c r="J45" t="s">
        <v>30</v>
      </c>
      <c r="K45" t="s">
        <v>24</v>
      </c>
      <c r="L45">
        <v>77.72</v>
      </c>
      <c r="M45" t="s">
        <v>25</v>
      </c>
      <c r="N45" s="1">
        <v>42552</v>
      </c>
      <c r="O45" t="s">
        <v>35</v>
      </c>
      <c r="P45">
        <v>143</v>
      </c>
      <c r="Q45">
        <v>2016</v>
      </c>
      <c r="R45">
        <v>7</v>
      </c>
      <c r="S45" t="s">
        <v>26</v>
      </c>
      <c r="T45" s="3">
        <v>45123</v>
      </c>
      <c r="U45" t="s">
        <v>27</v>
      </c>
    </row>
    <row r="46" spans="1:21" x14ac:dyDescent="0.25">
      <c r="A46">
        <v>22</v>
      </c>
      <c r="B46">
        <v>211184</v>
      </c>
      <c r="C46" t="s">
        <v>21</v>
      </c>
      <c r="D46" s="1">
        <v>42552</v>
      </c>
      <c r="E46" t="s">
        <v>87</v>
      </c>
      <c r="F46">
        <v>225</v>
      </c>
      <c r="G46">
        <v>1</v>
      </c>
      <c r="H46">
        <v>168</v>
      </c>
      <c r="I46">
        <v>100147474</v>
      </c>
      <c r="J46" t="s">
        <v>30</v>
      </c>
      <c r="K46" t="s">
        <v>24</v>
      </c>
      <c r="L46">
        <v>122.28</v>
      </c>
      <c r="M46" t="s">
        <v>25</v>
      </c>
      <c r="N46" s="1">
        <v>42552</v>
      </c>
      <c r="O46" t="s">
        <v>35</v>
      </c>
      <c r="P46">
        <v>225</v>
      </c>
      <c r="Q46">
        <v>2016</v>
      </c>
      <c r="R46">
        <v>7</v>
      </c>
      <c r="S46" t="s">
        <v>26</v>
      </c>
      <c r="T46" s="3">
        <v>45123</v>
      </c>
      <c r="U46" t="s">
        <v>27</v>
      </c>
    </row>
    <row r="47" spans="1:21" x14ac:dyDescent="0.25">
      <c r="A47">
        <v>26</v>
      </c>
      <c r="B47">
        <v>211185</v>
      </c>
      <c r="C47" t="s">
        <v>21</v>
      </c>
      <c r="D47" s="1">
        <v>42552</v>
      </c>
      <c r="E47" t="s">
        <v>88</v>
      </c>
      <c r="F47">
        <v>4500</v>
      </c>
      <c r="G47">
        <v>1</v>
      </c>
      <c r="H47">
        <v>4500</v>
      </c>
      <c r="I47">
        <v>100147475</v>
      </c>
      <c r="J47" t="s">
        <v>43</v>
      </c>
      <c r="K47" t="s">
        <v>24</v>
      </c>
      <c r="L47">
        <v>0</v>
      </c>
      <c r="M47" t="s">
        <v>25</v>
      </c>
      <c r="N47" s="1">
        <v>42552</v>
      </c>
      <c r="O47" t="s">
        <v>35</v>
      </c>
      <c r="P47" s="2">
        <v>4500</v>
      </c>
      <c r="Q47">
        <v>2016</v>
      </c>
      <c r="R47">
        <v>7</v>
      </c>
      <c r="S47" t="s">
        <v>26</v>
      </c>
      <c r="T47" s="3">
        <v>45123</v>
      </c>
      <c r="U47" t="s">
        <v>27</v>
      </c>
    </row>
    <row r="48" spans="1:21" x14ac:dyDescent="0.25">
      <c r="A48">
        <v>27</v>
      </c>
      <c r="B48">
        <v>211186</v>
      </c>
      <c r="C48" t="s">
        <v>28</v>
      </c>
      <c r="D48" s="1">
        <v>42552</v>
      </c>
      <c r="E48" t="s">
        <v>89</v>
      </c>
      <c r="F48">
        <v>3156</v>
      </c>
      <c r="G48">
        <v>1</v>
      </c>
      <c r="H48">
        <v>6152</v>
      </c>
      <c r="I48">
        <v>100147476</v>
      </c>
      <c r="J48" t="s">
        <v>23</v>
      </c>
      <c r="K48" t="s">
        <v>24</v>
      </c>
      <c r="L48">
        <v>0</v>
      </c>
      <c r="M48" t="s">
        <v>25</v>
      </c>
      <c r="N48" s="1">
        <v>42552</v>
      </c>
      <c r="O48" t="s">
        <v>31</v>
      </c>
      <c r="P48" s="2">
        <v>3156</v>
      </c>
      <c r="Q48">
        <v>2016</v>
      </c>
      <c r="R48">
        <v>7</v>
      </c>
      <c r="S48" t="s">
        <v>26</v>
      </c>
      <c r="T48" s="3">
        <v>45123</v>
      </c>
      <c r="U48" t="s">
        <v>27</v>
      </c>
    </row>
    <row r="49" spans="1:21" x14ac:dyDescent="0.25">
      <c r="A49">
        <v>27</v>
      </c>
      <c r="B49">
        <v>211187</v>
      </c>
      <c r="C49" t="s">
        <v>28</v>
      </c>
      <c r="D49" s="1">
        <v>42552</v>
      </c>
      <c r="E49" t="s">
        <v>90</v>
      </c>
      <c r="F49">
        <v>2996</v>
      </c>
      <c r="G49">
        <v>1</v>
      </c>
      <c r="H49">
        <v>6152</v>
      </c>
      <c r="I49">
        <v>100147476</v>
      </c>
      <c r="J49" t="s">
        <v>23</v>
      </c>
      <c r="K49" t="s">
        <v>24</v>
      </c>
      <c r="L49">
        <v>0</v>
      </c>
      <c r="M49" t="s">
        <v>25</v>
      </c>
      <c r="N49" s="1">
        <v>42552</v>
      </c>
      <c r="O49" t="s">
        <v>31</v>
      </c>
      <c r="P49" s="2">
        <v>2996</v>
      </c>
      <c r="Q49">
        <v>2016</v>
      </c>
      <c r="R49">
        <v>7</v>
      </c>
      <c r="S49" t="s">
        <v>26</v>
      </c>
      <c r="T49" s="3">
        <v>45123</v>
      </c>
      <c r="U49" t="s">
        <v>27</v>
      </c>
    </row>
    <row r="50" spans="1:21" x14ac:dyDescent="0.25">
      <c r="A50">
        <v>28</v>
      </c>
      <c r="B50">
        <v>211188</v>
      </c>
      <c r="C50" t="s">
        <v>28</v>
      </c>
      <c r="D50" s="1">
        <v>42552</v>
      </c>
      <c r="E50" t="s">
        <v>91</v>
      </c>
      <c r="F50">
        <v>300</v>
      </c>
      <c r="G50">
        <v>2</v>
      </c>
      <c r="H50">
        <v>2210</v>
      </c>
      <c r="I50">
        <v>100147477</v>
      </c>
      <c r="J50" t="s">
        <v>38</v>
      </c>
      <c r="K50" t="s">
        <v>24</v>
      </c>
      <c r="L50">
        <v>0</v>
      </c>
      <c r="M50" t="s">
        <v>25</v>
      </c>
      <c r="N50" s="1">
        <v>42552</v>
      </c>
      <c r="O50" t="s">
        <v>31</v>
      </c>
      <c r="P50">
        <v>600</v>
      </c>
      <c r="Q50">
        <v>2016</v>
      </c>
      <c r="R50">
        <v>7</v>
      </c>
      <c r="S50" t="s">
        <v>26</v>
      </c>
      <c r="T50" s="3">
        <v>45123</v>
      </c>
      <c r="U50" t="s">
        <v>27</v>
      </c>
    </row>
    <row r="51" spans="1:21" x14ac:dyDescent="0.25">
      <c r="A51">
        <v>28</v>
      </c>
      <c r="B51">
        <v>211189</v>
      </c>
      <c r="C51" t="s">
        <v>28</v>
      </c>
      <c r="D51" s="1">
        <v>42552</v>
      </c>
      <c r="E51" t="s">
        <v>92</v>
      </c>
      <c r="F51">
        <v>150</v>
      </c>
      <c r="G51">
        <v>2</v>
      </c>
      <c r="H51">
        <v>2210</v>
      </c>
      <c r="I51">
        <v>100147477</v>
      </c>
      <c r="J51" t="s">
        <v>38</v>
      </c>
      <c r="K51" t="s">
        <v>24</v>
      </c>
      <c r="L51">
        <v>0</v>
      </c>
      <c r="M51" t="s">
        <v>25</v>
      </c>
      <c r="N51" s="1">
        <v>42552</v>
      </c>
      <c r="O51" t="s">
        <v>31</v>
      </c>
      <c r="P51">
        <v>300</v>
      </c>
      <c r="Q51">
        <v>2016</v>
      </c>
      <c r="R51">
        <v>7</v>
      </c>
      <c r="S51" t="s">
        <v>26</v>
      </c>
      <c r="T51" s="3">
        <v>45123</v>
      </c>
      <c r="U51" t="s">
        <v>27</v>
      </c>
    </row>
    <row r="52" spans="1:21" x14ac:dyDescent="0.25">
      <c r="A52">
        <v>28</v>
      </c>
      <c r="B52">
        <v>211190</v>
      </c>
      <c r="C52" t="s">
        <v>28</v>
      </c>
      <c r="D52" s="1">
        <v>42552</v>
      </c>
      <c r="E52" t="s">
        <v>93</v>
      </c>
      <c r="F52">
        <v>465</v>
      </c>
      <c r="G52">
        <v>2</v>
      </c>
      <c r="H52">
        <v>2210</v>
      </c>
      <c r="I52">
        <v>100147477</v>
      </c>
      <c r="J52" t="s">
        <v>38</v>
      </c>
      <c r="K52" t="s">
        <v>24</v>
      </c>
      <c r="L52">
        <v>0</v>
      </c>
      <c r="M52" t="s">
        <v>25</v>
      </c>
      <c r="N52" s="1">
        <v>42552</v>
      </c>
      <c r="O52" t="s">
        <v>31</v>
      </c>
      <c r="P52">
        <v>930</v>
      </c>
      <c r="Q52">
        <v>2016</v>
      </c>
      <c r="R52">
        <v>7</v>
      </c>
      <c r="S52" t="s">
        <v>26</v>
      </c>
      <c r="T52" s="3">
        <v>45123</v>
      </c>
      <c r="U52" t="s">
        <v>27</v>
      </c>
    </row>
    <row r="53" spans="1:21" x14ac:dyDescent="0.25">
      <c r="A53">
        <v>28</v>
      </c>
      <c r="B53">
        <v>211191</v>
      </c>
      <c r="C53" t="s">
        <v>28</v>
      </c>
      <c r="D53" s="1">
        <v>42552</v>
      </c>
      <c r="E53" t="s">
        <v>94</v>
      </c>
      <c r="F53">
        <v>380</v>
      </c>
      <c r="G53">
        <v>1</v>
      </c>
      <c r="H53">
        <v>2210</v>
      </c>
      <c r="I53">
        <v>100147477</v>
      </c>
      <c r="J53" t="s">
        <v>38</v>
      </c>
      <c r="K53" t="s">
        <v>24</v>
      </c>
      <c r="L53">
        <v>0</v>
      </c>
      <c r="M53" t="s">
        <v>25</v>
      </c>
      <c r="N53" s="1">
        <v>42552</v>
      </c>
      <c r="O53" t="s">
        <v>31</v>
      </c>
      <c r="P53">
        <v>380</v>
      </c>
      <c r="Q53">
        <v>2016</v>
      </c>
      <c r="R53">
        <v>7</v>
      </c>
      <c r="S53" t="s">
        <v>26</v>
      </c>
      <c r="T53" s="3">
        <v>45123</v>
      </c>
      <c r="U53" t="s">
        <v>27</v>
      </c>
    </row>
    <row r="54" spans="1:21" x14ac:dyDescent="0.25">
      <c r="A54">
        <v>29</v>
      </c>
      <c r="B54">
        <v>211192</v>
      </c>
      <c r="C54" t="s">
        <v>28</v>
      </c>
      <c r="D54" s="1">
        <v>42552</v>
      </c>
      <c r="E54" t="s">
        <v>95</v>
      </c>
      <c r="F54">
        <v>350</v>
      </c>
      <c r="G54">
        <v>1</v>
      </c>
      <c r="H54">
        <v>350</v>
      </c>
      <c r="I54">
        <v>100147478</v>
      </c>
      <c r="J54" t="s">
        <v>38</v>
      </c>
      <c r="K54" t="s">
        <v>24</v>
      </c>
      <c r="L54">
        <v>0</v>
      </c>
      <c r="M54" t="s">
        <v>25</v>
      </c>
      <c r="N54" s="1">
        <v>42552</v>
      </c>
      <c r="O54" t="s">
        <v>31</v>
      </c>
      <c r="P54">
        <v>350</v>
      </c>
      <c r="Q54">
        <v>2016</v>
      </c>
      <c r="R54">
        <v>7</v>
      </c>
      <c r="S54" t="s">
        <v>26</v>
      </c>
      <c r="T54" s="3">
        <v>45123</v>
      </c>
      <c r="U54" t="s">
        <v>27</v>
      </c>
    </row>
    <row r="55" spans="1:21" x14ac:dyDescent="0.25">
      <c r="A55">
        <v>30</v>
      </c>
      <c r="B55">
        <v>211193</v>
      </c>
      <c r="C55" t="s">
        <v>21</v>
      </c>
      <c r="D55" s="1">
        <v>42552</v>
      </c>
      <c r="E55" t="s">
        <v>96</v>
      </c>
      <c r="F55">
        <v>425</v>
      </c>
      <c r="G55">
        <v>1</v>
      </c>
      <c r="H55">
        <v>425</v>
      </c>
      <c r="I55">
        <v>100147479</v>
      </c>
      <c r="J55" t="s">
        <v>38</v>
      </c>
      <c r="K55" t="s">
        <v>24</v>
      </c>
      <c r="L55">
        <v>0</v>
      </c>
      <c r="M55" t="s">
        <v>25</v>
      </c>
      <c r="N55" s="1">
        <v>42552</v>
      </c>
      <c r="O55" t="s">
        <v>35</v>
      </c>
      <c r="P55">
        <v>425</v>
      </c>
      <c r="Q55">
        <v>2016</v>
      </c>
      <c r="R55">
        <v>7</v>
      </c>
      <c r="S55" t="s">
        <v>26</v>
      </c>
      <c r="T55" s="3">
        <v>45123</v>
      </c>
      <c r="U55" t="s">
        <v>27</v>
      </c>
    </row>
    <row r="56" spans="1:21" x14ac:dyDescent="0.25">
      <c r="A56">
        <v>31</v>
      </c>
      <c r="B56">
        <v>211194</v>
      </c>
      <c r="C56" t="s">
        <v>21</v>
      </c>
      <c r="D56" s="1">
        <v>42552</v>
      </c>
      <c r="E56" t="s">
        <v>97</v>
      </c>
      <c r="F56">
        <v>850</v>
      </c>
      <c r="G56">
        <v>1</v>
      </c>
      <c r="H56">
        <v>850</v>
      </c>
      <c r="I56">
        <v>100147480</v>
      </c>
      <c r="J56" t="s">
        <v>23</v>
      </c>
      <c r="K56" t="s">
        <v>24</v>
      </c>
      <c r="L56">
        <v>0</v>
      </c>
      <c r="M56" t="s">
        <v>25</v>
      </c>
      <c r="N56" s="1">
        <v>42552</v>
      </c>
      <c r="O56" t="s">
        <v>35</v>
      </c>
      <c r="P56">
        <v>850</v>
      </c>
      <c r="Q56">
        <v>2016</v>
      </c>
      <c r="R56">
        <v>7</v>
      </c>
      <c r="S56" t="s">
        <v>26</v>
      </c>
      <c r="T56" s="3">
        <v>45123</v>
      </c>
      <c r="U56" t="s">
        <v>27</v>
      </c>
    </row>
    <row r="57" spans="1:21" x14ac:dyDescent="0.25">
      <c r="A57">
        <v>32</v>
      </c>
      <c r="B57">
        <v>211196</v>
      </c>
      <c r="C57" t="s">
        <v>21</v>
      </c>
      <c r="D57" s="1">
        <v>42552</v>
      </c>
      <c r="E57" t="s">
        <v>98</v>
      </c>
      <c r="F57">
        <v>251</v>
      </c>
      <c r="G57">
        <v>1</v>
      </c>
      <c r="H57">
        <v>251</v>
      </c>
      <c r="I57">
        <v>100147481</v>
      </c>
      <c r="J57" t="s">
        <v>52</v>
      </c>
      <c r="K57" t="s">
        <v>99</v>
      </c>
      <c r="L57">
        <v>0</v>
      </c>
      <c r="M57" t="s">
        <v>25</v>
      </c>
      <c r="N57" s="1">
        <v>42552</v>
      </c>
      <c r="O57" t="s">
        <v>35</v>
      </c>
      <c r="P57">
        <v>251</v>
      </c>
      <c r="Q57">
        <v>2016</v>
      </c>
      <c r="R57">
        <v>7</v>
      </c>
      <c r="S57" t="s">
        <v>26</v>
      </c>
      <c r="T57" s="3">
        <v>45123</v>
      </c>
      <c r="U57" t="s">
        <v>27</v>
      </c>
    </row>
    <row r="58" spans="1:21" x14ac:dyDescent="0.25">
      <c r="A58">
        <v>33</v>
      </c>
      <c r="B58">
        <v>211197</v>
      </c>
      <c r="C58" t="s">
        <v>36</v>
      </c>
      <c r="D58" s="1">
        <v>42552</v>
      </c>
      <c r="E58" t="s">
        <v>33</v>
      </c>
      <c r="F58">
        <v>360</v>
      </c>
      <c r="G58">
        <v>1</v>
      </c>
      <c r="H58">
        <v>360</v>
      </c>
      <c r="I58">
        <v>100147482</v>
      </c>
      <c r="J58" t="s">
        <v>30</v>
      </c>
      <c r="K58" t="s">
        <v>100</v>
      </c>
      <c r="L58">
        <v>0</v>
      </c>
      <c r="M58" t="s">
        <v>25</v>
      </c>
      <c r="N58" s="1">
        <v>42552</v>
      </c>
      <c r="O58" t="s">
        <v>39</v>
      </c>
      <c r="P58">
        <v>360</v>
      </c>
      <c r="Q58">
        <v>2016</v>
      </c>
      <c r="R58">
        <v>7</v>
      </c>
      <c r="S58" t="s">
        <v>26</v>
      </c>
      <c r="T58" s="3">
        <v>45123</v>
      </c>
      <c r="U58" t="s">
        <v>27</v>
      </c>
    </row>
    <row r="59" spans="1:21" x14ac:dyDescent="0.25">
      <c r="A59">
        <v>34</v>
      </c>
      <c r="B59">
        <v>211198</v>
      </c>
      <c r="C59" t="s">
        <v>21</v>
      </c>
      <c r="D59" s="1">
        <v>42552</v>
      </c>
      <c r="E59" t="s">
        <v>101</v>
      </c>
      <c r="F59">
        <v>510</v>
      </c>
      <c r="G59">
        <v>1</v>
      </c>
      <c r="H59">
        <v>835</v>
      </c>
      <c r="I59">
        <v>100147483</v>
      </c>
      <c r="J59" t="s">
        <v>38</v>
      </c>
      <c r="K59" t="s">
        <v>24</v>
      </c>
      <c r="L59">
        <v>0</v>
      </c>
      <c r="M59" t="s">
        <v>25</v>
      </c>
      <c r="N59" s="1">
        <v>42552</v>
      </c>
      <c r="O59" t="s">
        <v>35</v>
      </c>
      <c r="P59">
        <v>510</v>
      </c>
      <c r="Q59">
        <v>2016</v>
      </c>
      <c r="R59">
        <v>7</v>
      </c>
      <c r="S59" t="s">
        <v>26</v>
      </c>
      <c r="T59" s="3">
        <v>45123</v>
      </c>
      <c r="U59" t="s">
        <v>27</v>
      </c>
    </row>
    <row r="60" spans="1:21" x14ac:dyDescent="0.25">
      <c r="A60">
        <v>34</v>
      </c>
      <c r="B60">
        <v>211199</v>
      </c>
      <c r="C60" t="s">
        <v>21</v>
      </c>
      <c r="D60" s="1">
        <v>42552</v>
      </c>
      <c r="E60" t="s">
        <v>102</v>
      </c>
      <c r="F60">
        <v>325</v>
      </c>
      <c r="G60">
        <v>1</v>
      </c>
      <c r="H60">
        <v>835</v>
      </c>
      <c r="I60">
        <v>100147483</v>
      </c>
      <c r="J60" t="s">
        <v>38</v>
      </c>
      <c r="K60" t="s">
        <v>24</v>
      </c>
      <c r="L60">
        <v>0</v>
      </c>
      <c r="M60" t="s">
        <v>25</v>
      </c>
      <c r="N60" s="1">
        <v>42552</v>
      </c>
      <c r="O60" t="s">
        <v>35</v>
      </c>
      <c r="P60">
        <v>325</v>
      </c>
      <c r="Q60">
        <v>2016</v>
      </c>
      <c r="R60">
        <v>7</v>
      </c>
      <c r="S60" t="s">
        <v>26</v>
      </c>
      <c r="T60" s="3">
        <v>45123</v>
      </c>
      <c r="U60" t="s">
        <v>27</v>
      </c>
    </row>
    <row r="61" spans="1:21" x14ac:dyDescent="0.25">
      <c r="A61">
        <v>35</v>
      </c>
      <c r="B61">
        <v>211200</v>
      </c>
      <c r="C61" t="s">
        <v>21</v>
      </c>
      <c r="D61" s="1">
        <v>42552</v>
      </c>
      <c r="E61" t="s">
        <v>103</v>
      </c>
      <c r="F61">
        <v>300</v>
      </c>
      <c r="G61">
        <v>1</v>
      </c>
      <c r="H61">
        <v>300</v>
      </c>
      <c r="I61">
        <v>100147484</v>
      </c>
      <c r="J61" t="s">
        <v>30</v>
      </c>
      <c r="K61" t="s">
        <v>104</v>
      </c>
      <c r="L61">
        <v>0</v>
      </c>
      <c r="M61" t="s">
        <v>25</v>
      </c>
      <c r="N61" s="1">
        <v>42552</v>
      </c>
      <c r="O61" t="s">
        <v>35</v>
      </c>
      <c r="P61">
        <v>300</v>
      </c>
      <c r="Q61">
        <v>2016</v>
      </c>
      <c r="R61">
        <v>7</v>
      </c>
      <c r="S61" t="s">
        <v>26</v>
      </c>
      <c r="T61" s="3">
        <v>45123</v>
      </c>
      <c r="U61" t="s">
        <v>27</v>
      </c>
    </row>
    <row r="62" spans="1:21" x14ac:dyDescent="0.25">
      <c r="A62">
        <v>36</v>
      </c>
      <c r="B62">
        <v>211202</v>
      </c>
      <c r="C62" t="s">
        <v>36</v>
      </c>
      <c r="D62" s="1">
        <v>42552</v>
      </c>
      <c r="E62" t="s">
        <v>105</v>
      </c>
      <c r="F62">
        <v>30417</v>
      </c>
      <c r="G62">
        <v>1</v>
      </c>
      <c r="H62">
        <v>30417</v>
      </c>
      <c r="I62">
        <v>100147486</v>
      </c>
      <c r="J62" t="s">
        <v>106</v>
      </c>
      <c r="K62" t="s">
        <v>107</v>
      </c>
      <c r="L62">
        <v>0</v>
      </c>
      <c r="M62" t="s">
        <v>25</v>
      </c>
      <c r="N62" s="1">
        <v>42552</v>
      </c>
      <c r="O62" t="s">
        <v>39</v>
      </c>
      <c r="P62" s="2">
        <v>30417</v>
      </c>
      <c r="Q62">
        <v>2016</v>
      </c>
      <c r="R62">
        <v>7</v>
      </c>
      <c r="S62" t="s">
        <v>26</v>
      </c>
      <c r="T62" s="3">
        <v>45123</v>
      </c>
      <c r="U62" t="s">
        <v>27</v>
      </c>
    </row>
    <row r="63" spans="1:21" x14ac:dyDescent="0.25">
      <c r="A63">
        <v>33</v>
      </c>
      <c r="B63">
        <v>211201</v>
      </c>
      <c r="C63" t="s">
        <v>36</v>
      </c>
      <c r="D63" s="1">
        <v>42552</v>
      </c>
      <c r="E63" t="s">
        <v>33</v>
      </c>
      <c r="F63">
        <v>360</v>
      </c>
      <c r="G63">
        <v>1</v>
      </c>
      <c r="H63">
        <v>360</v>
      </c>
      <c r="I63">
        <v>100147485</v>
      </c>
      <c r="J63" t="s">
        <v>30</v>
      </c>
      <c r="K63" t="s">
        <v>108</v>
      </c>
      <c r="L63">
        <v>0</v>
      </c>
      <c r="M63" t="s">
        <v>25</v>
      </c>
      <c r="N63" s="1">
        <v>42552</v>
      </c>
      <c r="O63" t="s">
        <v>39</v>
      </c>
      <c r="P63">
        <v>360</v>
      </c>
      <c r="Q63">
        <v>2016</v>
      </c>
      <c r="R63">
        <v>7</v>
      </c>
      <c r="S63" t="s">
        <v>26</v>
      </c>
      <c r="T63" s="3">
        <v>45123</v>
      </c>
      <c r="U63" t="s">
        <v>27</v>
      </c>
    </row>
    <row r="64" spans="1:21" x14ac:dyDescent="0.25">
      <c r="A64">
        <v>37</v>
      </c>
      <c r="B64">
        <v>211203</v>
      </c>
      <c r="C64" t="s">
        <v>21</v>
      </c>
      <c r="D64" s="1">
        <v>42552</v>
      </c>
      <c r="E64" t="s">
        <v>95</v>
      </c>
      <c r="F64">
        <v>350</v>
      </c>
      <c r="G64">
        <v>2</v>
      </c>
      <c r="H64">
        <v>700</v>
      </c>
      <c r="I64">
        <v>100147487</v>
      </c>
      <c r="J64" t="s">
        <v>38</v>
      </c>
      <c r="K64" t="s">
        <v>24</v>
      </c>
      <c r="L64">
        <v>0</v>
      </c>
      <c r="M64" t="s">
        <v>25</v>
      </c>
      <c r="N64" s="1">
        <v>42552</v>
      </c>
      <c r="O64" t="s">
        <v>35</v>
      </c>
      <c r="P64">
        <v>700</v>
      </c>
      <c r="Q64">
        <v>2016</v>
      </c>
      <c r="R64">
        <v>7</v>
      </c>
      <c r="S64" t="s">
        <v>26</v>
      </c>
      <c r="T64" s="3">
        <v>45123</v>
      </c>
      <c r="U64" t="s">
        <v>27</v>
      </c>
    </row>
    <row r="65" spans="1:21" x14ac:dyDescent="0.25">
      <c r="A65">
        <v>38</v>
      </c>
      <c r="B65">
        <v>211204</v>
      </c>
      <c r="C65" t="s">
        <v>21</v>
      </c>
      <c r="D65" s="1">
        <v>42552</v>
      </c>
      <c r="E65" t="s">
        <v>109</v>
      </c>
      <c r="F65">
        <v>45250</v>
      </c>
      <c r="G65">
        <v>1</v>
      </c>
      <c r="H65">
        <v>45250</v>
      </c>
      <c r="I65">
        <v>100147488</v>
      </c>
      <c r="J65" t="s">
        <v>47</v>
      </c>
      <c r="K65" t="s">
        <v>110</v>
      </c>
      <c r="L65">
        <v>0</v>
      </c>
      <c r="M65" t="s">
        <v>25</v>
      </c>
      <c r="N65" s="1">
        <v>42552</v>
      </c>
      <c r="O65" t="s">
        <v>35</v>
      </c>
      <c r="P65" s="2">
        <v>45250</v>
      </c>
      <c r="Q65">
        <v>2016</v>
      </c>
      <c r="R65">
        <v>7</v>
      </c>
      <c r="S65" t="s">
        <v>26</v>
      </c>
      <c r="T65" s="3">
        <v>45123</v>
      </c>
      <c r="U65" t="s">
        <v>27</v>
      </c>
    </row>
    <row r="66" spans="1:21" x14ac:dyDescent="0.25">
      <c r="A66">
        <v>39</v>
      </c>
      <c r="B66">
        <v>211205</v>
      </c>
      <c r="C66" t="s">
        <v>28</v>
      </c>
      <c r="D66" s="1">
        <v>42552</v>
      </c>
      <c r="E66" t="s">
        <v>111</v>
      </c>
      <c r="F66">
        <v>8100</v>
      </c>
      <c r="G66">
        <v>3</v>
      </c>
      <c r="H66">
        <v>24588</v>
      </c>
      <c r="I66">
        <v>100147489</v>
      </c>
      <c r="J66" t="s">
        <v>30</v>
      </c>
      <c r="K66">
        <v>104835</v>
      </c>
      <c r="L66">
        <v>0</v>
      </c>
      <c r="M66" t="s">
        <v>25</v>
      </c>
      <c r="N66" s="1">
        <v>42552</v>
      </c>
      <c r="O66" t="s">
        <v>31</v>
      </c>
      <c r="P66" s="2">
        <v>24300</v>
      </c>
      <c r="Q66">
        <v>2016</v>
      </c>
      <c r="R66">
        <v>7</v>
      </c>
      <c r="S66" t="s">
        <v>26</v>
      </c>
      <c r="T66" s="3">
        <v>45123</v>
      </c>
      <c r="U66" t="s">
        <v>27</v>
      </c>
    </row>
    <row r="67" spans="1:21" x14ac:dyDescent="0.25">
      <c r="A67">
        <v>39</v>
      </c>
      <c r="B67">
        <v>211206</v>
      </c>
      <c r="C67" t="s">
        <v>28</v>
      </c>
      <c r="D67" s="1">
        <v>42552</v>
      </c>
      <c r="E67" t="s">
        <v>112</v>
      </c>
      <c r="F67">
        <v>144</v>
      </c>
      <c r="G67">
        <v>2</v>
      </c>
      <c r="H67">
        <v>24588</v>
      </c>
      <c r="I67">
        <v>100147489</v>
      </c>
      <c r="J67" t="s">
        <v>52</v>
      </c>
      <c r="K67">
        <v>104835</v>
      </c>
      <c r="L67">
        <v>0</v>
      </c>
      <c r="M67" t="s">
        <v>25</v>
      </c>
      <c r="N67" s="1">
        <v>42552</v>
      </c>
      <c r="O67" t="s">
        <v>31</v>
      </c>
      <c r="P67">
        <v>288</v>
      </c>
      <c r="Q67">
        <v>2016</v>
      </c>
      <c r="R67">
        <v>7</v>
      </c>
      <c r="S67" t="s">
        <v>26</v>
      </c>
      <c r="T67" s="3">
        <v>45123</v>
      </c>
      <c r="U67" t="s">
        <v>27</v>
      </c>
    </row>
    <row r="68" spans="1:21" x14ac:dyDescent="0.25">
      <c r="A68">
        <v>40</v>
      </c>
      <c r="B68">
        <v>211207</v>
      </c>
      <c r="C68" t="s">
        <v>21</v>
      </c>
      <c r="D68" s="1">
        <v>42552</v>
      </c>
      <c r="E68" t="s">
        <v>113</v>
      </c>
      <c r="F68">
        <v>5597</v>
      </c>
      <c r="G68">
        <v>1</v>
      </c>
      <c r="H68">
        <v>5597</v>
      </c>
      <c r="I68">
        <v>100147490</v>
      </c>
      <c r="J68" t="s">
        <v>23</v>
      </c>
      <c r="K68" t="s">
        <v>110</v>
      </c>
      <c r="L68">
        <v>0</v>
      </c>
      <c r="M68" t="s">
        <v>25</v>
      </c>
      <c r="N68" s="1">
        <v>42552</v>
      </c>
      <c r="O68" t="s">
        <v>35</v>
      </c>
      <c r="P68" s="2">
        <v>5597</v>
      </c>
      <c r="Q68">
        <v>2016</v>
      </c>
      <c r="R68">
        <v>7</v>
      </c>
      <c r="S68" t="s">
        <v>26</v>
      </c>
      <c r="T68" s="3">
        <v>45123</v>
      </c>
      <c r="U68" t="s">
        <v>27</v>
      </c>
    </row>
    <row r="69" spans="1:21" x14ac:dyDescent="0.25">
      <c r="A69">
        <v>35</v>
      </c>
      <c r="B69">
        <v>211208</v>
      </c>
      <c r="C69" t="s">
        <v>36</v>
      </c>
      <c r="D69" s="1">
        <v>42552</v>
      </c>
      <c r="E69" t="s">
        <v>114</v>
      </c>
      <c r="F69">
        <v>999</v>
      </c>
      <c r="G69">
        <v>1</v>
      </c>
      <c r="H69">
        <v>999</v>
      </c>
      <c r="I69">
        <v>100147491</v>
      </c>
      <c r="J69" t="s">
        <v>56</v>
      </c>
      <c r="K69" t="s">
        <v>115</v>
      </c>
      <c r="L69">
        <v>0</v>
      </c>
      <c r="M69" t="s">
        <v>25</v>
      </c>
      <c r="N69" s="1">
        <v>42552</v>
      </c>
      <c r="O69" t="s">
        <v>39</v>
      </c>
      <c r="P69">
        <v>999</v>
      </c>
      <c r="Q69">
        <v>2016</v>
      </c>
      <c r="R69">
        <v>7</v>
      </c>
      <c r="S69" t="s">
        <v>26</v>
      </c>
      <c r="T69" s="3">
        <v>45123</v>
      </c>
      <c r="U69" t="s">
        <v>27</v>
      </c>
    </row>
    <row r="70" spans="1:21" x14ac:dyDescent="0.25">
      <c r="A70">
        <v>40</v>
      </c>
      <c r="B70">
        <v>211209</v>
      </c>
      <c r="C70" t="s">
        <v>77</v>
      </c>
      <c r="D70" s="1">
        <v>42552</v>
      </c>
      <c r="E70" t="s">
        <v>116</v>
      </c>
      <c r="F70">
        <v>4950</v>
      </c>
      <c r="G70">
        <v>1</v>
      </c>
      <c r="H70">
        <v>4950</v>
      </c>
      <c r="I70">
        <v>100147492</v>
      </c>
      <c r="J70" t="s">
        <v>23</v>
      </c>
      <c r="K70" t="s">
        <v>110</v>
      </c>
      <c r="L70">
        <v>0</v>
      </c>
      <c r="M70" t="s">
        <v>25</v>
      </c>
      <c r="N70" s="1">
        <v>42552</v>
      </c>
      <c r="O70" t="s">
        <v>39</v>
      </c>
      <c r="P70" s="2">
        <v>4950</v>
      </c>
      <c r="Q70">
        <v>2016</v>
      </c>
      <c r="R70">
        <v>7</v>
      </c>
      <c r="S70" t="s">
        <v>26</v>
      </c>
      <c r="T70" s="3">
        <v>45123</v>
      </c>
      <c r="U70" t="s">
        <v>27</v>
      </c>
    </row>
    <row r="71" spans="1:21" x14ac:dyDescent="0.25">
      <c r="A71">
        <v>41</v>
      </c>
      <c r="B71">
        <v>211211</v>
      </c>
      <c r="C71" t="s">
        <v>36</v>
      </c>
      <c r="D71" s="1">
        <v>42552</v>
      </c>
      <c r="E71" t="s">
        <v>117</v>
      </c>
      <c r="F71">
        <v>805</v>
      </c>
      <c r="G71">
        <v>1</v>
      </c>
      <c r="H71">
        <v>805</v>
      </c>
      <c r="I71">
        <v>100147493</v>
      </c>
      <c r="J71" t="s">
        <v>52</v>
      </c>
      <c r="K71">
        <v>865116</v>
      </c>
      <c r="L71">
        <v>0</v>
      </c>
      <c r="M71" t="s">
        <v>25</v>
      </c>
      <c r="N71" s="1">
        <v>42552</v>
      </c>
      <c r="O71" t="s">
        <v>39</v>
      </c>
      <c r="P71">
        <v>805</v>
      </c>
      <c r="Q71">
        <v>2016</v>
      </c>
      <c r="R71">
        <v>7</v>
      </c>
      <c r="S71" t="s">
        <v>26</v>
      </c>
      <c r="T71" s="3">
        <v>45123</v>
      </c>
      <c r="U71" t="s">
        <v>27</v>
      </c>
    </row>
    <row r="72" spans="1:21" x14ac:dyDescent="0.25">
      <c r="A72">
        <v>35</v>
      </c>
      <c r="B72">
        <v>211212</v>
      </c>
      <c r="C72" t="s">
        <v>21</v>
      </c>
      <c r="D72" s="1">
        <v>42552</v>
      </c>
      <c r="E72" t="s">
        <v>33</v>
      </c>
      <c r="F72">
        <v>360</v>
      </c>
      <c r="G72">
        <v>1</v>
      </c>
      <c r="H72">
        <v>360</v>
      </c>
      <c r="I72">
        <v>100147494</v>
      </c>
      <c r="J72" t="s">
        <v>30</v>
      </c>
      <c r="K72" t="s">
        <v>118</v>
      </c>
      <c r="L72">
        <v>0</v>
      </c>
      <c r="M72" t="s">
        <v>25</v>
      </c>
      <c r="N72" s="1">
        <v>42552</v>
      </c>
      <c r="O72" t="s">
        <v>35</v>
      </c>
      <c r="P72">
        <v>360</v>
      </c>
      <c r="Q72">
        <v>2016</v>
      </c>
      <c r="R72">
        <v>7</v>
      </c>
      <c r="S72" t="s">
        <v>26</v>
      </c>
      <c r="T72" s="3">
        <v>45123</v>
      </c>
      <c r="U72" t="s">
        <v>27</v>
      </c>
    </row>
    <row r="73" spans="1:21" x14ac:dyDescent="0.25">
      <c r="A73">
        <v>35</v>
      </c>
      <c r="B73">
        <v>211213</v>
      </c>
      <c r="C73" t="s">
        <v>36</v>
      </c>
      <c r="D73" s="1">
        <v>42552</v>
      </c>
      <c r="E73" t="s">
        <v>119</v>
      </c>
      <c r="F73">
        <v>280</v>
      </c>
      <c r="G73">
        <v>1</v>
      </c>
      <c r="H73">
        <v>280</v>
      </c>
      <c r="I73">
        <v>100147495</v>
      </c>
      <c r="J73" t="s">
        <v>38</v>
      </c>
      <c r="K73" t="s">
        <v>120</v>
      </c>
      <c r="L73">
        <v>0</v>
      </c>
      <c r="M73" t="s">
        <v>25</v>
      </c>
      <c r="N73" s="1">
        <v>42552</v>
      </c>
      <c r="O73" t="s">
        <v>39</v>
      </c>
      <c r="P73">
        <v>280</v>
      </c>
      <c r="Q73">
        <v>2016</v>
      </c>
      <c r="R73">
        <v>7</v>
      </c>
      <c r="S73" t="s">
        <v>26</v>
      </c>
      <c r="T73" s="3">
        <v>45123</v>
      </c>
      <c r="U73" t="s">
        <v>27</v>
      </c>
    </row>
    <row r="74" spans="1:21" x14ac:dyDescent="0.25">
      <c r="A74">
        <v>33</v>
      </c>
      <c r="B74">
        <v>211214</v>
      </c>
      <c r="C74" t="s">
        <v>28</v>
      </c>
      <c r="D74" s="1">
        <v>42552</v>
      </c>
      <c r="E74" t="s">
        <v>121</v>
      </c>
      <c r="F74">
        <v>1</v>
      </c>
      <c r="G74">
        <v>1</v>
      </c>
      <c r="H74">
        <v>1</v>
      </c>
      <c r="I74">
        <v>100147496</v>
      </c>
      <c r="J74" t="s">
        <v>24</v>
      </c>
      <c r="K74" t="s">
        <v>122</v>
      </c>
      <c r="L74">
        <v>0</v>
      </c>
      <c r="M74" t="s">
        <v>25</v>
      </c>
      <c r="N74" s="1">
        <v>42552</v>
      </c>
      <c r="O74" t="s">
        <v>31</v>
      </c>
      <c r="P74">
        <v>1</v>
      </c>
      <c r="Q74">
        <v>2016</v>
      </c>
      <c r="R74">
        <v>7</v>
      </c>
      <c r="S74" t="s">
        <v>26</v>
      </c>
      <c r="T74" s="3">
        <v>45123</v>
      </c>
      <c r="U74" t="s">
        <v>27</v>
      </c>
    </row>
    <row r="75" spans="1:21" x14ac:dyDescent="0.25">
      <c r="A75">
        <v>42</v>
      </c>
      <c r="B75">
        <v>211215</v>
      </c>
      <c r="C75" t="s">
        <v>36</v>
      </c>
      <c r="D75" s="1">
        <v>42552</v>
      </c>
      <c r="E75" t="s">
        <v>123</v>
      </c>
      <c r="F75">
        <v>999</v>
      </c>
      <c r="G75">
        <v>1</v>
      </c>
      <c r="H75">
        <v>999</v>
      </c>
      <c r="I75">
        <v>100147497</v>
      </c>
      <c r="J75" t="s">
        <v>56</v>
      </c>
      <c r="K75" t="s">
        <v>124</v>
      </c>
      <c r="L75">
        <v>0</v>
      </c>
      <c r="M75" t="s">
        <v>25</v>
      </c>
      <c r="N75" s="1">
        <v>42552</v>
      </c>
      <c r="O75" t="s">
        <v>39</v>
      </c>
      <c r="P75">
        <v>999</v>
      </c>
      <c r="Q75">
        <v>2016</v>
      </c>
      <c r="R75">
        <v>7</v>
      </c>
      <c r="S75" t="s">
        <v>26</v>
      </c>
      <c r="T75" s="3">
        <v>45123</v>
      </c>
      <c r="U75" t="s">
        <v>27</v>
      </c>
    </row>
    <row r="76" spans="1:21" x14ac:dyDescent="0.25">
      <c r="A76">
        <v>43</v>
      </c>
      <c r="B76">
        <v>211217</v>
      </c>
      <c r="C76" t="s">
        <v>21</v>
      </c>
      <c r="D76" s="1">
        <v>42552</v>
      </c>
      <c r="E76" t="s">
        <v>33</v>
      </c>
      <c r="F76">
        <v>360</v>
      </c>
      <c r="G76">
        <v>1</v>
      </c>
      <c r="H76">
        <v>360</v>
      </c>
      <c r="I76">
        <v>100147498</v>
      </c>
      <c r="J76" t="s">
        <v>30</v>
      </c>
      <c r="K76" t="s">
        <v>125</v>
      </c>
      <c r="L76">
        <v>0</v>
      </c>
      <c r="M76" t="s">
        <v>25</v>
      </c>
      <c r="N76" s="1">
        <v>42552</v>
      </c>
      <c r="O76" t="s">
        <v>35</v>
      </c>
      <c r="P76">
        <v>360</v>
      </c>
      <c r="Q76">
        <v>2016</v>
      </c>
      <c r="R76">
        <v>7</v>
      </c>
      <c r="S76" t="s">
        <v>26</v>
      </c>
      <c r="T76" s="3">
        <v>45123</v>
      </c>
      <c r="U76" t="s">
        <v>27</v>
      </c>
    </row>
    <row r="77" spans="1:21" x14ac:dyDescent="0.25">
      <c r="A77">
        <v>44</v>
      </c>
      <c r="B77">
        <v>211218</v>
      </c>
      <c r="C77" t="s">
        <v>36</v>
      </c>
      <c r="D77" s="1">
        <v>42552</v>
      </c>
      <c r="E77" t="s">
        <v>95</v>
      </c>
      <c r="F77">
        <v>350</v>
      </c>
      <c r="G77">
        <v>1</v>
      </c>
      <c r="H77">
        <v>350</v>
      </c>
      <c r="I77">
        <v>100147499</v>
      </c>
      <c r="J77" t="s">
        <v>38</v>
      </c>
      <c r="K77" t="s">
        <v>126</v>
      </c>
      <c r="L77">
        <v>0</v>
      </c>
      <c r="M77" t="s">
        <v>25</v>
      </c>
      <c r="N77" s="1">
        <v>42552</v>
      </c>
      <c r="O77" t="s">
        <v>39</v>
      </c>
      <c r="P77">
        <v>350</v>
      </c>
      <c r="Q77">
        <v>2016</v>
      </c>
      <c r="R77">
        <v>7</v>
      </c>
      <c r="S77" t="s">
        <v>26</v>
      </c>
      <c r="T77" s="3">
        <v>45123</v>
      </c>
      <c r="U77" t="s">
        <v>27</v>
      </c>
    </row>
    <row r="78" spans="1:21" x14ac:dyDescent="0.25">
      <c r="A78">
        <v>44</v>
      </c>
      <c r="B78">
        <v>211219</v>
      </c>
      <c r="C78" t="s">
        <v>36</v>
      </c>
      <c r="D78" s="1">
        <v>42552</v>
      </c>
      <c r="E78" t="s">
        <v>95</v>
      </c>
      <c r="F78">
        <v>350</v>
      </c>
      <c r="G78">
        <v>1</v>
      </c>
      <c r="H78">
        <v>350</v>
      </c>
      <c r="I78">
        <v>100147500</v>
      </c>
      <c r="J78" t="s">
        <v>38</v>
      </c>
      <c r="K78" t="s">
        <v>126</v>
      </c>
      <c r="L78">
        <v>0</v>
      </c>
      <c r="M78" t="s">
        <v>25</v>
      </c>
      <c r="N78" s="1">
        <v>42552</v>
      </c>
      <c r="O78" t="s">
        <v>39</v>
      </c>
      <c r="P78">
        <v>350</v>
      </c>
      <c r="Q78">
        <v>2016</v>
      </c>
      <c r="R78">
        <v>7</v>
      </c>
      <c r="S78" t="s">
        <v>26</v>
      </c>
      <c r="T78" s="3">
        <v>45123</v>
      </c>
      <c r="U78" t="s">
        <v>27</v>
      </c>
    </row>
    <row r="79" spans="1:21" x14ac:dyDescent="0.25">
      <c r="A79">
        <v>13</v>
      </c>
      <c r="B79">
        <v>211220</v>
      </c>
      <c r="C79" t="s">
        <v>21</v>
      </c>
      <c r="D79" s="1">
        <v>42552</v>
      </c>
      <c r="E79" t="s">
        <v>127</v>
      </c>
      <c r="F79">
        <v>760</v>
      </c>
      <c r="G79">
        <v>1</v>
      </c>
      <c r="H79">
        <v>1195</v>
      </c>
      <c r="I79">
        <v>100147501</v>
      </c>
      <c r="J79" t="s">
        <v>38</v>
      </c>
      <c r="K79" t="s">
        <v>58</v>
      </c>
      <c r="L79">
        <v>0</v>
      </c>
      <c r="M79" t="s">
        <v>25</v>
      </c>
      <c r="N79" s="1">
        <v>42552</v>
      </c>
      <c r="O79" t="s">
        <v>35</v>
      </c>
      <c r="P79">
        <v>760</v>
      </c>
      <c r="Q79">
        <v>2016</v>
      </c>
      <c r="R79">
        <v>7</v>
      </c>
      <c r="S79" t="s">
        <v>26</v>
      </c>
      <c r="T79" s="3">
        <v>45123</v>
      </c>
      <c r="U79" t="s">
        <v>27</v>
      </c>
    </row>
    <row r="80" spans="1:21" x14ac:dyDescent="0.25">
      <c r="A80">
        <v>13</v>
      </c>
      <c r="B80">
        <v>211221</v>
      </c>
      <c r="C80" t="s">
        <v>21</v>
      </c>
      <c r="D80" s="1">
        <v>42552</v>
      </c>
      <c r="E80" t="s">
        <v>79</v>
      </c>
      <c r="F80">
        <v>435</v>
      </c>
      <c r="G80">
        <v>1</v>
      </c>
      <c r="H80">
        <v>1195</v>
      </c>
      <c r="I80">
        <v>100147501</v>
      </c>
      <c r="J80" t="s">
        <v>38</v>
      </c>
      <c r="K80" t="s">
        <v>58</v>
      </c>
      <c r="L80">
        <v>0</v>
      </c>
      <c r="M80" t="s">
        <v>25</v>
      </c>
      <c r="N80" s="1">
        <v>42552</v>
      </c>
      <c r="O80" t="s">
        <v>35</v>
      </c>
      <c r="P80">
        <v>435</v>
      </c>
      <c r="Q80">
        <v>2016</v>
      </c>
      <c r="R80">
        <v>7</v>
      </c>
      <c r="S80" t="s">
        <v>26</v>
      </c>
      <c r="T80" s="3">
        <v>45123</v>
      </c>
      <c r="U80" t="s">
        <v>27</v>
      </c>
    </row>
    <row r="81" spans="1:21" x14ac:dyDescent="0.25">
      <c r="A81">
        <v>33</v>
      </c>
      <c r="B81">
        <v>211222</v>
      </c>
      <c r="C81" t="s">
        <v>28</v>
      </c>
      <c r="D81" s="1">
        <v>42552</v>
      </c>
      <c r="E81" t="s">
        <v>121</v>
      </c>
      <c r="F81">
        <v>1</v>
      </c>
      <c r="G81">
        <v>5</v>
      </c>
      <c r="H81">
        <v>5</v>
      </c>
      <c r="I81">
        <v>100147502</v>
      </c>
      <c r="J81" t="s">
        <v>24</v>
      </c>
      <c r="K81" t="s">
        <v>128</v>
      </c>
      <c r="L81">
        <v>0</v>
      </c>
      <c r="M81" t="s">
        <v>25</v>
      </c>
      <c r="N81" s="1">
        <v>42552</v>
      </c>
      <c r="O81" t="s">
        <v>31</v>
      </c>
      <c r="P81">
        <v>5</v>
      </c>
      <c r="Q81">
        <v>2016</v>
      </c>
      <c r="R81">
        <v>7</v>
      </c>
      <c r="S81" t="s">
        <v>26</v>
      </c>
      <c r="T81" s="3">
        <v>45123</v>
      </c>
      <c r="U81" t="s">
        <v>27</v>
      </c>
    </row>
    <row r="82" spans="1:21" x14ac:dyDescent="0.25">
      <c r="A82">
        <v>33</v>
      </c>
      <c r="B82">
        <v>211223</v>
      </c>
      <c r="C82" t="s">
        <v>28</v>
      </c>
      <c r="D82" s="1">
        <v>42552</v>
      </c>
      <c r="E82" t="s">
        <v>121</v>
      </c>
      <c r="F82">
        <v>1</v>
      </c>
      <c r="G82">
        <v>2</v>
      </c>
      <c r="H82">
        <v>2</v>
      </c>
      <c r="I82">
        <v>100147503</v>
      </c>
      <c r="J82" t="s">
        <v>24</v>
      </c>
      <c r="K82" t="s">
        <v>129</v>
      </c>
      <c r="L82">
        <v>0</v>
      </c>
      <c r="M82" t="s">
        <v>25</v>
      </c>
      <c r="N82" s="1">
        <v>42552</v>
      </c>
      <c r="O82" t="s">
        <v>31</v>
      </c>
      <c r="P82">
        <v>2</v>
      </c>
      <c r="Q82">
        <v>2016</v>
      </c>
      <c r="R82">
        <v>7</v>
      </c>
      <c r="S82" t="s">
        <v>26</v>
      </c>
      <c r="T82" s="3">
        <v>45123</v>
      </c>
      <c r="U82" t="s">
        <v>27</v>
      </c>
    </row>
    <row r="83" spans="1:21" x14ac:dyDescent="0.25">
      <c r="A83">
        <v>33</v>
      </c>
      <c r="B83">
        <v>211225</v>
      </c>
      <c r="C83" t="s">
        <v>28</v>
      </c>
      <c r="D83" s="1">
        <v>42552</v>
      </c>
      <c r="E83" t="s">
        <v>121</v>
      </c>
      <c r="F83">
        <v>1</v>
      </c>
      <c r="G83">
        <v>1</v>
      </c>
      <c r="H83">
        <v>1</v>
      </c>
      <c r="I83">
        <v>100147505</v>
      </c>
      <c r="J83" t="s">
        <v>24</v>
      </c>
      <c r="K83" t="s">
        <v>122</v>
      </c>
      <c r="L83">
        <v>0</v>
      </c>
      <c r="M83" t="s">
        <v>25</v>
      </c>
      <c r="N83" s="1">
        <v>42552</v>
      </c>
      <c r="O83" t="s">
        <v>31</v>
      </c>
      <c r="P83">
        <v>1</v>
      </c>
      <c r="Q83">
        <v>2016</v>
      </c>
      <c r="R83">
        <v>7</v>
      </c>
      <c r="S83" t="s">
        <v>26</v>
      </c>
      <c r="T83" s="3">
        <v>45123</v>
      </c>
      <c r="U83" t="s">
        <v>27</v>
      </c>
    </row>
    <row r="84" spans="1:21" x14ac:dyDescent="0.25">
      <c r="A84">
        <v>43</v>
      </c>
      <c r="B84">
        <v>211224</v>
      </c>
      <c r="C84" t="s">
        <v>48</v>
      </c>
      <c r="D84" s="1">
        <v>42552</v>
      </c>
      <c r="E84" t="s">
        <v>33</v>
      </c>
      <c r="F84">
        <v>360</v>
      </c>
      <c r="G84">
        <v>1</v>
      </c>
      <c r="H84">
        <v>360</v>
      </c>
      <c r="I84">
        <v>100147504</v>
      </c>
      <c r="J84" t="s">
        <v>30</v>
      </c>
      <c r="K84" t="s">
        <v>130</v>
      </c>
      <c r="L84">
        <v>0</v>
      </c>
      <c r="M84" t="s">
        <v>25</v>
      </c>
      <c r="N84" s="1">
        <v>42552</v>
      </c>
      <c r="O84" t="s">
        <v>39</v>
      </c>
      <c r="P84">
        <v>360</v>
      </c>
      <c r="Q84">
        <v>2016</v>
      </c>
      <c r="R84">
        <v>7</v>
      </c>
      <c r="S84" t="s">
        <v>26</v>
      </c>
      <c r="T84" s="3">
        <v>45123</v>
      </c>
      <c r="U84" t="s">
        <v>27</v>
      </c>
    </row>
    <row r="85" spans="1:21" x14ac:dyDescent="0.25">
      <c r="A85">
        <v>43</v>
      </c>
      <c r="B85">
        <v>211226</v>
      </c>
      <c r="C85" t="s">
        <v>48</v>
      </c>
      <c r="D85" s="1">
        <v>42552</v>
      </c>
      <c r="E85" t="s">
        <v>53</v>
      </c>
      <c r="F85">
        <v>320</v>
      </c>
      <c r="G85">
        <v>1</v>
      </c>
      <c r="H85">
        <v>320</v>
      </c>
      <c r="I85">
        <v>100147506</v>
      </c>
      <c r="J85" t="s">
        <v>30</v>
      </c>
      <c r="K85" t="s">
        <v>130</v>
      </c>
      <c r="L85">
        <v>0</v>
      </c>
      <c r="M85" t="s">
        <v>25</v>
      </c>
      <c r="N85" s="1">
        <v>42552</v>
      </c>
      <c r="O85" t="s">
        <v>39</v>
      </c>
      <c r="P85">
        <v>320</v>
      </c>
      <c r="Q85">
        <v>2016</v>
      </c>
      <c r="R85">
        <v>7</v>
      </c>
      <c r="S85" t="s">
        <v>26</v>
      </c>
      <c r="T85" s="3">
        <v>45123</v>
      </c>
      <c r="U85" t="s">
        <v>27</v>
      </c>
    </row>
    <row r="86" spans="1:21" x14ac:dyDescent="0.25">
      <c r="A86">
        <v>13</v>
      </c>
      <c r="B86">
        <v>211227</v>
      </c>
      <c r="C86" t="s">
        <v>21</v>
      </c>
      <c r="D86" s="1">
        <v>42552</v>
      </c>
      <c r="E86" t="s">
        <v>79</v>
      </c>
      <c r="F86">
        <v>435</v>
      </c>
      <c r="G86">
        <v>1</v>
      </c>
      <c r="H86">
        <v>1195</v>
      </c>
      <c r="I86">
        <v>100147507</v>
      </c>
      <c r="J86" t="s">
        <v>38</v>
      </c>
      <c r="K86" t="s">
        <v>58</v>
      </c>
      <c r="L86">
        <v>0</v>
      </c>
      <c r="M86" t="s">
        <v>25</v>
      </c>
      <c r="N86" s="1">
        <v>42552</v>
      </c>
      <c r="O86" t="s">
        <v>35</v>
      </c>
      <c r="P86">
        <v>435</v>
      </c>
      <c r="Q86">
        <v>2016</v>
      </c>
      <c r="R86">
        <v>7</v>
      </c>
      <c r="S86" t="s">
        <v>26</v>
      </c>
      <c r="T86" s="3">
        <v>45123</v>
      </c>
      <c r="U86" t="s">
        <v>27</v>
      </c>
    </row>
    <row r="87" spans="1:21" x14ac:dyDescent="0.25">
      <c r="A87">
        <v>13</v>
      </c>
      <c r="B87">
        <v>211228</v>
      </c>
      <c r="C87" t="s">
        <v>21</v>
      </c>
      <c r="D87" s="1">
        <v>42552</v>
      </c>
      <c r="E87" t="s">
        <v>127</v>
      </c>
      <c r="F87">
        <v>760</v>
      </c>
      <c r="G87">
        <v>1</v>
      </c>
      <c r="H87">
        <v>1195</v>
      </c>
      <c r="I87">
        <v>100147507</v>
      </c>
      <c r="J87" t="s">
        <v>38</v>
      </c>
      <c r="K87" t="s">
        <v>58</v>
      </c>
      <c r="L87">
        <v>0</v>
      </c>
      <c r="M87" t="s">
        <v>25</v>
      </c>
      <c r="N87" s="1">
        <v>42552</v>
      </c>
      <c r="O87" t="s">
        <v>35</v>
      </c>
      <c r="P87">
        <v>760</v>
      </c>
      <c r="Q87">
        <v>2016</v>
      </c>
      <c r="R87">
        <v>7</v>
      </c>
      <c r="S87" t="s">
        <v>26</v>
      </c>
      <c r="T87" s="3">
        <v>45123</v>
      </c>
      <c r="U87" t="s">
        <v>27</v>
      </c>
    </row>
    <row r="88" spans="1:21" x14ac:dyDescent="0.25">
      <c r="A88">
        <v>43</v>
      </c>
      <c r="B88">
        <v>211229</v>
      </c>
      <c r="C88" t="s">
        <v>48</v>
      </c>
      <c r="D88" s="1">
        <v>42552</v>
      </c>
      <c r="E88" t="s">
        <v>29</v>
      </c>
      <c r="F88">
        <v>240</v>
      </c>
      <c r="G88">
        <v>1</v>
      </c>
      <c r="H88">
        <v>240</v>
      </c>
      <c r="I88">
        <v>100147508</v>
      </c>
      <c r="J88" t="s">
        <v>30</v>
      </c>
      <c r="K88" t="s">
        <v>130</v>
      </c>
      <c r="L88">
        <v>0</v>
      </c>
      <c r="M88" t="s">
        <v>25</v>
      </c>
      <c r="N88" s="1">
        <v>42552</v>
      </c>
      <c r="O88" t="s">
        <v>39</v>
      </c>
      <c r="P88">
        <v>240</v>
      </c>
      <c r="Q88">
        <v>2016</v>
      </c>
      <c r="R88">
        <v>7</v>
      </c>
      <c r="S88" t="s">
        <v>26</v>
      </c>
      <c r="T88" s="3">
        <v>45123</v>
      </c>
      <c r="U88" t="s">
        <v>27</v>
      </c>
    </row>
    <row r="89" spans="1:21" x14ac:dyDescent="0.25">
      <c r="A89">
        <v>43</v>
      </c>
      <c r="B89">
        <v>211230</v>
      </c>
      <c r="C89" t="s">
        <v>48</v>
      </c>
      <c r="D89" s="1">
        <v>42552</v>
      </c>
      <c r="E89" t="s">
        <v>33</v>
      </c>
      <c r="F89">
        <v>360</v>
      </c>
      <c r="G89">
        <v>1</v>
      </c>
      <c r="H89">
        <v>360</v>
      </c>
      <c r="I89">
        <v>100147509</v>
      </c>
      <c r="J89" t="s">
        <v>30</v>
      </c>
      <c r="K89" t="s">
        <v>130</v>
      </c>
      <c r="L89">
        <v>0</v>
      </c>
      <c r="M89" t="s">
        <v>25</v>
      </c>
      <c r="N89" s="1">
        <v>42552</v>
      </c>
      <c r="O89" t="s">
        <v>39</v>
      </c>
      <c r="P89">
        <v>360</v>
      </c>
      <c r="Q89">
        <v>2016</v>
      </c>
      <c r="R89">
        <v>7</v>
      </c>
      <c r="S89" t="s">
        <v>26</v>
      </c>
      <c r="T89" s="3">
        <v>45123</v>
      </c>
      <c r="U89" t="s">
        <v>27</v>
      </c>
    </row>
    <row r="90" spans="1:21" x14ac:dyDescent="0.25">
      <c r="A90">
        <v>45</v>
      </c>
      <c r="B90">
        <v>211231</v>
      </c>
      <c r="C90" t="s">
        <v>36</v>
      </c>
      <c r="D90" s="1">
        <v>42552</v>
      </c>
      <c r="E90" t="s">
        <v>131</v>
      </c>
      <c r="F90">
        <v>1875</v>
      </c>
      <c r="G90">
        <v>1</v>
      </c>
      <c r="H90">
        <v>1875</v>
      </c>
      <c r="I90">
        <v>100147510</v>
      </c>
      <c r="J90" t="s">
        <v>30</v>
      </c>
      <c r="K90" t="s">
        <v>24</v>
      </c>
      <c r="L90">
        <v>0</v>
      </c>
      <c r="M90" t="s">
        <v>25</v>
      </c>
      <c r="N90" s="1">
        <v>42552</v>
      </c>
      <c r="O90" t="s">
        <v>39</v>
      </c>
      <c r="P90" s="2">
        <v>1875</v>
      </c>
      <c r="Q90">
        <v>2016</v>
      </c>
      <c r="R90">
        <v>7</v>
      </c>
      <c r="S90" t="s">
        <v>26</v>
      </c>
      <c r="T90" s="3">
        <v>45123</v>
      </c>
      <c r="U90" t="s">
        <v>27</v>
      </c>
    </row>
    <row r="91" spans="1:21" x14ac:dyDescent="0.25">
      <c r="A91">
        <v>13</v>
      </c>
      <c r="B91">
        <v>211232</v>
      </c>
      <c r="C91" t="s">
        <v>21</v>
      </c>
      <c r="D91" s="1">
        <v>42552</v>
      </c>
      <c r="E91" t="s">
        <v>127</v>
      </c>
      <c r="F91">
        <v>760</v>
      </c>
      <c r="G91">
        <v>1</v>
      </c>
      <c r="H91">
        <v>1195</v>
      </c>
      <c r="I91">
        <v>100147511</v>
      </c>
      <c r="J91" t="s">
        <v>38</v>
      </c>
      <c r="K91" t="s">
        <v>58</v>
      </c>
      <c r="L91">
        <v>0</v>
      </c>
      <c r="M91" t="s">
        <v>25</v>
      </c>
      <c r="N91" s="1">
        <v>42552</v>
      </c>
      <c r="O91" t="s">
        <v>35</v>
      </c>
      <c r="P91">
        <v>760</v>
      </c>
      <c r="Q91">
        <v>2016</v>
      </c>
      <c r="R91">
        <v>7</v>
      </c>
      <c r="S91" t="s">
        <v>26</v>
      </c>
      <c r="T91" s="3">
        <v>45123</v>
      </c>
      <c r="U91" t="s">
        <v>27</v>
      </c>
    </row>
    <row r="92" spans="1:21" x14ac:dyDescent="0.25">
      <c r="A92">
        <v>13</v>
      </c>
      <c r="B92">
        <v>211233</v>
      </c>
      <c r="C92" t="s">
        <v>21</v>
      </c>
      <c r="D92" s="1">
        <v>42552</v>
      </c>
      <c r="E92" t="s">
        <v>132</v>
      </c>
      <c r="F92">
        <v>435</v>
      </c>
      <c r="G92">
        <v>1</v>
      </c>
      <c r="H92">
        <v>1195</v>
      </c>
      <c r="I92">
        <v>100147511</v>
      </c>
      <c r="J92" t="s">
        <v>38</v>
      </c>
      <c r="K92" t="s">
        <v>58</v>
      </c>
      <c r="L92">
        <v>0</v>
      </c>
      <c r="M92" t="s">
        <v>25</v>
      </c>
      <c r="N92" s="1">
        <v>42552</v>
      </c>
      <c r="O92" t="s">
        <v>35</v>
      </c>
      <c r="P92">
        <v>435</v>
      </c>
      <c r="Q92">
        <v>2016</v>
      </c>
      <c r="R92">
        <v>7</v>
      </c>
      <c r="S92" t="s">
        <v>26</v>
      </c>
      <c r="T92" s="3">
        <v>45123</v>
      </c>
      <c r="U92" t="s">
        <v>27</v>
      </c>
    </row>
    <row r="93" spans="1:21" x14ac:dyDescent="0.25">
      <c r="A93">
        <v>43</v>
      </c>
      <c r="B93">
        <v>211234</v>
      </c>
      <c r="C93" t="s">
        <v>48</v>
      </c>
      <c r="D93" s="1">
        <v>42552</v>
      </c>
      <c r="E93" t="s">
        <v>33</v>
      </c>
      <c r="F93">
        <v>360</v>
      </c>
      <c r="G93">
        <v>1</v>
      </c>
      <c r="H93">
        <v>360</v>
      </c>
      <c r="I93">
        <v>100147512</v>
      </c>
      <c r="J93" t="s">
        <v>30</v>
      </c>
      <c r="K93" t="s">
        <v>133</v>
      </c>
      <c r="L93">
        <v>0</v>
      </c>
      <c r="M93" t="s">
        <v>25</v>
      </c>
      <c r="N93" s="1">
        <v>42552</v>
      </c>
      <c r="O93" t="s">
        <v>39</v>
      </c>
      <c r="P93">
        <v>360</v>
      </c>
      <c r="Q93">
        <v>2016</v>
      </c>
      <c r="R93">
        <v>7</v>
      </c>
      <c r="S93" t="s">
        <v>26</v>
      </c>
      <c r="T93" s="3">
        <v>45123</v>
      </c>
      <c r="U93" t="s">
        <v>27</v>
      </c>
    </row>
    <row r="94" spans="1:21" x14ac:dyDescent="0.25">
      <c r="A94">
        <v>43</v>
      </c>
      <c r="B94">
        <v>211235</v>
      </c>
      <c r="C94" t="s">
        <v>48</v>
      </c>
      <c r="D94" s="1">
        <v>42552</v>
      </c>
      <c r="E94" t="s">
        <v>33</v>
      </c>
      <c r="F94">
        <v>360</v>
      </c>
      <c r="G94">
        <v>1</v>
      </c>
      <c r="H94">
        <v>360</v>
      </c>
      <c r="I94">
        <v>100147513</v>
      </c>
      <c r="J94" t="s">
        <v>30</v>
      </c>
      <c r="K94" t="s">
        <v>133</v>
      </c>
      <c r="L94">
        <v>0</v>
      </c>
      <c r="M94" t="s">
        <v>25</v>
      </c>
      <c r="N94" s="1">
        <v>42552</v>
      </c>
      <c r="O94" t="s">
        <v>39</v>
      </c>
      <c r="P94">
        <v>360</v>
      </c>
      <c r="Q94">
        <v>2016</v>
      </c>
      <c r="R94">
        <v>7</v>
      </c>
      <c r="S94" t="s">
        <v>26</v>
      </c>
      <c r="T94" s="3">
        <v>45123</v>
      </c>
      <c r="U94" t="s">
        <v>27</v>
      </c>
    </row>
    <row r="95" spans="1:21" x14ac:dyDescent="0.25">
      <c r="A95">
        <v>13</v>
      </c>
      <c r="B95">
        <v>211236</v>
      </c>
      <c r="C95" t="s">
        <v>21</v>
      </c>
      <c r="D95" s="1">
        <v>42552</v>
      </c>
      <c r="E95" t="s">
        <v>132</v>
      </c>
      <c r="F95">
        <v>435</v>
      </c>
      <c r="G95">
        <v>1</v>
      </c>
      <c r="H95">
        <v>1195</v>
      </c>
      <c r="I95">
        <v>100147514</v>
      </c>
      <c r="J95" t="s">
        <v>38</v>
      </c>
      <c r="K95" t="s">
        <v>58</v>
      </c>
      <c r="L95">
        <v>0</v>
      </c>
      <c r="M95" t="s">
        <v>25</v>
      </c>
      <c r="N95" s="1">
        <v>42552</v>
      </c>
      <c r="O95" t="s">
        <v>35</v>
      </c>
      <c r="P95">
        <v>435</v>
      </c>
      <c r="Q95">
        <v>2016</v>
      </c>
      <c r="R95">
        <v>7</v>
      </c>
      <c r="S95" t="s">
        <v>26</v>
      </c>
      <c r="T95" s="3">
        <v>45123</v>
      </c>
      <c r="U95" t="s">
        <v>27</v>
      </c>
    </row>
    <row r="96" spans="1:21" x14ac:dyDescent="0.25">
      <c r="A96">
        <v>13</v>
      </c>
      <c r="B96">
        <v>211237</v>
      </c>
      <c r="C96" t="s">
        <v>21</v>
      </c>
      <c r="D96" s="1">
        <v>42552</v>
      </c>
      <c r="E96" t="s">
        <v>127</v>
      </c>
      <c r="F96">
        <v>760</v>
      </c>
      <c r="G96">
        <v>1</v>
      </c>
      <c r="H96">
        <v>1195</v>
      </c>
      <c r="I96">
        <v>100147514</v>
      </c>
      <c r="J96" t="s">
        <v>38</v>
      </c>
      <c r="K96" t="s">
        <v>58</v>
      </c>
      <c r="L96">
        <v>0</v>
      </c>
      <c r="M96" t="s">
        <v>25</v>
      </c>
      <c r="N96" s="1">
        <v>42552</v>
      </c>
      <c r="O96" t="s">
        <v>35</v>
      </c>
      <c r="P96">
        <v>760</v>
      </c>
      <c r="Q96">
        <v>2016</v>
      </c>
      <c r="R96">
        <v>7</v>
      </c>
      <c r="S96" t="s">
        <v>26</v>
      </c>
      <c r="T96" s="3">
        <v>45123</v>
      </c>
      <c r="U96" t="s">
        <v>27</v>
      </c>
    </row>
    <row r="97" spans="1:21" x14ac:dyDescent="0.25">
      <c r="A97">
        <v>43</v>
      </c>
      <c r="B97">
        <v>211238</v>
      </c>
      <c r="C97" t="s">
        <v>48</v>
      </c>
      <c r="D97" s="1">
        <v>42552</v>
      </c>
      <c r="E97" t="s">
        <v>53</v>
      </c>
      <c r="F97">
        <v>320</v>
      </c>
      <c r="G97">
        <v>1</v>
      </c>
      <c r="H97">
        <v>320</v>
      </c>
      <c r="I97">
        <v>100147515</v>
      </c>
      <c r="J97" t="s">
        <v>30</v>
      </c>
      <c r="K97" t="s">
        <v>130</v>
      </c>
      <c r="L97">
        <v>0</v>
      </c>
      <c r="M97" t="s">
        <v>25</v>
      </c>
      <c r="N97" s="1">
        <v>42552</v>
      </c>
      <c r="O97" t="s">
        <v>39</v>
      </c>
      <c r="P97">
        <v>320</v>
      </c>
      <c r="Q97">
        <v>2016</v>
      </c>
      <c r="R97">
        <v>7</v>
      </c>
      <c r="S97" t="s">
        <v>26</v>
      </c>
      <c r="T97" s="3">
        <v>45123</v>
      </c>
      <c r="U97" t="s">
        <v>27</v>
      </c>
    </row>
    <row r="98" spans="1:21" x14ac:dyDescent="0.25">
      <c r="A98">
        <v>46</v>
      </c>
      <c r="B98">
        <v>211239</v>
      </c>
      <c r="C98" t="s">
        <v>21</v>
      </c>
      <c r="D98" s="1">
        <v>42552</v>
      </c>
      <c r="E98" t="s">
        <v>134</v>
      </c>
      <c r="F98">
        <v>4200</v>
      </c>
      <c r="G98">
        <v>1</v>
      </c>
      <c r="H98">
        <v>4200</v>
      </c>
      <c r="I98">
        <v>100147516</v>
      </c>
      <c r="J98" t="s">
        <v>43</v>
      </c>
      <c r="K98" t="s">
        <v>135</v>
      </c>
      <c r="L98">
        <v>0</v>
      </c>
      <c r="M98" t="s">
        <v>25</v>
      </c>
      <c r="N98" s="1">
        <v>42552</v>
      </c>
      <c r="O98" t="s">
        <v>35</v>
      </c>
      <c r="P98" s="2">
        <v>4200</v>
      </c>
      <c r="Q98">
        <v>2016</v>
      </c>
      <c r="R98">
        <v>7</v>
      </c>
      <c r="S98" t="s">
        <v>26</v>
      </c>
      <c r="T98" s="3">
        <v>45123</v>
      </c>
      <c r="U98" t="s">
        <v>27</v>
      </c>
    </row>
    <row r="99" spans="1:21" x14ac:dyDescent="0.25">
      <c r="A99">
        <v>13</v>
      </c>
      <c r="B99">
        <v>211240</v>
      </c>
      <c r="C99" t="s">
        <v>21</v>
      </c>
      <c r="D99" s="1">
        <v>42552</v>
      </c>
      <c r="E99" t="s">
        <v>127</v>
      </c>
      <c r="F99">
        <v>760</v>
      </c>
      <c r="G99">
        <v>1</v>
      </c>
      <c r="H99">
        <v>1195</v>
      </c>
      <c r="I99">
        <v>100147517</v>
      </c>
      <c r="J99" t="s">
        <v>38</v>
      </c>
      <c r="K99" t="s">
        <v>58</v>
      </c>
      <c r="L99">
        <v>0</v>
      </c>
      <c r="M99" t="s">
        <v>25</v>
      </c>
      <c r="N99" s="1">
        <v>42552</v>
      </c>
      <c r="O99" t="s">
        <v>35</v>
      </c>
      <c r="P99">
        <v>760</v>
      </c>
      <c r="Q99">
        <v>2016</v>
      </c>
      <c r="R99">
        <v>7</v>
      </c>
      <c r="S99" t="s">
        <v>26</v>
      </c>
      <c r="T99" s="3">
        <v>45123</v>
      </c>
      <c r="U99" t="s">
        <v>27</v>
      </c>
    </row>
    <row r="100" spans="1:21" x14ac:dyDescent="0.25">
      <c r="A100">
        <v>13</v>
      </c>
      <c r="B100">
        <v>211241</v>
      </c>
      <c r="C100" t="s">
        <v>21</v>
      </c>
      <c r="D100" s="1">
        <v>42552</v>
      </c>
      <c r="E100" t="s">
        <v>132</v>
      </c>
      <c r="F100">
        <v>435</v>
      </c>
      <c r="G100">
        <v>1</v>
      </c>
      <c r="H100">
        <v>1195</v>
      </c>
      <c r="I100">
        <v>100147517</v>
      </c>
      <c r="J100" t="s">
        <v>38</v>
      </c>
      <c r="K100" t="s">
        <v>58</v>
      </c>
      <c r="L100">
        <v>0</v>
      </c>
      <c r="M100" t="s">
        <v>25</v>
      </c>
      <c r="N100" s="1">
        <v>42552</v>
      </c>
      <c r="O100" t="s">
        <v>35</v>
      </c>
      <c r="P100">
        <v>435</v>
      </c>
      <c r="Q100">
        <v>2016</v>
      </c>
      <c r="R100">
        <v>7</v>
      </c>
      <c r="S100" t="s">
        <v>26</v>
      </c>
      <c r="T100" s="3">
        <v>45123</v>
      </c>
      <c r="U100" t="s">
        <v>27</v>
      </c>
    </row>
    <row r="101" spans="1:21" x14ac:dyDescent="0.25">
      <c r="A101">
        <v>47</v>
      </c>
      <c r="B101">
        <v>211242</v>
      </c>
      <c r="C101" t="s">
        <v>21</v>
      </c>
      <c r="D101" s="1">
        <v>42552</v>
      </c>
      <c r="E101" t="s">
        <v>136</v>
      </c>
      <c r="F101">
        <v>550</v>
      </c>
      <c r="G101">
        <v>1</v>
      </c>
      <c r="H101">
        <v>550</v>
      </c>
      <c r="I101">
        <v>100147518</v>
      </c>
      <c r="J101" t="s">
        <v>24</v>
      </c>
      <c r="K101" t="s">
        <v>137</v>
      </c>
      <c r="L101">
        <v>0</v>
      </c>
      <c r="M101" t="s">
        <v>25</v>
      </c>
      <c r="N101" s="1">
        <v>42552</v>
      </c>
      <c r="O101" t="s">
        <v>35</v>
      </c>
      <c r="P101">
        <v>550</v>
      </c>
      <c r="Q101">
        <v>2016</v>
      </c>
      <c r="R101">
        <v>7</v>
      </c>
      <c r="S101" t="s">
        <v>26</v>
      </c>
      <c r="T101" s="3">
        <v>45123</v>
      </c>
      <c r="U101" t="s">
        <v>27</v>
      </c>
    </row>
    <row r="102" spans="1:21" x14ac:dyDescent="0.25">
      <c r="A102">
        <v>48</v>
      </c>
      <c r="B102">
        <v>211244</v>
      </c>
      <c r="C102" t="s">
        <v>21</v>
      </c>
      <c r="D102" s="1">
        <v>42552</v>
      </c>
      <c r="E102" t="s">
        <v>138</v>
      </c>
      <c r="F102">
        <v>1230</v>
      </c>
      <c r="G102">
        <v>1</v>
      </c>
      <c r="H102">
        <v>1230</v>
      </c>
      <c r="I102">
        <v>100147519</v>
      </c>
      <c r="J102" t="s">
        <v>47</v>
      </c>
      <c r="K102" t="s">
        <v>24</v>
      </c>
      <c r="L102">
        <v>0</v>
      </c>
      <c r="M102" t="s">
        <v>25</v>
      </c>
      <c r="N102" s="1">
        <v>42552</v>
      </c>
      <c r="O102" t="s">
        <v>35</v>
      </c>
      <c r="P102" s="2">
        <v>1230</v>
      </c>
      <c r="Q102">
        <v>2016</v>
      </c>
      <c r="R102">
        <v>7</v>
      </c>
      <c r="S102" t="s">
        <v>26</v>
      </c>
      <c r="T102" s="3">
        <v>45123</v>
      </c>
      <c r="U102" t="s">
        <v>27</v>
      </c>
    </row>
    <row r="103" spans="1:21" x14ac:dyDescent="0.25">
      <c r="A103">
        <v>13</v>
      </c>
      <c r="B103">
        <v>211245</v>
      </c>
      <c r="C103" t="s">
        <v>21</v>
      </c>
      <c r="D103" s="1">
        <v>42552</v>
      </c>
      <c r="E103" t="s">
        <v>132</v>
      </c>
      <c r="F103">
        <v>435</v>
      </c>
      <c r="G103">
        <v>1</v>
      </c>
      <c r="H103">
        <v>1195</v>
      </c>
      <c r="I103">
        <v>100147520</v>
      </c>
      <c r="J103" t="s">
        <v>38</v>
      </c>
      <c r="K103" t="s">
        <v>58</v>
      </c>
      <c r="L103">
        <v>0</v>
      </c>
      <c r="M103" t="s">
        <v>25</v>
      </c>
      <c r="N103" s="1">
        <v>42552</v>
      </c>
      <c r="O103" t="s">
        <v>35</v>
      </c>
      <c r="P103">
        <v>435</v>
      </c>
      <c r="Q103">
        <v>2016</v>
      </c>
      <c r="R103">
        <v>7</v>
      </c>
      <c r="S103" t="s">
        <v>26</v>
      </c>
      <c r="T103" s="3">
        <v>45123</v>
      </c>
      <c r="U103" t="s">
        <v>27</v>
      </c>
    </row>
    <row r="104" spans="1:21" x14ac:dyDescent="0.25">
      <c r="A104">
        <v>13</v>
      </c>
      <c r="B104">
        <v>211246</v>
      </c>
      <c r="C104" t="s">
        <v>21</v>
      </c>
      <c r="D104" s="1">
        <v>42552</v>
      </c>
      <c r="E104" t="s">
        <v>127</v>
      </c>
      <c r="F104">
        <v>760</v>
      </c>
      <c r="G104">
        <v>1</v>
      </c>
      <c r="H104">
        <v>1195</v>
      </c>
      <c r="I104">
        <v>100147520</v>
      </c>
      <c r="J104" t="s">
        <v>38</v>
      </c>
      <c r="K104" t="s">
        <v>58</v>
      </c>
      <c r="L104">
        <v>0</v>
      </c>
      <c r="M104" t="s">
        <v>25</v>
      </c>
      <c r="N104" s="1">
        <v>42552</v>
      </c>
      <c r="O104" t="s">
        <v>35</v>
      </c>
      <c r="P104">
        <v>760</v>
      </c>
      <c r="Q104">
        <v>2016</v>
      </c>
      <c r="R104">
        <v>7</v>
      </c>
      <c r="S104" t="s">
        <v>26</v>
      </c>
      <c r="T104" s="3">
        <v>45123</v>
      </c>
      <c r="U104" t="s">
        <v>27</v>
      </c>
    </row>
    <row r="105" spans="1:21" x14ac:dyDescent="0.25">
      <c r="A105">
        <v>13</v>
      </c>
      <c r="B105">
        <v>211247</v>
      </c>
      <c r="C105" t="s">
        <v>21</v>
      </c>
      <c r="D105" s="1">
        <v>42552</v>
      </c>
      <c r="E105" t="s">
        <v>127</v>
      </c>
      <c r="F105">
        <v>760</v>
      </c>
      <c r="G105">
        <v>1</v>
      </c>
      <c r="H105">
        <v>1195</v>
      </c>
      <c r="I105">
        <v>100147521</v>
      </c>
      <c r="J105" t="s">
        <v>38</v>
      </c>
      <c r="K105" t="s">
        <v>58</v>
      </c>
      <c r="L105">
        <v>0</v>
      </c>
      <c r="M105" t="s">
        <v>25</v>
      </c>
      <c r="N105" s="1">
        <v>42552</v>
      </c>
      <c r="O105" t="s">
        <v>35</v>
      </c>
      <c r="P105">
        <v>760</v>
      </c>
      <c r="Q105">
        <v>2016</v>
      </c>
      <c r="R105">
        <v>7</v>
      </c>
      <c r="S105" t="s">
        <v>26</v>
      </c>
      <c r="T105" s="3">
        <v>45123</v>
      </c>
      <c r="U105" t="s">
        <v>27</v>
      </c>
    </row>
    <row r="106" spans="1:21" x14ac:dyDescent="0.25">
      <c r="A106">
        <v>13</v>
      </c>
      <c r="B106">
        <v>211248</v>
      </c>
      <c r="C106" t="s">
        <v>21</v>
      </c>
      <c r="D106" s="1">
        <v>42552</v>
      </c>
      <c r="E106" t="s">
        <v>132</v>
      </c>
      <c r="F106">
        <v>435</v>
      </c>
      <c r="G106">
        <v>1</v>
      </c>
      <c r="H106">
        <v>1195</v>
      </c>
      <c r="I106">
        <v>100147521</v>
      </c>
      <c r="J106" t="s">
        <v>38</v>
      </c>
      <c r="K106" t="s">
        <v>58</v>
      </c>
      <c r="L106">
        <v>0</v>
      </c>
      <c r="M106" t="s">
        <v>25</v>
      </c>
      <c r="N106" s="1">
        <v>42552</v>
      </c>
      <c r="O106" t="s">
        <v>35</v>
      </c>
      <c r="P106">
        <v>435</v>
      </c>
      <c r="Q106">
        <v>2016</v>
      </c>
      <c r="R106">
        <v>7</v>
      </c>
      <c r="S106" t="s">
        <v>26</v>
      </c>
      <c r="T106" s="3">
        <v>45123</v>
      </c>
      <c r="U106" t="s">
        <v>27</v>
      </c>
    </row>
    <row r="107" spans="1:21" x14ac:dyDescent="0.25">
      <c r="A107">
        <v>43</v>
      </c>
      <c r="B107">
        <v>211249</v>
      </c>
      <c r="C107" t="s">
        <v>48</v>
      </c>
      <c r="D107" s="1">
        <v>42552</v>
      </c>
      <c r="E107" t="s">
        <v>53</v>
      </c>
      <c r="F107">
        <v>320</v>
      </c>
      <c r="G107">
        <v>1</v>
      </c>
      <c r="H107">
        <v>320</v>
      </c>
      <c r="I107">
        <v>100147522</v>
      </c>
      <c r="J107" t="s">
        <v>30</v>
      </c>
      <c r="K107" t="s">
        <v>139</v>
      </c>
      <c r="L107">
        <v>0</v>
      </c>
      <c r="M107" t="s">
        <v>25</v>
      </c>
      <c r="N107" s="1">
        <v>42552</v>
      </c>
      <c r="O107" t="s">
        <v>39</v>
      </c>
      <c r="P107">
        <v>320</v>
      </c>
      <c r="Q107">
        <v>2016</v>
      </c>
      <c r="R107">
        <v>7</v>
      </c>
      <c r="S107" t="s">
        <v>26</v>
      </c>
      <c r="T107" s="3">
        <v>45123</v>
      </c>
      <c r="U107" t="s">
        <v>27</v>
      </c>
    </row>
    <row r="108" spans="1:21" x14ac:dyDescent="0.25">
      <c r="A108">
        <v>43</v>
      </c>
      <c r="B108">
        <v>211250</v>
      </c>
      <c r="C108" t="s">
        <v>48</v>
      </c>
      <c r="D108" s="1">
        <v>42552</v>
      </c>
      <c r="E108" t="s">
        <v>53</v>
      </c>
      <c r="F108">
        <v>320</v>
      </c>
      <c r="G108">
        <v>1</v>
      </c>
      <c r="H108">
        <v>320</v>
      </c>
      <c r="I108">
        <v>100147523</v>
      </c>
      <c r="J108" t="s">
        <v>30</v>
      </c>
      <c r="K108" t="s">
        <v>139</v>
      </c>
      <c r="L108">
        <v>0</v>
      </c>
      <c r="M108" t="s">
        <v>25</v>
      </c>
      <c r="N108" s="1">
        <v>42552</v>
      </c>
      <c r="O108" t="s">
        <v>39</v>
      </c>
      <c r="P108">
        <v>320</v>
      </c>
      <c r="Q108">
        <v>2016</v>
      </c>
      <c r="R108">
        <v>7</v>
      </c>
      <c r="S108" t="s">
        <v>26</v>
      </c>
      <c r="T108" s="3">
        <v>45123</v>
      </c>
      <c r="U108" t="s">
        <v>27</v>
      </c>
    </row>
    <row r="109" spans="1:21" x14ac:dyDescent="0.25">
      <c r="A109">
        <v>49</v>
      </c>
      <c r="B109">
        <v>211251</v>
      </c>
      <c r="C109" t="s">
        <v>28</v>
      </c>
      <c r="D109" s="1">
        <v>42552</v>
      </c>
      <c r="E109" t="s">
        <v>101</v>
      </c>
      <c r="F109">
        <v>510</v>
      </c>
      <c r="G109">
        <v>1</v>
      </c>
      <c r="H109">
        <v>880</v>
      </c>
      <c r="I109">
        <v>100147524</v>
      </c>
      <c r="J109" t="s">
        <v>38</v>
      </c>
      <c r="K109" t="s">
        <v>24</v>
      </c>
      <c r="L109">
        <v>0</v>
      </c>
      <c r="M109" t="s">
        <v>44</v>
      </c>
      <c r="N109" s="1">
        <v>42552</v>
      </c>
      <c r="O109" t="s">
        <v>31</v>
      </c>
      <c r="P109">
        <v>510</v>
      </c>
      <c r="Q109">
        <v>2016</v>
      </c>
      <c r="R109">
        <v>7</v>
      </c>
      <c r="S109" t="s">
        <v>26</v>
      </c>
      <c r="T109" s="3">
        <v>45123</v>
      </c>
      <c r="U109" t="s">
        <v>27</v>
      </c>
    </row>
    <row r="110" spans="1:21" x14ac:dyDescent="0.25">
      <c r="A110">
        <v>49</v>
      </c>
      <c r="B110">
        <v>211252</v>
      </c>
      <c r="C110" t="s">
        <v>28</v>
      </c>
      <c r="D110" s="1">
        <v>42552</v>
      </c>
      <c r="E110" t="s">
        <v>140</v>
      </c>
      <c r="F110">
        <v>370</v>
      </c>
      <c r="G110">
        <v>1</v>
      </c>
      <c r="H110">
        <v>880</v>
      </c>
      <c r="I110">
        <v>100147524</v>
      </c>
      <c r="J110" t="s">
        <v>38</v>
      </c>
      <c r="K110" t="s">
        <v>24</v>
      </c>
      <c r="L110">
        <v>0</v>
      </c>
      <c r="M110" t="s">
        <v>44</v>
      </c>
      <c r="N110" s="1">
        <v>42552</v>
      </c>
      <c r="O110" t="s">
        <v>31</v>
      </c>
      <c r="P110">
        <v>370</v>
      </c>
      <c r="Q110">
        <v>2016</v>
      </c>
      <c r="R110">
        <v>7</v>
      </c>
      <c r="S110" t="s">
        <v>26</v>
      </c>
      <c r="T110" s="3">
        <v>45123</v>
      </c>
      <c r="U110" t="s">
        <v>27</v>
      </c>
    </row>
    <row r="111" spans="1:21" x14ac:dyDescent="0.25">
      <c r="A111">
        <v>50</v>
      </c>
      <c r="B111">
        <v>211253</v>
      </c>
      <c r="C111" t="s">
        <v>28</v>
      </c>
      <c r="D111" s="1">
        <v>42552</v>
      </c>
      <c r="E111" t="s">
        <v>141</v>
      </c>
      <c r="F111">
        <v>2</v>
      </c>
      <c r="G111">
        <v>1</v>
      </c>
      <c r="H111">
        <v>2</v>
      </c>
      <c r="I111">
        <v>100147525</v>
      </c>
      <c r="J111" t="s">
        <v>24</v>
      </c>
      <c r="K111" t="s">
        <v>24</v>
      </c>
      <c r="L111">
        <v>0</v>
      </c>
      <c r="M111" t="s">
        <v>25</v>
      </c>
      <c r="N111" s="1">
        <v>42552</v>
      </c>
      <c r="O111" t="s">
        <v>31</v>
      </c>
      <c r="P111">
        <v>2</v>
      </c>
      <c r="Q111">
        <v>2016</v>
      </c>
      <c r="R111">
        <v>7</v>
      </c>
      <c r="S111" t="s">
        <v>26</v>
      </c>
      <c r="T111" s="3">
        <v>45123</v>
      </c>
      <c r="U111" t="s">
        <v>27</v>
      </c>
    </row>
    <row r="112" spans="1:21" x14ac:dyDescent="0.25">
      <c r="A112">
        <v>43</v>
      </c>
      <c r="B112">
        <v>211254</v>
      </c>
      <c r="C112" t="s">
        <v>48</v>
      </c>
      <c r="D112" s="1">
        <v>42552</v>
      </c>
      <c r="E112" t="s">
        <v>53</v>
      </c>
      <c r="F112">
        <v>320</v>
      </c>
      <c r="G112">
        <v>1</v>
      </c>
      <c r="H112">
        <v>320</v>
      </c>
      <c r="I112">
        <v>100147526</v>
      </c>
      <c r="J112" t="s">
        <v>30</v>
      </c>
      <c r="K112" t="s">
        <v>139</v>
      </c>
      <c r="L112">
        <v>0</v>
      </c>
      <c r="M112" t="s">
        <v>25</v>
      </c>
      <c r="N112" s="1">
        <v>42552</v>
      </c>
      <c r="O112" t="s">
        <v>39</v>
      </c>
      <c r="P112">
        <v>320</v>
      </c>
      <c r="Q112">
        <v>2016</v>
      </c>
      <c r="R112">
        <v>7</v>
      </c>
      <c r="S112" t="s">
        <v>26</v>
      </c>
      <c r="T112" s="3">
        <v>45123</v>
      </c>
      <c r="U112" t="s">
        <v>27</v>
      </c>
    </row>
    <row r="113" spans="1:21" x14ac:dyDescent="0.25">
      <c r="A113">
        <v>43</v>
      </c>
      <c r="B113">
        <v>211255</v>
      </c>
      <c r="C113" t="s">
        <v>48</v>
      </c>
      <c r="D113" s="1">
        <v>42552</v>
      </c>
      <c r="E113" t="s">
        <v>33</v>
      </c>
      <c r="F113">
        <v>360</v>
      </c>
      <c r="G113">
        <v>4</v>
      </c>
      <c r="H113">
        <v>1440</v>
      </c>
      <c r="I113">
        <v>100147527</v>
      </c>
      <c r="J113" t="s">
        <v>30</v>
      </c>
      <c r="K113" t="s">
        <v>139</v>
      </c>
      <c r="L113">
        <v>0</v>
      </c>
      <c r="M113" t="s">
        <v>25</v>
      </c>
      <c r="N113" s="1">
        <v>42552</v>
      </c>
      <c r="O113" t="s">
        <v>39</v>
      </c>
      <c r="P113" s="2">
        <v>1440</v>
      </c>
      <c r="Q113">
        <v>2016</v>
      </c>
      <c r="R113">
        <v>7</v>
      </c>
      <c r="S113" t="s">
        <v>26</v>
      </c>
      <c r="T113" s="3">
        <v>45123</v>
      </c>
      <c r="U113" t="s">
        <v>27</v>
      </c>
    </row>
    <row r="114" spans="1:21" x14ac:dyDescent="0.25">
      <c r="A114">
        <v>43</v>
      </c>
      <c r="B114">
        <v>211256</v>
      </c>
      <c r="C114" t="s">
        <v>21</v>
      </c>
      <c r="D114" s="1">
        <v>42552</v>
      </c>
      <c r="E114" t="s">
        <v>33</v>
      </c>
      <c r="F114">
        <v>360</v>
      </c>
      <c r="G114">
        <v>1</v>
      </c>
      <c r="H114">
        <v>360</v>
      </c>
      <c r="I114">
        <v>100147528</v>
      </c>
      <c r="J114" t="s">
        <v>30</v>
      </c>
      <c r="K114" t="s">
        <v>139</v>
      </c>
      <c r="L114">
        <v>0</v>
      </c>
      <c r="M114" t="s">
        <v>25</v>
      </c>
      <c r="N114" s="1">
        <v>42552</v>
      </c>
      <c r="O114" t="s">
        <v>35</v>
      </c>
      <c r="P114">
        <v>360</v>
      </c>
      <c r="Q114">
        <v>2016</v>
      </c>
      <c r="R114">
        <v>7</v>
      </c>
      <c r="S114" t="s">
        <v>26</v>
      </c>
      <c r="T114" s="3">
        <v>45123</v>
      </c>
      <c r="U114" t="s">
        <v>27</v>
      </c>
    </row>
    <row r="115" spans="1:21" x14ac:dyDescent="0.25">
      <c r="A115">
        <v>43</v>
      </c>
      <c r="B115">
        <v>211257</v>
      </c>
      <c r="C115" t="s">
        <v>21</v>
      </c>
      <c r="D115" s="1">
        <v>42552</v>
      </c>
      <c r="E115" t="s">
        <v>53</v>
      </c>
      <c r="F115">
        <v>320</v>
      </c>
      <c r="G115">
        <v>1</v>
      </c>
      <c r="H115">
        <v>320</v>
      </c>
      <c r="I115">
        <v>100147529</v>
      </c>
      <c r="J115" t="s">
        <v>30</v>
      </c>
      <c r="K115" t="s">
        <v>139</v>
      </c>
      <c r="L115">
        <v>0</v>
      </c>
      <c r="M115" t="s">
        <v>25</v>
      </c>
      <c r="N115" s="1">
        <v>42552</v>
      </c>
      <c r="O115" t="s">
        <v>35</v>
      </c>
      <c r="P115">
        <v>320</v>
      </c>
      <c r="Q115">
        <v>2016</v>
      </c>
      <c r="R115">
        <v>7</v>
      </c>
      <c r="S115" t="s">
        <v>26</v>
      </c>
      <c r="T115" s="3">
        <v>45123</v>
      </c>
      <c r="U115" t="s">
        <v>27</v>
      </c>
    </row>
    <row r="116" spans="1:21" x14ac:dyDescent="0.25">
      <c r="A116">
        <v>43</v>
      </c>
      <c r="B116">
        <v>211258</v>
      </c>
      <c r="C116" t="s">
        <v>36</v>
      </c>
      <c r="D116" s="1">
        <v>42552</v>
      </c>
      <c r="E116" t="s">
        <v>29</v>
      </c>
      <c r="F116">
        <v>240</v>
      </c>
      <c r="G116">
        <v>1</v>
      </c>
      <c r="H116">
        <v>240</v>
      </c>
      <c r="I116">
        <v>100147530</v>
      </c>
      <c r="J116" t="s">
        <v>30</v>
      </c>
      <c r="K116" t="s">
        <v>139</v>
      </c>
      <c r="L116">
        <v>0</v>
      </c>
      <c r="M116" t="s">
        <v>25</v>
      </c>
      <c r="N116" s="1">
        <v>42552</v>
      </c>
      <c r="O116" t="s">
        <v>39</v>
      </c>
      <c r="P116">
        <v>240</v>
      </c>
      <c r="Q116">
        <v>2016</v>
      </c>
      <c r="R116">
        <v>7</v>
      </c>
      <c r="S116" t="s">
        <v>26</v>
      </c>
      <c r="T116" s="3">
        <v>45123</v>
      </c>
      <c r="U116" t="s">
        <v>27</v>
      </c>
    </row>
    <row r="117" spans="1:21" x14ac:dyDescent="0.25">
      <c r="A117">
        <v>51</v>
      </c>
      <c r="B117">
        <v>211259</v>
      </c>
      <c r="C117" t="s">
        <v>28</v>
      </c>
      <c r="D117" s="1">
        <v>42552</v>
      </c>
      <c r="E117" t="s">
        <v>95</v>
      </c>
      <c r="F117">
        <v>350</v>
      </c>
      <c r="G117">
        <v>1</v>
      </c>
      <c r="H117">
        <v>350</v>
      </c>
      <c r="I117">
        <v>100147531</v>
      </c>
      <c r="J117" t="s">
        <v>38</v>
      </c>
      <c r="K117" t="s">
        <v>24</v>
      </c>
      <c r="L117">
        <v>0</v>
      </c>
      <c r="M117" t="s">
        <v>25</v>
      </c>
      <c r="N117" s="1">
        <v>42552</v>
      </c>
      <c r="O117" t="s">
        <v>31</v>
      </c>
      <c r="P117">
        <v>350</v>
      </c>
      <c r="Q117">
        <v>2016</v>
      </c>
      <c r="R117">
        <v>7</v>
      </c>
      <c r="S117" t="s">
        <v>26</v>
      </c>
      <c r="T117" s="3">
        <v>45123</v>
      </c>
      <c r="U117" t="s">
        <v>27</v>
      </c>
    </row>
    <row r="118" spans="1:21" x14ac:dyDescent="0.25">
      <c r="A118">
        <v>52</v>
      </c>
      <c r="B118">
        <v>211260</v>
      </c>
      <c r="C118" t="s">
        <v>28</v>
      </c>
      <c r="D118" s="1">
        <v>42552</v>
      </c>
      <c r="E118" t="s">
        <v>142</v>
      </c>
      <c r="F118">
        <v>1950</v>
      </c>
      <c r="G118">
        <v>1</v>
      </c>
      <c r="H118">
        <v>2745</v>
      </c>
      <c r="I118">
        <v>100147532</v>
      </c>
      <c r="J118" t="s">
        <v>56</v>
      </c>
      <c r="K118" t="s">
        <v>24</v>
      </c>
      <c r="L118">
        <v>0</v>
      </c>
      <c r="M118" t="s">
        <v>44</v>
      </c>
      <c r="N118" s="1">
        <v>42552</v>
      </c>
      <c r="O118" t="s">
        <v>31</v>
      </c>
      <c r="P118" s="2">
        <v>1950</v>
      </c>
      <c r="Q118">
        <v>2016</v>
      </c>
      <c r="R118">
        <v>7</v>
      </c>
      <c r="S118" t="s">
        <v>26</v>
      </c>
      <c r="T118" s="3">
        <v>45123</v>
      </c>
      <c r="U118" t="s">
        <v>27</v>
      </c>
    </row>
    <row r="119" spans="1:21" x14ac:dyDescent="0.25">
      <c r="A119">
        <v>52</v>
      </c>
      <c r="B119">
        <v>211262</v>
      </c>
      <c r="C119" t="s">
        <v>28</v>
      </c>
      <c r="D119" s="1">
        <v>42552</v>
      </c>
      <c r="E119" t="s">
        <v>143</v>
      </c>
      <c r="F119">
        <v>795</v>
      </c>
      <c r="G119">
        <v>1</v>
      </c>
      <c r="H119">
        <v>2745</v>
      </c>
      <c r="I119">
        <v>100147532</v>
      </c>
      <c r="J119" t="s">
        <v>56</v>
      </c>
      <c r="K119" t="s">
        <v>24</v>
      </c>
      <c r="L119">
        <v>0</v>
      </c>
      <c r="M119" t="s">
        <v>44</v>
      </c>
      <c r="N119" s="1">
        <v>42552</v>
      </c>
      <c r="O119" t="s">
        <v>31</v>
      </c>
      <c r="P119">
        <v>795</v>
      </c>
      <c r="Q119">
        <v>2016</v>
      </c>
      <c r="R119">
        <v>7</v>
      </c>
      <c r="S119" t="s">
        <v>26</v>
      </c>
      <c r="T119" s="3">
        <v>45123</v>
      </c>
      <c r="U119" t="s">
        <v>27</v>
      </c>
    </row>
    <row r="120" spans="1:21" x14ac:dyDescent="0.25">
      <c r="A120">
        <v>13</v>
      </c>
      <c r="B120">
        <v>211264</v>
      </c>
      <c r="C120" t="s">
        <v>21</v>
      </c>
      <c r="D120" s="1">
        <v>42552</v>
      </c>
      <c r="E120" t="s">
        <v>144</v>
      </c>
      <c r="F120">
        <v>4750</v>
      </c>
      <c r="G120">
        <v>1</v>
      </c>
      <c r="H120">
        <v>12150</v>
      </c>
      <c r="I120">
        <v>100147533</v>
      </c>
      <c r="J120" t="s">
        <v>30</v>
      </c>
      <c r="K120" t="s">
        <v>58</v>
      </c>
      <c r="L120">
        <v>0</v>
      </c>
      <c r="M120" t="s">
        <v>25</v>
      </c>
      <c r="N120" s="1">
        <v>42552</v>
      </c>
      <c r="O120" t="s">
        <v>35</v>
      </c>
      <c r="P120" s="2">
        <v>4750</v>
      </c>
      <c r="Q120">
        <v>2016</v>
      </c>
      <c r="R120">
        <v>7</v>
      </c>
      <c r="S120" t="s">
        <v>26</v>
      </c>
      <c r="T120" s="3">
        <v>45123</v>
      </c>
      <c r="U120" t="s">
        <v>27</v>
      </c>
    </row>
    <row r="121" spans="1:21" x14ac:dyDescent="0.25">
      <c r="A121">
        <v>13</v>
      </c>
      <c r="B121">
        <v>211265</v>
      </c>
      <c r="C121" t="s">
        <v>21</v>
      </c>
      <c r="D121" s="1">
        <v>42552</v>
      </c>
      <c r="E121" t="s">
        <v>145</v>
      </c>
      <c r="F121">
        <v>7400</v>
      </c>
      <c r="G121">
        <v>1</v>
      </c>
      <c r="H121">
        <v>12150</v>
      </c>
      <c r="I121">
        <v>100147533</v>
      </c>
      <c r="J121" t="s">
        <v>30</v>
      </c>
      <c r="K121" t="s">
        <v>58</v>
      </c>
      <c r="L121">
        <v>0</v>
      </c>
      <c r="M121" t="s">
        <v>25</v>
      </c>
      <c r="N121" s="1">
        <v>42552</v>
      </c>
      <c r="O121" t="s">
        <v>35</v>
      </c>
      <c r="P121" s="2">
        <v>7400</v>
      </c>
      <c r="Q121">
        <v>2016</v>
      </c>
      <c r="R121">
        <v>7</v>
      </c>
      <c r="S121" t="s">
        <v>26</v>
      </c>
      <c r="T121" s="3">
        <v>45123</v>
      </c>
      <c r="U121" t="s">
        <v>27</v>
      </c>
    </row>
    <row r="122" spans="1:21" x14ac:dyDescent="0.25">
      <c r="A122">
        <v>43</v>
      </c>
      <c r="B122">
        <v>211266</v>
      </c>
      <c r="C122" t="s">
        <v>21</v>
      </c>
      <c r="D122" s="1">
        <v>42552</v>
      </c>
      <c r="E122" t="s">
        <v>53</v>
      </c>
      <c r="F122">
        <v>320</v>
      </c>
      <c r="G122">
        <v>1</v>
      </c>
      <c r="H122">
        <v>320</v>
      </c>
      <c r="I122">
        <v>100147534</v>
      </c>
      <c r="J122" t="s">
        <v>30</v>
      </c>
      <c r="K122" t="s">
        <v>139</v>
      </c>
      <c r="L122">
        <v>0</v>
      </c>
      <c r="M122" t="s">
        <v>25</v>
      </c>
      <c r="N122" s="1">
        <v>42552</v>
      </c>
      <c r="O122" t="s">
        <v>35</v>
      </c>
      <c r="P122">
        <v>320</v>
      </c>
      <c r="Q122">
        <v>2016</v>
      </c>
      <c r="R122">
        <v>7</v>
      </c>
      <c r="S122" t="s">
        <v>26</v>
      </c>
      <c r="T122" s="3">
        <v>45123</v>
      </c>
      <c r="U122" t="s">
        <v>27</v>
      </c>
    </row>
    <row r="123" spans="1:21" x14ac:dyDescent="0.25">
      <c r="A123">
        <v>43</v>
      </c>
      <c r="B123">
        <v>211267</v>
      </c>
      <c r="C123" t="s">
        <v>21</v>
      </c>
      <c r="D123" s="1">
        <v>42552</v>
      </c>
      <c r="E123" t="s">
        <v>29</v>
      </c>
      <c r="F123">
        <v>240</v>
      </c>
      <c r="G123">
        <v>1</v>
      </c>
      <c r="H123">
        <v>240</v>
      </c>
      <c r="I123">
        <v>100147535</v>
      </c>
      <c r="J123" t="s">
        <v>30</v>
      </c>
      <c r="K123" t="s">
        <v>139</v>
      </c>
      <c r="L123">
        <v>0</v>
      </c>
      <c r="M123" t="s">
        <v>25</v>
      </c>
      <c r="N123" s="1">
        <v>42552</v>
      </c>
      <c r="O123" t="s">
        <v>35</v>
      </c>
      <c r="P123">
        <v>240</v>
      </c>
      <c r="Q123">
        <v>2016</v>
      </c>
      <c r="R123">
        <v>7</v>
      </c>
      <c r="S123" t="s">
        <v>26</v>
      </c>
      <c r="T123" s="3">
        <v>45123</v>
      </c>
      <c r="U123" t="s">
        <v>27</v>
      </c>
    </row>
    <row r="124" spans="1:21" x14ac:dyDescent="0.25">
      <c r="A124">
        <v>44</v>
      </c>
      <c r="B124">
        <v>211268</v>
      </c>
      <c r="C124" t="s">
        <v>36</v>
      </c>
      <c r="D124" s="1">
        <v>42552</v>
      </c>
      <c r="E124" t="s">
        <v>146</v>
      </c>
      <c r="F124">
        <v>520</v>
      </c>
      <c r="G124">
        <v>1</v>
      </c>
      <c r="H124">
        <v>520</v>
      </c>
      <c r="I124">
        <v>100147536</v>
      </c>
      <c r="J124" t="s">
        <v>38</v>
      </c>
      <c r="K124" t="s">
        <v>147</v>
      </c>
      <c r="L124">
        <v>0</v>
      </c>
      <c r="M124" t="s">
        <v>148</v>
      </c>
      <c r="N124" s="1">
        <v>42552</v>
      </c>
      <c r="O124" t="s">
        <v>39</v>
      </c>
      <c r="P124">
        <v>520</v>
      </c>
      <c r="Q124">
        <v>2016</v>
      </c>
      <c r="R124">
        <v>7</v>
      </c>
      <c r="S124" t="s">
        <v>26</v>
      </c>
      <c r="T124" s="3">
        <v>45123</v>
      </c>
      <c r="U124" t="s">
        <v>27</v>
      </c>
    </row>
    <row r="125" spans="1:21" x14ac:dyDescent="0.25">
      <c r="A125">
        <v>44</v>
      </c>
      <c r="B125">
        <v>211269</v>
      </c>
      <c r="C125" t="s">
        <v>36</v>
      </c>
      <c r="D125" s="1">
        <v>42552</v>
      </c>
      <c r="E125" t="s">
        <v>146</v>
      </c>
      <c r="F125">
        <v>520</v>
      </c>
      <c r="G125">
        <v>1</v>
      </c>
      <c r="H125">
        <v>520</v>
      </c>
      <c r="I125">
        <v>100147537</v>
      </c>
      <c r="J125" t="s">
        <v>38</v>
      </c>
      <c r="K125" t="s">
        <v>147</v>
      </c>
      <c r="L125">
        <v>0</v>
      </c>
      <c r="M125" t="s">
        <v>148</v>
      </c>
      <c r="N125" s="1">
        <v>42552</v>
      </c>
      <c r="O125" t="s">
        <v>39</v>
      </c>
      <c r="P125">
        <v>520</v>
      </c>
      <c r="Q125">
        <v>2016</v>
      </c>
      <c r="R125">
        <v>7</v>
      </c>
      <c r="S125" t="s">
        <v>26</v>
      </c>
      <c r="T125" s="3">
        <v>45123</v>
      </c>
      <c r="U125" t="s">
        <v>27</v>
      </c>
    </row>
    <row r="126" spans="1:21" x14ac:dyDescent="0.25">
      <c r="A126">
        <v>43</v>
      </c>
      <c r="B126">
        <v>211270</v>
      </c>
      <c r="C126" t="s">
        <v>21</v>
      </c>
      <c r="D126" s="1">
        <v>42552</v>
      </c>
      <c r="E126" t="s">
        <v>53</v>
      </c>
      <c r="F126">
        <v>320</v>
      </c>
      <c r="G126">
        <v>1</v>
      </c>
      <c r="H126">
        <v>320</v>
      </c>
      <c r="I126">
        <v>100147538</v>
      </c>
      <c r="J126" t="s">
        <v>30</v>
      </c>
      <c r="K126" t="s">
        <v>139</v>
      </c>
      <c r="L126">
        <v>0</v>
      </c>
      <c r="M126" t="s">
        <v>25</v>
      </c>
      <c r="N126" s="1">
        <v>42552</v>
      </c>
      <c r="O126" t="s">
        <v>35</v>
      </c>
      <c r="P126">
        <v>320</v>
      </c>
      <c r="Q126">
        <v>2016</v>
      </c>
      <c r="R126">
        <v>7</v>
      </c>
      <c r="S126" t="s">
        <v>26</v>
      </c>
      <c r="T126" s="3">
        <v>45123</v>
      </c>
      <c r="U126" t="s">
        <v>27</v>
      </c>
    </row>
    <row r="127" spans="1:21" x14ac:dyDescent="0.25">
      <c r="A127">
        <v>43</v>
      </c>
      <c r="B127">
        <v>211271</v>
      </c>
      <c r="C127" t="s">
        <v>21</v>
      </c>
      <c r="D127" s="1">
        <v>42552</v>
      </c>
      <c r="E127" t="s">
        <v>33</v>
      </c>
      <c r="F127">
        <v>360</v>
      </c>
      <c r="G127">
        <v>1</v>
      </c>
      <c r="H127">
        <v>360</v>
      </c>
      <c r="I127">
        <v>100147539</v>
      </c>
      <c r="J127" t="s">
        <v>30</v>
      </c>
      <c r="K127" t="s">
        <v>139</v>
      </c>
      <c r="L127">
        <v>0</v>
      </c>
      <c r="M127" t="s">
        <v>25</v>
      </c>
      <c r="N127" s="1">
        <v>42552</v>
      </c>
      <c r="O127" t="s">
        <v>35</v>
      </c>
      <c r="P127">
        <v>360</v>
      </c>
      <c r="Q127">
        <v>2016</v>
      </c>
      <c r="R127">
        <v>7</v>
      </c>
      <c r="S127" t="s">
        <v>26</v>
      </c>
      <c r="T127" s="3">
        <v>45123</v>
      </c>
      <c r="U127" t="s">
        <v>27</v>
      </c>
    </row>
    <row r="128" spans="1:21" x14ac:dyDescent="0.25">
      <c r="A128">
        <v>43</v>
      </c>
      <c r="B128">
        <v>211272</v>
      </c>
      <c r="C128" t="s">
        <v>21</v>
      </c>
      <c r="D128" s="1">
        <v>42552</v>
      </c>
      <c r="E128" t="s">
        <v>33</v>
      </c>
      <c r="F128">
        <v>360</v>
      </c>
      <c r="G128">
        <v>1</v>
      </c>
      <c r="H128">
        <v>360</v>
      </c>
      <c r="I128">
        <v>100147540</v>
      </c>
      <c r="J128" t="s">
        <v>30</v>
      </c>
      <c r="K128" t="s">
        <v>139</v>
      </c>
      <c r="L128">
        <v>0</v>
      </c>
      <c r="M128" t="s">
        <v>25</v>
      </c>
      <c r="N128" s="1">
        <v>42552</v>
      </c>
      <c r="O128" t="s">
        <v>35</v>
      </c>
      <c r="P128">
        <v>360</v>
      </c>
      <c r="Q128">
        <v>2016</v>
      </c>
      <c r="R128">
        <v>7</v>
      </c>
      <c r="S128" t="s">
        <v>26</v>
      </c>
      <c r="T128" s="3">
        <v>45123</v>
      </c>
      <c r="U128" t="s">
        <v>27</v>
      </c>
    </row>
    <row r="129" spans="1:21" x14ac:dyDescent="0.25">
      <c r="A129">
        <v>43</v>
      </c>
      <c r="B129">
        <v>211273</v>
      </c>
      <c r="C129" t="s">
        <v>21</v>
      </c>
      <c r="D129" s="1">
        <v>42552</v>
      </c>
      <c r="E129" t="s">
        <v>53</v>
      </c>
      <c r="F129">
        <v>320</v>
      </c>
      <c r="G129">
        <v>1</v>
      </c>
      <c r="H129">
        <v>320</v>
      </c>
      <c r="I129">
        <v>100147541</v>
      </c>
      <c r="J129" t="s">
        <v>30</v>
      </c>
      <c r="K129" t="s">
        <v>139</v>
      </c>
      <c r="L129">
        <v>0</v>
      </c>
      <c r="M129" t="s">
        <v>25</v>
      </c>
      <c r="N129" s="1">
        <v>42552</v>
      </c>
      <c r="O129" t="s">
        <v>35</v>
      </c>
      <c r="P129">
        <v>320</v>
      </c>
      <c r="Q129">
        <v>2016</v>
      </c>
      <c r="R129">
        <v>7</v>
      </c>
      <c r="S129" t="s">
        <v>26</v>
      </c>
      <c r="T129" s="3">
        <v>45123</v>
      </c>
      <c r="U129" t="s">
        <v>27</v>
      </c>
    </row>
    <row r="130" spans="1:21" x14ac:dyDescent="0.25">
      <c r="A130">
        <v>43</v>
      </c>
      <c r="B130">
        <v>211274</v>
      </c>
      <c r="C130" t="s">
        <v>21</v>
      </c>
      <c r="D130" s="1">
        <v>42552</v>
      </c>
      <c r="E130" t="s">
        <v>29</v>
      </c>
      <c r="F130">
        <v>240</v>
      </c>
      <c r="G130">
        <v>1</v>
      </c>
      <c r="H130">
        <v>240</v>
      </c>
      <c r="I130">
        <v>100147542</v>
      </c>
      <c r="J130" t="s">
        <v>30</v>
      </c>
      <c r="K130" t="s">
        <v>139</v>
      </c>
      <c r="L130">
        <v>0</v>
      </c>
      <c r="M130" t="s">
        <v>25</v>
      </c>
      <c r="N130" s="1">
        <v>42552</v>
      </c>
      <c r="O130" t="s">
        <v>35</v>
      </c>
      <c r="P130">
        <v>240</v>
      </c>
      <c r="Q130">
        <v>2016</v>
      </c>
      <c r="R130">
        <v>7</v>
      </c>
      <c r="S130" t="s">
        <v>26</v>
      </c>
      <c r="T130" s="3">
        <v>45123</v>
      </c>
      <c r="U130" t="s">
        <v>27</v>
      </c>
    </row>
    <row r="131" spans="1:21" x14ac:dyDescent="0.25">
      <c r="A131">
        <v>43</v>
      </c>
      <c r="B131">
        <v>211275</v>
      </c>
      <c r="C131" t="s">
        <v>21</v>
      </c>
      <c r="D131" s="1">
        <v>42552</v>
      </c>
      <c r="E131" t="s">
        <v>53</v>
      </c>
      <c r="F131">
        <v>320</v>
      </c>
      <c r="G131">
        <v>1</v>
      </c>
      <c r="H131">
        <v>320</v>
      </c>
      <c r="I131">
        <v>100147543</v>
      </c>
      <c r="J131" t="s">
        <v>30</v>
      </c>
      <c r="K131" t="s">
        <v>139</v>
      </c>
      <c r="L131">
        <v>0</v>
      </c>
      <c r="M131" t="s">
        <v>25</v>
      </c>
      <c r="N131" s="1">
        <v>42552</v>
      </c>
      <c r="O131" t="s">
        <v>35</v>
      </c>
      <c r="P131">
        <v>320</v>
      </c>
      <c r="Q131">
        <v>2016</v>
      </c>
      <c r="R131">
        <v>7</v>
      </c>
      <c r="S131" t="s">
        <v>26</v>
      </c>
      <c r="T131" s="3">
        <v>45123</v>
      </c>
      <c r="U131" t="s">
        <v>27</v>
      </c>
    </row>
    <row r="132" spans="1:21" x14ac:dyDescent="0.25">
      <c r="A132">
        <v>49</v>
      </c>
      <c r="B132">
        <v>211276</v>
      </c>
      <c r="C132" t="s">
        <v>21</v>
      </c>
      <c r="D132" s="1">
        <v>42552</v>
      </c>
      <c r="E132" t="s">
        <v>101</v>
      </c>
      <c r="F132">
        <v>510</v>
      </c>
      <c r="G132">
        <v>1</v>
      </c>
      <c r="H132">
        <v>880</v>
      </c>
      <c r="I132">
        <v>100147544</v>
      </c>
      <c r="J132" t="s">
        <v>38</v>
      </c>
      <c r="K132" t="s">
        <v>24</v>
      </c>
      <c r="L132">
        <v>0</v>
      </c>
      <c r="M132" t="s">
        <v>44</v>
      </c>
      <c r="N132" s="1">
        <v>42552</v>
      </c>
      <c r="O132" t="s">
        <v>35</v>
      </c>
      <c r="P132">
        <v>510</v>
      </c>
      <c r="Q132">
        <v>2016</v>
      </c>
      <c r="R132">
        <v>7</v>
      </c>
      <c r="S132" t="s">
        <v>26</v>
      </c>
      <c r="T132" s="3">
        <v>45123</v>
      </c>
      <c r="U132" t="s">
        <v>27</v>
      </c>
    </row>
    <row r="133" spans="1:21" x14ac:dyDescent="0.25">
      <c r="A133">
        <v>49</v>
      </c>
      <c r="B133">
        <v>211277</v>
      </c>
      <c r="C133" t="s">
        <v>21</v>
      </c>
      <c r="D133" s="1">
        <v>42552</v>
      </c>
      <c r="E133" t="s">
        <v>140</v>
      </c>
      <c r="F133">
        <v>370</v>
      </c>
      <c r="G133">
        <v>1</v>
      </c>
      <c r="H133">
        <v>880</v>
      </c>
      <c r="I133">
        <v>100147544</v>
      </c>
      <c r="J133" t="s">
        <v>38</v>
      </c>
      <c r="K133" t="s">
        <v>24</v>
      </c>
      <c r="L133">
        <v>0</v>
      </c>
      <c r="M133" t="s">
        <v>44</v>
      </c>
      <c r="N133" s="1">
        <v>42552</v>
      </c>
      <c r="O133" t="s">
        <v>35</v>
      </c>
      <c r="P133">
        <v>370</v>
      </c>
      <c r="Q133">
        <v>2016</v>
      </c>
      <c r="R133">
        <v>7</v>
      </c>
      <c r="S133" t="s">
        <v>26</v>
      </c>
      <c r="T133" s="3">
        <v>45123</v>
      </c>
      <c r="U133" t="s">
        <v>27</v>
      </c>
    </row>
    <row r="134" spans="1:21" x14ac:dyDescent="0.25">
      <c r="A134">
        <v>43</v>
      </c>
      <c r="B134">
        <v>211278</v>
      </c>
      <c r="C134" t="s">
        <v>21</v>
      </c>
      <c r="D134" s="1">
        <v>42552</v>
      </c>
      <c r="E134" t="s">
        <v>33</v>
      </c>
      <c r="F134">
        <v>360</v>
      </c>
      <c r="G134">
        <v>1</v>
      </c>
      <c r="H134">
        <v>360</v>
      </c>
      <c r="I134">
        <v>100147545</v>
      </c>
      <c r="J134" t="s">
        <v>30</v>
      </c>
      <c r="K134" t="s">
        <v>139</v>
      </c>
      <c r="L134">
        <v>0</v>
      </c>
      <c r="M134" t="s">
        <v>25</v>
      </c>
      <c r="N134" s="1">
        <v>42552</v>
      </c>
      <c r="O134" t="s">
        <v>35</v>
      </c>
      <c r="P134">
        <v>360</v>
      </c>
      <c r="Q134">
        <v>2016</v>
      </c>
      <c r="R134">
        <v>7</v>
      </c>
      <c r="S134" t="s">
        <v>26</v>
      </c>
      <c r="T134" s="3">
        <v>45123</v>
      </c>
      <c r="U134" t="s">
        <v>27</v>
      </c>
    </row>
    <row r="135" spans="1:21" x14ac:dyDescent="0.25">
      <c r="A135">
        <v>53</v>
      </c>
      <c r="B135">
        <v>211279</v>
      </c>
      <c r="C135" t="s">
        <v>21</v>
      </c>
      <c r="D135" s="1">
        <v>42552</v>
      </c>
      <c r="E135" t="s">
        <v>149</v>
      </c>
      <c r="F135">
        <v>260</v>
      </c>
      <c r="G135">
        <v>1</v>
      </c>
      <c r="H135">
        <v>600</v>
      </c>
      <c r="I135">
        <v>100147546</v>
      </c>
      <c r="J135" t="s">
        <v>38</v>
      </c>
      <c r="K135" t="s">
        <v>150</v>
      </c>
      <c r="L135">
        <v>0</v>
      </c>
      <c r="M135" t="s">
        <v>148</v>
      </c>
      <c r="N135" s="1">
        <v>42552</v>
      </c>
      <c r="O135" t="s">
        <v>35</v>
      </c>
      <c r="P135">
        <v>260</v>
      </c>
      <c r="Q135">
        <v>2016</v>
      </c>
      <c r="R135">
        <v>7</v>
      </c>
      <c r="S135" t="s">
        <v>26</v>
      </c>
      <c r="T135" s="3">
        <v>45123</v>
      </c>
      <c r="U135" t="s">
        <v>27</v>
      </c>
    </row>
    <row r="136" spans="1:21" x14ac:dyDescent="0.25">
      <c r="A136">
        <v>53</v>
      </c>
      <c r="B136">
        <v>211280</v>
      </c>
      <c r="C136" t="s">
        <v>21</v>
      </c>
      <c r="D136" s="1">
        <v>42552</v>
      </c>
      <c r="E136" t="s">
        <v>151</v>
      </c>
      <c r="F136">
        <v>260</v>
      </c>
      <c r="G136">
        <v>1</v>
      </c>
      <c r="H136">
        <v>600</v>
      </c>
      <c r="I136">
        <v>100147546</v>
      </c>
      <c r="J136" t="s">
        <v>38</v>
      </c>
      <c r="K136" t="s">
        <v>150</v>
      </c>
      <c r="L136">
        <v>0</v>
      </c>
      <c r="M136" t="s">
        <v>148</v>
      </c>
      <c r="N136" s="1">
        <v>42552</v>
      </c>
      <c r="O136" t="s">
        <v>35</v>
      </c>
      <c r="P136">
        <v>260</v>
      </c>
      <c r="Q136">
        <v>2016</v>
      </c>
      <c r="R136">
        <v>7</v>
      </c>
      <c r="S136" t="s">
        <v>26</v>
      </c>
      <c r="T136" s="3">
        <v>45123</v>
      </c>
      <c r="U136" t="s">
        <v>27</v>
      </c>
    </row>
    <row r="137" spans="1:21" x14ac:dyDescent="0.25">
      <c r="A137">
        <v>53</v>
      </c>
      <c r="B137">
        <v>211281</v>
      </c>
      <c r="C137" t="s">
        <v>21</v>
      </c>
      <c r="D137" s="1">
        <v>42552</v>
      </c>
      <c r="E137" t="s">
        <v>152</v>
      </c>
      <c r="F137">
        <v>80</v>
      </c>
      <c r="G137">
        <v>1</v>
      </c>
      <c r="H137">
        <v>600</v>
      </c>
      <c r="I137">
        <v>100147546</v>
      </c>
      <c r="J137" t="s">
        <v>38</v>
      </c>
      <c r="K137" t="s">
        <v>150</v>
      </c>
      <c r="L137">
        <v>0</v>
      </c>
      <c r="M137" t="s">
        <v>148</v>
      </c>
      <c r="N137" s="1">
        <v>42552</v>
      </c>
      <c r="O137" t="s">
        <v>35</v>
      </c>
      <c r="P137">
        <v>80</v>
      </c>
      <c r="Q137">
        <v>2016</v>
      </c>
      <c r="R137">
        <v>7</v>
      </c>
      <c r="S137" t="s">
        <v>26</v>
      </c>
      <c r="T137" s="3">
        <v>45123</v>
      </c>
      <c r="U137" t="s">
        <v>27</v>
      </c>
    </row>
    <row r="138" spans="1:21" x14ac:dyDescent="0.25">
      <c r="A138">
        <v>43</v>
      </c>
      <c r="B138">
        <v>211282</v>
      </c>
      <c r="C138" t="s">
        <v>21</v>
      </c>
      <c r="D138" s="1">
        <v>42552</v>
      </c>
      <c r="E138" t="s">
        <v>53</v>
      </c>
      <c r="F138">
        <v>320</v>
      </c>
      <c r="G138">
        <v>1</v>
      </c>
      <c r="H138">
        <v>320</v>
      </c>
      <c r="I138">
        <v>100147547</v>
      </c>
      <c r="J138" t="s">
        <v>30</v>
      </c>
      <c r="K138" t="s">
        <v>139</v>
      </c>
      <c r="L138">
        <v>0</v>
      </c>
      <c r="M138" t="s">
        <v>25</v>
      </c>
      <c r="N138" s="1">
        <v>42552</v>
      </c>
      <c r="O138" t="s">
        <v>35</v>
      </c>
      <c r="P138">
        <v>320</v>
      </c>
      <c r="Q138">
        <v>2016</v>
      </c>
      <c r="R138">
        <v>7</v>
      </c>
      <c r="S138" t="s">
        <v>26</v>
      </c>
      <c r="T138" s="3">
        <v>45123</v>
      </c>
      <c r="U138" t="s">
        <v>27</v>
      </c>
    </row>
    <row r="139" spans="1:21" x14ac:dyDescent="0.25">
      <c r="A139">
        <v>54</v>
      </c>
      <c r="B139">
        <v>211283</v>
      </c>
      <c r="C139" t="s">
        <v>28</v>
      </c>
      <c r="D139" s="1">
        <v>42552</v>
      </c>
      <c r="E139" t="s">
        <v>153</v>
      </c>
      <c r="F139">
        <v>1</v>
      </c>
      <c r="G139">
        <v>1</v>
      </c>
      <c r="H139">
        <v>1</v>
      </c>
      <c r="I139">
        <v>100147548</v>
      </c>
      <c r="J139" t="s">
        <v>24</v>
      </c>
      <c r="K139" t="s">
        <v>24</v>
      </c>
      <c r="L139">
        <v>0</v>
      </c>
      <c r="M139" t="s">
        <v>25</v>
      </c>
      <c r="N139" s="1">
        <v>42552</v>
      </c>
      <c r="O139" t="s">
        <v>31</v>
      </c>
      <c r="P139">
        <v>1</v>
      </c>
      <c r="Q139">
        <v>2016</v>
      </c>
      <c r="R139">
        <v>7</v>
      </c>
      <c r="S139" t="s">
        <v>26</v>
      </c>
      <c r="T139" s="3">
        <v>45123</v>
      </c>
      <c r="U139" t="s">
        <v>27</v>
      </c>
    </row>
    <row r="140" spans="1:21" x14ac:dyDescent="0.25">
      <c r="A140">
        <v>53</v>
      </c>
      <c r="B140">
        <v>211284</v>
      </c>
      <c r="C140" t="s">
        <v>21</v>
      </c>
      <c r="D140" s="1">
        <v>42552</v>
      </c>
      <c r="E140" t="s">
        <v>149</v>
      </c>
      <c r="F140">
        <v>260</v>
      </c>
      <c r="G140">
        <v>1</v>
      </c>
      <c r="H140">
        <v>600</v>
      </c>
      <c r="I140">
        <v>100147549</v>
      </c>
      <c r="J140" t="s">
        <v>38</v>
      </c>
      <c r="K140" t="s">
        <v>150</v>
      </c>
      <c r="L140">
        <v>0</v>
      </c>
      <c r="M140" t="s">
        <v>148</v>
      </c>
      <c r="N140" s="1">
        <v>42552</v>
      </c>
      <c r="O140" t="s">
        <v>35</v>
      </c>
      <c r="P140">
        <v>260</v>
      </c>
      <c r="Q140">
        <v>2016</v>
      </c>
      <c r="R140">
        <v>7</v>
      </c>
      <c r="S140" t="s">
        <v>26</v>
      </c>
      <c r="T140" s="3">
        <v>45123</v>
      </c>
      <c r="U140" t="s">
        <v>27</v>
      </c>
    </row>
    <row r="141" spans="1:21" x14ac:dyDescent="0.25">
      <c r="A141">
        <v>53</v>
      </c>
      <c r="B141">
        <v>211285</v>
      </c>
      <c r="C141" t="s">
        <v>21</v>
      </c>
      <c r="D141" s="1">
        <v>42552</v>
      </c>
      <c r="E141" t="s">
        <v>151</v>
      </c>
      <c r="F141">
        <v>260</v>
      </c>
      <c r="G141">
        <v>1</v>
      </c>
      <c r="H141">
        <v>600</v>
      </c>
      <c r="I141">
        <v>100147549</v>
      </c>
      <c r="J141" t="s">
        <v>38</v>
      </c>
      <c r="K141" t="s">
        <v>150</v>
      </c>
      <c r="L141">
        <v>0</v>
      </c>
      <c r="M141" t="s">
        <v>148</v>
      </c>
      <c r="N141" s="1">
        <v>42552</v>
      </c>
      <c r="O141" t="s">
        <v>35</v>
      </c>
      <c r="P141">
        <v>260</v>
      </c>
      <c r="Q141">
        <v>2016</v>
      </c>
      <c r="R141">
        <v>7</v>
      </c>
      <c r="S141" t="s">
        <v>26</v>
      </c>
      <c r="T141" s="3">
        <v>45123</v>
      </c>
      <c r="U141" t="s">
        <v>27</v>
      </c>
    </row>
    <row r="142" spans="1:21" x14ac:dyDescent="0.25">
      <c r="A142">
        <v>53</v>
      </c>
      <c r="B142">
        <v>211286</v>
      </c>
      <c r="C142" t="s">
        <v>21</v>
      </c>
      <c r="D142" s="1">
        <v>42552</v>
      </c>
      <c r="E142" t="s">
        <v>152</v>
      </c>
      <c r="F142">
        <v>80</v>
      </c>
      <c r="G142">
        <v>1</v>
      </c>
      <c r="H142">
        <v>600</v>
      </c>
      <c r="I142">
        <v>100147549</v>
      </c>
      <c r="J142" t="s">
        <v>38</v>
      </c>
      <c r="K142" t="s">
        <v>150</v>
      </c>
      <c r="L142">
        <v>0</v>
      </c>
      <c r="M142" t="s">
        <v>148</v>
      </c>
      <c r="N142" s="1">
        <v>42552</v>
      </c>
      <c r="O142" t="s">
        <v>35</v>
      </c>
      <c r="P142">
        <v>80</v>
      </c>
      <c r="Q142">
        <v>2016</v>
      </c>
      <c r="R142">
        <v>7</v>
      </c>
      <c r="S142" t="s">
        <v>26</v>
      </c>
      <c r="T142" s="3">
        <v>45123</v>
      </c>
      <c r="U142" t="s">
        <v>27</v>
      </c>
    </row>
    <row r="143" spans="1:21" x14ac:dyDescent="0.25">
      <c r="A143">
        <v>43</v>
      </c>
      <c r="B143">
        <v>211287</v>
      </c>
      <c r="C143" t="s">
        <v>21</v>
      </c>
      <c r="D143" s="1">
        <v>42552</v>
      </c>
      <c r="E143" t="s">
        <v>33</v>
      </c>
      <c r="F143">
        <v>360</v>
      </c>
      <c r="G143">
        <v>1</v>
      </c>
      <c r="H143">
        <v>360</v>
      </c>
      <c r="I143">
        <v>100147550</v>
      </c>
      <c r="J143" t="s">
        <v>30</v>
      </c>
      <c r="K143" t="s">
        <v>154</v>
      </c>
      <c r="L143">
        <v>0</v>
      </c>
      <c r="M143" t="s">
        <v>25</v>
      </c>
      <c r="N143" s="1">
        <v>42552</v>
      </c>
      <c r="O143" t="s">
        <v>35</v>
      </c>
      <c r="P143">
        <v>360</v>
      </c>
      <c r="Q143">
        <v>2016</v>
      </c>
      <c r="R143">
        <v>7</v>
      </c>
      <c r="S143" t="s">
        <v>26</v>
      </c>
      <c r="T143" s="3">
        <v>45123</v>
      </c>
      <c r="U143" t="s">
        <v>27</v>
      </c>
    </row>
    <row r="144" spans="1:21" x14ac:dyDescent="0.25">
      <c r="A144">
        <v>43</v>
      </c>
      <c r="B144">
        <v>211288</v>
      </c>
      <c r="C144" t="s">
        <v>21</v>
      </c>
      <c r="D144" s="1">
        <v>42552</v>
      </c>
      <c r="E144" t="s">
        <v>33</v>
      </c>
      <c r="F144">
        <v>360</v>
      </c>
      <c r="G144">
        <v>1</v>
      </c>
      <c r="H144">
        <v>360</v>
      </c>
      <c r="I144">
        <v>100147551</v>
      </c>
      <c r="J144" t="s">
        <v>30</v>
      </c>
      <c r="K144" t="s">
        <v>154</v>
      </c>
      <c r="L144">
        <v>0</v>
      </c>
      <c r="M144" t="s">
        <v>25</v>
      </c>
      <c r="N144" s="1">
        <v>42552</v>
      </c>
      <c r="O144" t="s">
        <v>35</v>
      </c>
      <c r="P144">
        <v>360</v>
      </c>
      <c r="Q144">
        <v>2016</v>
      </c>
      <c r="R144">
        <v>7</v>
      </c>
      <c r="S144" t="s">
        <v>26</v>
      </c>
      <c r="T144" s="3">
        <v>45123</v>
      </c>
      <c r="U144" t="s">
        <v>27</v>
      </c>
    </row>
    <row r="145" spans="1:21" x14ac:dyDescent="0.25">
      <c r="A145">
        <v>55</v>
      </c>
      <c r="B145">
        <v>211289</v>
      </c>
      <c r="C145" t="s">
        <v>28</v>
      </c>
      <c r="D145" s="1">
        <v>42552</v>
      </c>
      <c r="E145" t="s">
        <v>155</v>
      </c>
      <c r="F145">
        <v>1950</v>
      </c>
      <c r="G145">
        <v>2</v>
      </c>
      <c r="H145">
        <v>3901</v>
      </c>
      <c r="I145">
        <v>100147552</v>
      </c>
      <c r="J145" t="s">
        <v>23</v>
      </c>
      <c r="K145" t="s">
        <v>24</v>
      </c>
      <c r="L145">
        <v>0</v>
      </c>
      <c r="M145" t="s">
        <v>25</v>
      </c>
      <c r="N145" s="1">
        <v>42552</v>
      </c>
      <c r="O145" t="s">
        <v>31</v>
      </c>
      <c r="P145" s="2">
        <v>3900</v>
      </c>
      <c r="Q145">
        <v>2016</v>
      </c>
      <c r="R145">
        <v>7</v>
      </c>
      <c r="S145" t="s">
        <v>26</v>
      </c>
      <c r="T145" s="3">
        <v>45123</v>
      </c>
      <c r="U145" t="s">
        <v>27</v>
      </c>
    </row>
    <row r="146" spans="1:21" x14ac:dyDescent="0.25">
      <c r="A146">
        <v>55</v>
      </c>
      <c r="B146">
        <v>211291</v>
      </c>
      <c r="C146" t="s">
        <v>28</v>
      </c>
      <c r="D146" s="1">
        <v>42552</v>
      </c>
      <c r="E146" t="s">
        <v>121</v>
      </c>
      <c r="F146">
        <v>1</v>
      </c>
      <c r="G146">
        <v>1</v>
      </c>
      <c r="H146">
        <v>3901</v>
      </c>
      <c r="I146">
        <v>100147552</v>
      </c>
      <c r="J146" t="s">
        <v>24</v>
      </c>
      <c r="K146" t="s">
        <v>24</v>
      </c>
      <c r="L146">
        <v>0</v>
      </c>
      <c r="M146" t="s">
        <v>25</v>
      </c>
      <c r="N146" s="1">
        <v>42552</v>
      </c>
      <c r="O146" t="s">
        <v>31</v>
      </c>
      <c r="P146">
        <v>1</v>
      </c>
      <c r="Q146">
        <v>2016</v>
      </c>
      <c r="R146">
        <v>7</v>
      </c>
      <c r="S146" t="s">
        <v>26</v>
      </c>
      <c r="T146" s="3">
        <v>45123</v>
      </c>
      <c r="U146" t="s">
        <v>27</v>
      </c>
    </row>
    <row r="147" spans="1:21" x14ac:dyDescent="0.25">
      <c r="A147">
        <v>43</v>
      </c>
      <c r="B147">
        <v>211292</v>
      </c>
      <c r="C147" t="s">
        <v>21</v>
      </c>
      <c r="D147" s="1">
        <v>42552</v>
      </c>
      <c r="E147" t="s">
        <v>33</v>
      </c>
      <c r="F147">
        <v>360</v>
      </c>
      <c r="G147">
        <v>1</v>
      </c>
      <c r="H147">
        <v>360</v>
      </c>
      <c r="I147">
        <v>100147553</v>
      </c>
      <c r="J147" t="s">
        <v>30</v>
      </c>
      <c r="K147" t="s">
        <v>154</v>
      </c>
      <c r="L147">
        <v>0</v>
      </c>
      <c r="M147" t="s">
        <v>25</v>
      </c>
      <c r="N147" s="1">
        <v>42552</v>
      </c>
      <c r="O147" t="s">
        <v>35</v>
      </c>
      <c r="P147">
        <v>360</v>
      </c>
      <c r="Q147">
        <v>2016</v>
      </c>
      <c r="R147">
        <v>7</v>
      </c>
      <c r="S147" t="s">
        <v>26</v>
      </c>
      <c r="T147" s="3">
        <v>45123</v>
      </c>
      <c r="U147" t="s">
        <v>27</v>
      </c>
    </row>
    <row r="148" spans="1:21" x14ac:dyDescent="0.25">
      <c r="A148">
        <v>43</v>
      </c>
      <c r="B148">
        <v>211295</v>
      </c>
      <c r="C148" t="s">
        <v>21</v>
      </c>
      <c r="D148" s="1">
        <v>42552</v>
      </c>
      <c r="E148" t="s">
        <v>33</v>
      </c>
      <c r="F148">
        <v>360</v>
      </c>
      <c r="G148">
        <v>1</v>
      </c>
      <c r="H148">
        <v>360</v>
      </c>
      <c r="I148">
        <v>100147555</v>
      </c>
      <c r="J148" t="s">
        <v>30</v>
      </c>
      <c r="K148" t="s">
        <v>154</v>
      </c>
      <c r="L148">
        <v>0</v>
      </c>
      <c r="M148" t="s">
        <v>25</v>
      </c>
      <c r="N148" s="1">
        <v>42552</v>
      </c>
      <c r="O148" t="s">
        <v>35</v>
      </c>
      <c r="P148">
        <v>360</v>
      </c>
      <c r="Q148">
        <v>2016</v>
      </c>
      <c r="R148">
        <v>7</v>
      </c>
      <c r="S148" t="s">
        <v>26</v>
      </c>
      <c r="T148" s="3">
        <v>45123</v>
      </c>
      <c r="U148" t="s">
        <v>27</v>
      </c>
    </row>
    <row r="149" spans="1:21" x14ac:dyDescent="0.25">
      <c r="A149">
        <v>52</v>
      </c>
      <c r="B149">
        <v>211293</v>
      </c>
      <c r="C149" t="s">
        <v>28</v>
      </c>
      <c r="D149" s="1">
        <v>42552</v>
      </c>
      <c r="E149" t="s">
        <v>156</v>
      </c>
      <c r="F149">
        <v>1450</v>
      </c>
      <c r="G149">
        <v>1</v>
      </c>
      <c r="H149">
        <v>1450</v>
      </c>
      <c r="I149">
        <v>100147554</v>
      </c>
      <c r="J149" t="s">
        <v>56</v>
      </c>
      <c r="K149" t="s">
        <v>24</v>
      </c>
      <c r="L149">
        <v>0</v>
      </c>
      <c r="M149" t="s">
        <v>44</v>
      </c>
      <c r="N149" s="1">
        <v>42552</v>
      </c>
      <c r="O149" t="s">
        <v>31</v>
      </c>
      <c r="P149" s="2">
        <v>1450</v>
      </c>
      <c r="Q149">
        <v>2016</v>
      </c>
      <c r="R149">
        <v>7</v>
      </c>
      <c r="S149" t="s">
        <v>26</v>
      </c>
      <c r="T149" s="3">
        <v>45123</v>
      </c>
      <c r="U149" t="s">
        <v>27</v>
      </c>
    </row>
    <row r="150" spans="1:21" x14ac:dyDescent="0.25">
      <c r="A150">
        <v>55</v>
      </c>
      <c r="B150">
        <v>211296</v>
      </c>
      <c r="C150" t="s">
        <v>28</v>
      </c>
      <c r="D150" s="1">
        <v>42552</v>
      </c>
      <c r="E150" t="s">
        <v>153</v>
      </c>
      <c r="F150">
        <v>1</v>
      </c>
      <c r="G150">
        <v>1</v>
      </c>
      <c r="H150">
        <v>1</v>
      </c>
      <c r="I150">
        <v>100147556</v>
      </c>
      <c r="J150" t="s">
        <v>24</v>
      </c>
      <c r="K150" t="s">
        <v>24</v>
      </c>
      <c r="L150">
        <v>0</v>
      </c>
      <c r="M150" t="s">
        <v>25</v>
      </c>
      <c r="N150" s="1">
        <v>42552</v>
      </c>
      <c r="O150" t="s">
        <v>31</v>
      </c>
      <c r="P150">
        <v>1</v>
      </c>
      <c r="Q150">
        <v>2016</v>
      </c>
      <c r="R150">
        <v>7</v>
      </c>
      <c r="S150" t="s">
        <v>26</v>
      </c>
      <c r="T150" s="3">
        <v>45123</v>
      </c>
      <c r="U150" t="s">
        <v>27</v>
      </c>
    </row>
    <row r="151" spans="1:21" x14ac:dyDescent="0.25">
      <c r="A151">
        <v>43</v>
      </c>
      <c r="B151">
        <v>211297</v>
      </c>
      <c r="C151" t="s">
        <v>21</v>
      </c>
      <c r="D151" s="1">
        <v>42552</v>
      </c>
      <c r="E151" t="s">
        <v>33</v>
      </c>
      <c r="F151">
        <v>360</v>
      </c>
      <c r="G151">
        <v>1</v>
      </c>
      <c r="H151">
        <v>360</v>
      </c>
      <c r="I151">
        <v>100147557</v>
      </c>
      <c r="J151" t="s">
        <v>30</v>
      </c>
      <c r="K151" t="s">
        <v>154</v>
      </c>
      <c r="L151">
        <v>0</v>
      </c>
      <c r="M151" t="s">
        <v>25</v>
      </c>
      <c r="N151" s="1">
        <v>42552</v>
      </c>
      <c r="O151" t="s">
        <v>35</v>
      </c>
      <c r="P151">
        <v>360</v>
      </c>
      <c r="Q151">
        <v>2016</v>
      </c>
      <c r="R151">
        <v>7</v>
      </c>
      <c r="S151" t="s">
        <v>26</v>
      </c>
      <c r="T151" s="3">
        <v>45123</v>
      </c>
      <c r="U151" t="s">
        <v>27</v>
      </c>
    </row>
    <row r="152" spans="1:21" x14ac:dyDescent="0.25">
      <c r="A152">
        <v>43</v>
      </c>
      <c r="B152">
        <v>211298</v>
      </c>
      <c r="C152" t="s">
        <v>21</v>
      </c>
      <c r="D152" s="1">
        <v>42552</v>
      </c>
      <c r="E152" t="s">
        <v>33</v>
      </c>
      <c r="F152">
        <v>360</v>
      </c>
      <c r="G152">
        <v>1</v>
      </c>
      <c r="H152">
        <v>360</v>
      </c>
      <c r="I152">
        <v>100147558</v>
      </c>
      <c r="J152" t="s">
        <v>30</v>
      </c>
      <c r="K152" t="s">
        <v>154</v>
      </c>
      <c r="L152">
        <v>0</v>
      </c>
      <c r="M152" t="s">
        <v>25</v>
      </c>
      <c r="N152" s="1">
        <v>42552</v>
      </c>
      <c r="O152" t="s">
        <v>35</v>
      </c>
      <c r="P152">
        <v>360</v>
      </c>
      <c r="Q152">
        <v>2016</v>
      </c>
      <c r="R152">
        <v>7</v>
      </c>
      <c r="S152" t="s">
        <v>26</v>
      </c>
      <c r="T152" s="3">
        <v>45123</v>
      </c>
      <c r="U152" t="s">
        <v>27</v>
      </c>
    </row>
    <row r="153" spans="1:21" x14ac:dyDescent="0.25">
      <c r="A153">
        <v>56</v>
      </c>
      <c r="B153">
        <v>211299</v>
      </c>
      <c r="C153" t="s">
        <v>36</v>
      </c>
      <c r="D153" s="1">
        <v>42552</v>
      </c>
      <c r="E153" t="s">
        <v>157</v>
      </c>
      <c r="F153">
        <v>3950</v>
      </c>
      <c r="G153">
        <v>1</v>
      </c>
      <c r="H153">
        <v>3950</v>
      </c>
      <c r="I153">
        <v>100147559</v>
      </c>
      <c r="J153" t="s">
        <v>43</v>
      </c>
      <c r="K153" t="s">
        <v>158</v>
      </c>
      <c r="L153">
        <v>0</v>
      </c>
      <c r="M153" t="s">
        <v>25</v>
      </c>
      <c r="N153" s="1">
        <v>42552</v>
      </c>
      <c r="O153" t="s">
        <v>39</v>
      </c>
      <c r="P153" s="2">
        <v>3950</v>
      </c>
      <c r="Q153">
        <v>2016</v>
      </c>
      <c r="R153">
        <v>7</v>
      </c>
      <c r="S153" t="s">
        <v>26</v>
      </c>
      <c r="T153" s="3">
        <v>45123</v>
      </c>
      <c r="U153" t="s">
        <v>27</v>
      </c>
    </row>
    <row r="154" spans="1:21" x14ac:dyDescent="0.25">
      <c r="A154">
        <v>43</v>
      </c>
      <c r="B154">
        <v>211300</v>
      </c>
      <c r="C154" t="s">
        <v>21</v>
      </c>
      <c r="D154" s="1">
        <v>42552</v>
      </c>
      <c r="E154" t="s">
        <v>33</v>
      </c>
      <c r="F154">
        <v>360</v>
      </c>
      <c r="G154">
        <v>1</v>
      </c>
      <c r="H154">
        <v>360</v>
      </c>
      <c r="I154">
        <v>100147560</v>
      </c>
      <c r="J154" t="s">
        <v>30</v>
      </c>
      <c r="K154" t="s">
        <v>154</v>
      </c>
      <c r="L154">
        <v>0</v>
      </c>
      <c r="M154" t="s">
        <v>25</v>
      </c>
      <c r="N154" s="1">
        <v>42552</v>
      </c>
      <c r="O154" t="s">
        <v>35</v>
      </c>
      <c r="P154">
        <v>360</v>
      </c>
      <c r="Q154">
        <v>2016</v>
      </c>
      <c r="R154">
        <v>7</v>
      </c>
      <c r="S154" t="s">
        <v>26</v>
      </c>
      <c r="T154" s="3">
        <v>45123</v>
      </c>
      <c r="U154" t="s">
        <v>27</v>
      </c>
    </row>
    <row r="155" spans="1:21" x14ac:dyDescent="0.25">
      <c r="A155">
        <v>53</v>
      </c>
      <c r="B155">
        <v>211301</v>
      </c>
      <c r="C155" t="s">
        <v>36</v>
      </c>
      <c r="D155" s="1">
        <v>42552</v>
      </c>
      <c r="E155" t="s">
        <v>149</v>
      </c>
      <c r="F155">
        <v>260</v>
      </c>
      <c r="G155">
        <v>1</v>
      </c>
      <c r="H155">
        <v>600</v>
      </c>
      <c r="I155">
        <v>100147561</v>
      </c>
      <c r="J155" t="s">
        <v>38</v>
      </c>
      <c r="K155" t="s">
        <v>150</v>
      </c>
      <c r="L155">
        <v>0</v>
      </c>
      <c r="M155" t="s">
        <v>148</v>
      </c>
      <c r="N155" s="1">
        <v>42552</v>
      </c>
      <c r="O155" t="s">
        <v>39</v>
      </c>
      <c r="P155">
        <v>260</v>
      </c>
      <c r="Q155">
        <v>2016</v>
      </c>
      <c r="R155">
        <v>7</v>
      </c>
      <c r="S155" t="s">
        <v>26</v>
      </c>
      <c r="T155" s="3">
        <v>45123</v>
      </c>
      <c r="U155" t="s">
        <v>27</v>
      </c>
    </row>
    <row r="156" spans="1:21" x14ac:dyDescent="0.25">
      <c r="A156">
        <v>53</v>
      </c>
      <c r="B156">
        <v>211302</v>
      </c>
      <c r="C156" t="s">
        <v>36</v>
      </c>
      <c r="D156" s="1">
        <v>42552</v>
      </c>
      <c r="E156" t="s">
        <v>151</v>
      </c>
      <c r="F156">
        <v>260</v>
      </c>
      <c r="G156">
        <v>1</v>
      </c>
      <c r="H156">
        <v>600</v>
      </c>
      <c r="I156">
        <v>100147561</v>
      </c>
      <c r="J156" t="s">
        <v>38</v>
      </c>
      <c r="K156" t="s">
        <v>150</v>
      </c>
      <c r="L156">
        <v>0</v>
      </c>
      <c r="M156" t="s">
        <v>148</v>
      </c>
      <c r="N156" s="1">
        <v>42552</v>
      </c>
      <c r="O156" t="s">
        <v>39</v>
      </c>
      <c r="P156">
        <v>260</v>
      </c>
      <c r="Q156">
        <v>2016</v>
      </c>
      <c r="R156">
        <v>7</v>
      </c>
      <c r="S156" t="s">
        <v>26</v>
      </c>
      <c r="T156" s="3">
        <v>45123</v>
      </c>
      <c r="U156" t="s">
        <v>27</v>
      </c>
    </row>
    <row r="157" spans="1:21" x14ac:dyDescent="0.25">
      <c r="A157">
        <v>53</v>
      </c>
      <c r="B157">
        <v>211303</v>
      </c>
      <c r="C157" t="s">
        <v>36</v>
      </c>
      <c r="D157" s="1">
        <v>42552</v>
      </c>
      <c r="E157" t="s">
        <v>152</v>
      </c>
      <c r="F157">
        <v>80</v>
      </c>
      <c r="G157">
        <v>1</v>
      </c>
      <c r="H157">
        <v>600</v>
      </c>
      <c r="I157">
        <v>100147561</v>
      </c>
      <c r="J157" t="s">
        <v>38</v>
      </c>
      <c r="K157" t="s">
        <v>150</v>
      </c>
      <c r="L157">
        <v>0</v>
      </c>
      <c r="M157" t="s">
        <v>148</v>
      </c>
      <c r="N157" s="1">
        <v>42552</v>
      </c>
      <c r="O157" t="s">
        <v>39</v>
      </c>
      <c r="P157">
        <v>80</v>
      </c>
      <c r="Q157">
        <v>2016</v>
      </c>
      <c r="R157">
        <v>7</v>
      </c>
      <c r="S157" t="s">
        <v>26</v>
      </c>
      <c r="T157" s="3">
        <v>45123</v>
      </c>
      <c r="U157" t="s">
        <v>27</v>
      </c>
    </row>
    <row r="158" spans="1:21" x14ac:dyDescent="0.25">
      <c r="A158">
        <v>43</v>
      </c>
      <c r="B158">
        <v>211304</v>
      </c>
      <c r="C158" t="s">
        <v>21</v>
      </c>
      <c r="D158" s="1">
        <v>42552</v>
      </c>
      <c r="E158" t="s">
        <v>33</v>
      </c>
      <c r="F158">
        <v>360</v>
      </c>
      <c r="G158">
        <v>1</v>
      </c>
      <c r="H158">
        <v>360</v>
      </c>
      <c r="I158">
        <v>100147562</v>
      </c>
      <c r="J158" t="s">
        <v>30</v>
      </c>
      <c r="K158" t="s">
        <v>154</v>
      </c>
      <c r="L158">
        <v>0</v>
      </c>
      <c r="M158" t="s">
        <v>25</v>
      </c>
      <c r="N158" s="1">
        <v>42552</v>
      </c>
      <c r="O158" t="s">
        <v>35</v>
      </c>
      <c r="P158">
        <v>360</v>
      </c>
      <c r="Q158">
        <v>2016</v>
      </c>
      <c r="R158">
        <v>7</v>
      </c>
      <c r="S158" t="s">
        <v>26</v>
      </c>
      <c r="T158" s="3">
        <v>45123</v>
      </c>
      <c r="U158" t="s">
        <v>27</v>
      </c>
    </row>
    <row r="159" spans="1:21" x14ac:dyDescent="0.25">
      <c r="A159">
        <v>43</v>
      </c>
      <c r="B159">
        <v>211305</v>
      </c>
      <c r="C159" t="s">
        <v>21</v>
      </c>
      <c r="D159" s="1">
        <v>42552</v>
      </c>
      <c r="E159" t="s">
        <v>33</v>
      </c>
      <c r="F159">
        <v>360</v>
      </c>
      <c r="G159">
        <v>1</v>
      </c>
      <c r="H159">
        <v>360</v>
      </c>
      <c r="I159">
        <v>100147563</v>
      </c>
      <c r="J159" t="s">
        <v>30</v>
      </c>
      <c r="K159" t="s">
        <v>154</v>
      </c>
      <c r="L159">
        <v>0</v>
      </c>
      <c r="M159" t="s">
        <v>25</v>
      </c>
      <c r="N159" s="1">
        <v>42552</v>
      </c>
      <c r="O159" t="s">
        <v>35</v>
      </c>
      <c r="P159">
        <v>360</v>
      </c>
      <c r="Q159">
        <v>2016</v>
      </c>
      <c r="R159">
        <v>7</v>
      </c>
      <c r="S159" t="s">
        <v>26</v>
      </c>
      <c r="T159" s="3">
        <v>45123</v>
      </c>
      <c r="U159" t="s">
        <v>27</v>
      </c>
    </row>
    <row r="160" spans="1:21" x14ac:dyDescent="0.25">
      <c r="A160">
        <v>43</v>
      </c>
      <c r="B160">
        <v>211306</v>
      </c>
      <c r="C160" t="s">
        <v>21</v>
      </c>
      <c r="D160" s="1">
        <v>42552</v>
      </c>
      <c r="E160" t="s">
        <v>33</v>
      </c>
      <c r="F160">
        <v>360</v>
      </c>
      <c r="G160">
        <v>1</v>
      </c>
      <c r="H160">
        <v>360</v>
      </c>
      <c r="I160">
        <v>100147564</v>
      </c>
      <c r="J160" t="s">
        <v>30</v>
      </c>
      <c r="K160" t="s">
        <v>154</v>
      </c>
      <c r="L160">
        <v>0</v>
      </c>
      <c r="M160" t="s">
        <v>25</v>
      </c>
      <c r="N160" s="1">
        <v>42552</v>
      </c>
      <c r="O160" t="s">
        <v>35</v>
      </c>
      <c r="P160">
        <v>360</v>
      </c>
      <c r="Q160">
        <v>2016</v>
      </c>
      <c r="R160">
        <v>7</v>
      </c>
      <c r="S160" t="s">
        <v>26</v>
      </c>
      <c r="T160" s="3">
        <v>45123</v>
      </c>
      <c r="U160" t="s">
        <v>27</v>
      </c>
    </row>
    <row r="161" spans="1:21" x14ac:dyDescent="0.25">
      <c r="A161">
        <v>43</v>
      </c>
      <c r="B161">
        <v>211307</v>
      </c>
      <c r="C161" t="s">
        <v>21</v>
      </c>
      <c r="D161" s="1">
        <v>42552</v>
      </c>
      <c r="E161" t="s">
        <v>33</v>
      </c>
      <c r="F161">
        <v>360</v>
      </c>
      <c r="G161">
        <v>1</v>
      </c>
      <c r="H161">
        <v>360</v>
      </c>
      <c r="I161">
        <v>100147565</v>
      </c>
      <c r="J161" t="s">
        <v>30</v>
      </c>
      <c r="K161" t="s">
        <v>154</v>
      </c>
      <c r="L161">
        <v>0</v>
      </c>
      <c r="M161" t="s">
        <v>25</v>
      </c>
      <c r="N161" s="1">
        <v>42552</v>
      </c>
      <c r="O161" t="s">
        <v>35</v>
      </c>
      <c r="P161">
        <v>360</v>
      </c>
      <c r="Q161">
        <v>2016</v>
      </c>
      <c r="R161">
        <v>7</v>
      </c>
      <c r="S161" t="s">
        <v>26</v>
      </c>
      <c r="T161" s="3">
        <v>45123</v>
      </c>
      <c r="U161" t="s">
        <v>27</v>
      </c>
    </row>
    <row r="162" spans="1:21" x14ac:dyDescent="0.25">
      <c r="A162">
        <v>33</v>
      </c>
      <c r="B162">
        <v>211308</v>
      </c>
      <c r="C162" t="s">
        <v>36</v>
      </c>
      <c r="D162" s="1">
        <v>42552</v>
      </c>
      <c r="E162" t="s">
        <v>127</v>
      </c>
      <c r="F162">
        <v>760</v>
      </c>
      <c r="G162">
        <v>1</v>
      </c>
      <c r="H162">
        <v>760</v>
      </c>
      <c r="I162">
        <v>100147566</v>
      </c>
      <c r="J162" t="s">
        <v>38</v>
      </c>
      <c r="K162" t="s">
        <v>159</v>
      </c>
      <c r="L162">
        <v>0</v>
      </c>
      <c r="M162" t="s">
        <v>25</v>
      </c>
      <c r="N162" s="1">
        <v>42552</v>
      </c>
      <c r="O162" t="s">
        <v>39</v>
      </c>
      <c r="P162">
        <v>760</v>
      </c>
      <c r="Q162">
        <v>2016</v>
      </c>
      <c r="R162">
        <v>7</v>
      </c>
      <c r="S162" t="s">
        <v>26</v>
      </c>
      <c r="T162" s="3">
        <v>45123</v>
      </c>
      <c r="U162" t="s">
        <v>27</v>
      </c>
    </row>
    <row r="163" spans="1:21" x14ac:dyDescent="0.25">
      <c r="A163">
        <v>43</v>
      </c>
      <c r="B163">
        <v>211309</v>
      </c>
      <c r="C163" t="s">
        <v>21</v>
      </c>
      <c r="D163" s="1">
        <v>42552</v>
      </c>
      <c r="E163" t="s">
        <v>33</v>
      </c>
      <c r="F163">
        <v>360</v>
      </c>
      <c r="G163">
        <v>1</v>
      </c>
      <c r="H163">
        <v>360</v>
      </c>
      <c r="I163">
        <v>100147567</v>
      </c>
      <c r="J163" t="s">
        <v>30</v>
      </c>
      <c r="K163" t="s">
        <v>154</v>
      </c>
      <c r="L163">
        <v>0</v>
      </c>
      <c r="M163" t="s">
        <v>25</v>
      </c>
      <c r="N163" s="1">
        <v>42552</v>
      </c>
      <c r="O163" t="s">
        <v>35</v>
      </c>
      <c r="P163">
        <v>360</v>
      </c>
      <c r="Q163">
        <v>2016</v>
      </c>
      <c r="R163">
        <v>7</v>
      </c>
      <c r="S163" t="s">
        <v>26</v>
      </c>
      <c r="T163" s="3">
        <v>45123</v>
      </c>
      <c r="U163" t="s">
        <v>27</v>
      </c>
    </row>
    <row r="164" spans="1:21" x14ac:dyDescent="0.25">
      <c r="A164">
        <v>53</v>
      </c>
      <c r="B164">
        <v>211310</v>
      </c>
      <c r="C164" t="s">
        <v>21</v>
      </c>
      <c r="D164" s="1">
        <v>42552</v>
      </c>
      <c r="E164" t="s">
        <v>149</v>
      </c>
      <c r="F164">
        <v>260</v>
      </c>
      <c r="G164">
        <v>1</v>
      </c>
      <c r="H164">
        <v>600</v>
      </c>
      <c r="I164">
        <v>100147568</v>
      </c>
      <c r="J164" t="s">
        <v>38</v>
      </c>
      <c r="K164" t="s">
        <v>150</v>
      </c>
      <c r="L164">
        <v>0</v>
      </c>
      <c r="M164" t="s">
        <v>148</v>
      </c>
      <c r="N164" s="1">
        <v>42552</v>
      </c>
      <c r="O164" t="s">
        <v>35</v>
      </c>
      <c r="P164">
        <v>260</v>
      </c>
      <c r="Q164">
        <v>2016</v>
      </c>
      <c r="R164">
        <v>7</v>
      </c>
      <c r="S164" t="s">
        <v>26</v>
      </c>
      <c r="T164" s="3">
        <v>45123</v>
      </c>
      <c r="U164" t="s">
        <v>27</v>
      </c>
    </row>
    <row r="165" spans="1:21" x14ac:dyDescent="0.25">
      <c r="A165">
        <v>53</v>
      </c>
      <c r="B165">
        <v>211311</v>
      </c>
      <c r="C165" t="s">
        <v>21</v>
      </c>
      <c r="D165" s="1">
        <v>42552</v>
      </c>
      <c r="E165" t="s">
        <v>151</v>
      </c>
      <c r="F165">
        <v>260</v>
      </c>
      <c r="G165">
        <v>1</v>
      </c>
      <c r="H165">
        <v>600</v>
      </c>
      <c r="I165">
        <v>100147568</v>
      </c>
      <c r="J165" t="s">
        <v>38</v>
      </c>
      <c r="K165" t="s">
        <v>150</v>
      </c>
      <c r="L165">
        <v>0</v>
      </c>
      <c r="M165" t="s">
        <v>148</v>
      </c>
      <c r="N165" s="1">
        <v>42552</v>
      </c>
      <c r="O165" t="s">
        <v>35</v>
      </c>
      <c r="P165">
        <v>260</v>
      </c>
      <c r="Q165">
        <v>2016</v>
      </c>
      <c r="R165">
        <v>7</v>
      </c>
      <c r="S165" t="s">
        <v>26</v>
      </c>
      <c r="T165" s="3">
        <v>45123</v>
      </c>
      <c r="U165" t="s">
        <v>27</v>
      </c>
    </row>
    <row r="166" spans="1:21" x14ac:dyDescent="0.25">
      <c r="A166">
        <v>53</v>
      </c>
      <c r="B166">
        <v>211312</v>
      </c>
      <c r="C166" t="s">
        <v>21</v>
      </c>
      <c r="D166" s="1">
        <v>42552</v>
      </c>
      <c r="E166" t="s">
        <v>152</v>
      </c>
      <c r="F166">
        <v>80</v>
      </c>
      <c r="G166">
        <v>1</v>
      </c>
      <c r="H166">
        <v>600</v>
      </c>
      <c r="I166">
        <v>100147568</v>
      </c>
      <c r="J166" t="s">
        <v>38</v>
      </c>
      <c r="K166" t="s">
        <v>150</v>
      </c>
      <c r="L166">
        <v>0</v>
      </c>
      <c r="M166" t="s">
        <v>148</v>
      </c>
      <c r="N166" s="1">
        <v>42552</v>
      </c>
      <c r="O166" t="s">
        <v>35</v>
      </c>
      <c r="P166">
        <v>80</v>
      </c>
      <c r="Q166">
        <v>2016</v>
      </c>
      <c r="R166">
        <v>7</v>
      </c>
      <c r="S166" t="s">
        <v>26</v>
      </c>
      <c r="T166" s="3">
        <v>45123</v>
      </c>
      <c r="U166" t="s">
        <v>27</v>
      </c>
    </row>
    <row r="167" spans="1:21" x14ac:dyDescent="0.25">
      <c r="A167">
        <v>57</v>
      </c>
      <c r="B167">
        <v>211313</v>
      </c>
      <c r="C167" t="s">
        <v>21</v>
      </c>
      <c r="D167" s="1">
        <v>42552</v>
      </c>
      <c r="E167" t="s">
        <v>160</v>
      </c>
      <c r="F167">
        <v>425</v>
      </c>
      <c r="G167">
        <v>1</v>
      </c>
      <c r="H167">
        <v>1125</v>
      </c>
      <c r="I167">
        <v>100147569</v>
      </c>
      <c r="J167" t="s">
        <v>38</v>
      </c>
      <c r="K167" t="s">
        <v>24</v>
      </c>
      <c r="L167">
        <v>0</v>
      </c>
      <c r="M167" t="s">
        <v>25</v>
      </c>
      <c r="N167" s="1">
        <v>42552</v>
      </c>
      <c r="O167" t="s">
        <v>35</v>
      </c>
      <c r="P167">
        <v>425</v>
      </c>
      <c r="Q167">
        <v>2016</v>
      </c>
      <c r="R167">
        <v>7</v>
      </c>
      <c r="S167" t="s">
        <v>26</v>
      </c>
      <c r="T167" s="3">
        <v>45123</v>
      </c>
      <c r="U167" t="s">
        <v>27</v>
      </c>
    </row>
    <row r="168" spans="1:21" x14ac:dyDescent="0.25">
      <c r="A168">
        <v>57</v>
      </c>
      <c r="B168">
        <v>211314</v>
      </c>
      <c r="C168" t="s">
        <v>21</v>
      </c>
      <c r="D168" s="1">
        <v>42552</v>
      </c>
      <c r="E168" t="s">
        <v>91</v>
      </c>
      <c r="F168">
        <v>300</v>
      </c>
      <c r="G168">
        <v>1</v>
      </c>
      <c r="H168">
        <v>1125</v>
      </c>
      <c r="I168">
        <v>100147569</v>
      </c>
      <c r="J168" t="s">
        <v>38</v>
      </c>
      <c r="K168" t="s">
        <v>24</v>
      </c>
      <c r="L168">
        <v>0</v>
      </c>
      <c r="M168" t="s">
        <v>25</v>
      </c>
      <c r="N168" s="1">
        <v>42552</v>
      </c>
      <c r="O168" t="s">
        <v>35</v>
      </c>
      <c r="P168">
        <v>300</v>
      </c>
      <c r="Q168">
        <v>2016</v>
      </c>
      <c r="R168">
        <v>7</v>
      </c>
      <c r="S168" t="s">
        <v>26</v>
      </c>
      <c r="T168" s="3">
        <v>45123</v>
      </c>
      <c r="U168" t="s">
        <v>27</v>
      </c>
    </row>
    <row r="169" spans="1:21" x14ac:dyDescent="0.25">
      <c r="A169">
        <v>57</v>
      </c>
      <c r="B169">
        <v>211315</v>
      </c>
      <c r="C169" t="s">
        <v>21</v>
      </c>
      <c r="D169" s="1">
        <v>42552</v>
      </c>
      <c r="E169" t="s">
        <v>161</v>
      </c>
      <c r="F169">
        <v>190</v>
      </c>
      <c r="G169">
        <v>1</v>
      </c>
      <c r="H169">
        <v>1125</v>
      </c>
      <c r="I169">
        <v>100147569</v>
      </c>
      <c r="J169" t="s">
        <v>38</v>
      </c>
      <c r="K169" t="s">
        <v>24</v>
      </c>
      <c r="L169">
        <v>0</v>
      </c>
      <c r="M169" t="s">
        <v>25</v>
      </c>
      <c r="N169" s="1">
        <v>42552</v>
      </c>
      <c r="O169" t="s">
        <v>35</v>
      </c>
      <c r="P169">
        <v>190</v>
      </c>
      <c r="Q169">
        <v>2016</v>
      </c>
      <c r="R169">
        <v>7</v>
      </c>
      <c r="S169" t="s">
        <v>26</v>
      </c>
      <c r="T169" s="3">
        <v>45123</v>
      </c>
      <c r="U169" t="s">
        <v>27</v>
      </c>
    </row>
    <row r="170" spans="1:21" x14ac:dyDescent="0.25">
      <c r="A170">
        <v>57</v>
      </c>
      <c r="B170">
        <v>211316</v>
      </c>
      <c r="C170" t="s">
        <v>21</v>
      </c>
      <c r="D170" s="1">
        <v>42552</v>
      </c>
      <c r="E170" t="s">
        <v>162</v>
      </c>
      <c r="F170">
        <v>210</v>
      </c>
      <c r="G170">
        <v>1</v>
      </c>
      <c r="H170">
        <v>1125</v>
      </c>
      <c r="I170">
        <v>100147569</v>
      </c>
      <c r="J170" t="s">
        <v>38</v>
      </c>
      <c r="K170" t="s">
        <v>24</v>
      </c>
      <c r="L170">
        <v>0</v>
      </c>
      <c r="M170" t="s">
        <v>25</v>
      </c>
      <c r="N170" s="1">
        <v>42552</v>
      </c>
      <c r="O170" t="s">
        <v>35</v>
      </c>
      <c r="P170">
        <v>210</v>
      </c>
      <c r="Q170">
        <v>2016</v>
      </c>
      <c r="R170">
        <v>7</v>
      </c>
      <c r="S170" t="s">
        <v>26</v>
      </c>
      <c r="T170" s="3">
        <v>45123</v>
      </c>
      <c r="U170" t="s">
        <v>27</v>
      </c>
    </row>
    <row r="171" spans="1:21" x14ac:dyDescent="0.25">
      <c r="A171">
        <v>33</v>
      </c>
      <c r="B171">
        <v>211317</v>
      </c>
      <c r="C171" t="s">
        <v>21</v>
      </c>
      <c r="D171" s="1">
        <v>42552</v>
      </c>
      <c r="E171" t="s">
        <v>33</v>
      </c>
      <c r="F171">
        <v>360</v>
      </c>
      <c r="G171">
        <v>1</v>
      </c>
      <c r="H171">
        <v>360</v>
      </c>
      <c r="I171">
        <v>100147570</v>
      </c>
      <c r="J171" t="s">
        <v>30</v>
      </c>
      <c r="K171" t="s">
        <v>163</v>
      </c>
      <c r="L171">
        <v>0</v>
      </c>
      <c r="M171" t="s">
        <v>25</v>
      </c>
      <c r="N171" s="1">
        <v>42552</v>
      </c>
      <c r="O171" t="s">
        <v>35</v>
      </c>
      <c r="P171">
        <v>360</v>
      </c>
      <c r="Q171">
        <v>2016</v>
      </c>
      <c r="R171">
        <v>7</v>
      </c>
      <c r="S171" t="s">
        <v>26</v>
      </c>
      <c r="T171" s="3">
        <v>45123</v>
      </c>
      <c r="U171" t="s">
        <v>27</v>
      </c>
    </row>
    <row r="172" spans="1:21" x14ac:dyDescent="0.25">
      <c r="A172">
        <v>53</v>
      </c>
      <c r="B172">
        <v>211318</v>
      </c>
      <c r="C172" t="s">
        <v>21</v>
      </c>
      <c r="D172" s="1">
        <v>42552</v>
      </c>
      <c r="E172" t="s">
        <v>149</v>
      </c>
      <c r="F172">
        <v>260</v>
      </c>
      <c r="G172">
        <v>1</v>
      </c>
      <c r="H172">
        <v>600</v>
      </c>
      <c r="I172">
        <v>100147571</v>
      </c>
      <c r="J172" t="s">
        <v>38</v>
      </c>
      <c r="K172" t="s">
        <v>150</v>
      </c>
      <c r="L172">
        <v>0</v>
      </c>
      <c r="M172" t="s">
        <v>148</v>
      </c>
      <c r="N172" s="1">
        <v>42552</v>
      </c>
      <c r="O172" t="s">
        <v>35</v>
      </c>
      <c r="P172">
        <v>260</v>
      </c>
      <c r="Q172">
        <v>2016</v>
      </c>
      <c r="R172">
        <v>7</v>
      </c>
      <c r="S172" t="s">
        <v>26</v>
      </c>
      <c r="T172" s="3">
        <v>45123</v>
      </c>
      <c r="U172" t="s">
        <v>27</v>
      </c>
    </row>
    <row r="173" spans="1:21" x14ac:dyDescent="0.25">
      <c r="A173">
        <v>53</v>
      </c>
      <c r="B173">
        <v>211319</v>
      </c>
      <c r="C173" t="s">
        <v>21</v>
      </c>
      <c r="D173" s="1">
        <v>42552</v>
      </c>
      <c r="E173" t="s">
        <v>151</v>
      </c>
      <c r="F173">
        <v>260</v>
      </c>
      <c r="G173">
        <v>1</v>
      </c>
      <c r="H173">
        <v>600</v>
      </c>
      <c r="I173">
        <v>100147571</v>
      </c>
      <c r="J173" t="s">
        <v>38</v>
      </c>
      <c r="K173" t="s">
        <v>150</v>
      </c>
      <c r="L173">
        <v>0</v>
      </c>
      <c r="M173" t="s">
        <v>148</v>
      </c>
      <c r="N173" s="1">
        <v>42552</v>
      </c>
      <c r="O173" t="s">
        <v>35</v>
      </c>
      <c r="P173">
        <v>260</v>
      </c>
      <c r="Q173">
        <v>2016</v>
      </c>
      <c r="R173">
        <v>7</v>
      </c>
      <c r="S173" t="s">
        <v>26</v>
      </c>
      <c r="T173" s="3">
        <v>45123</v>
      </c>
      <c r="U173" t="s">
        <v>27</v>
      </c>
    </row>
    <row r="174" spans="1:21" x14ac:dyDescent="0.25">
      <c r="A174">
        <v>53</v>
      </c>
      <c r="B174">
        <v>211320</v>
      </c>
      <c r="C174" t="s">
        <v>21</v>
      </c>
      <c r="D174" s="1">
        <v>42552</v>
      </c>
      <c r="E174" t="s">
        <v>152</v>
      </c>
      <c r="F174">
        <v>80</v>
      </c>
      <c r="G174">
        <v>1</v>
      </c>
      <c r="H174">
        <v>600</v>
      </c>
      <c r="I174">
        <v>100147571</v>
      </c>
      <c r="J174" t="s">
        <v>38</v>
      </c>
      <c r="K174" t="s">
        <v>150</v>
      </c>
      <c r="L174">
        <v>0</v>
      </c>
      <c r="M174" t="s">
        <v>148</v>
      </c>
      <c r="N174" s="1">
        <v>42552</v>
      </c>
      <c r="O174" t="s">
        <v>35</v>
      </c>
      <c r="P174">
        <v>80</v>
      </c>
      <c r="Q174">
        <v>2016</v>
      </c>
      <c r="R174">
        <v>7</v>
      </c>
      <c r="S174" t="s">
        <v>26</v>
      </c>
      <c r="T174" s="3">
        <v>45123</v>
      </c>
      <c r="U174" t="s">
        <v>27</v>
      </c>
    </row>
    <row r="175" spans="1:21" x14ac:dyDescent="0.25">
      <c r="A175">
        <v>58</v>
      </c>
      <c r="B175">
        <v>211321</v>
      </c>
      <c r="C175" t="s">
        <v>28</v>
      </c>
      <c r="D175" s="1">
        <v>42552</v>
      </c>
      <c r="E175" t="s">
        <v>164</v>
      </c>
      <c r="F175">
        <v>350</v>
      </c>
      <c r="G175">
        <v>1</v>
      </c>
      <c r="H175">
        <v>350</v>
      </c>
      <c r="I175">
        <v>100147572</v>
      </c>
      <c r="J175" t="s">
        <v>38</v>
      </c>
      <c r="K175" t="s">
        <v>24</v>
      </c>
      <c r="L175">
        <v>0</v>
      </c>
      <c r="M175" t="s">
        <v>25</v>
      </c>
      <c r="N175" s="1">
        <v>42552</v>
      </c>
      <c r="O175" t="s">
        <v>31</v>
      </c>
      <c r="P175">
        <v>350</v>
      </c>
      <c r="Q175">
        <v>2016</v>
      </c>
      <c r="R175">
        <v>7</v>
      </c>
      <c r="S175" t="s">
        <v>26</v>
      </c>
      <c r="T175" s="3">
        <v>45123</v>
      </c>
      <c r="U175" t="s">
        <v>27</v>
      </c>
    </row>
    <row r="176" spans="1:21" x14ac:dyDescent="0.25">
      <c r="A176">
        <v>58</v>
      </c>
      <c r="B176">
        <v>211322</v>
      </c>
      <c r="C176" t="s">
        <v>36</v>
      </c>
      <c r="D176" s="1">
        <v>42552</v>
      </c>
      <c r="E176" t="s">
        <v>164</v>
      </c>
      <c r="F176">
        <v>350</v>
      </c>
      <c r="G176">
        <v>1</v>
      </c>
      <c r="H176">
        <v>350</v>
      </c>
      <c r="I176">
        <v>100147573</v>
      </c>
      <c r="J176" t="s">
        <v>38</v>
      </c>
      <c r="K176" t="s">
        <v>165</v>
      </c>
      <c r="L176">
        <v>0</v>
      </c>
      <c r="M176" t="s">
        <v>25</v>
      </c>
      <c r="N176" s="1">
        <v>42552</v>
      </c>
      <c r="O176" t="s">
        <v>39</v>
      </c>
      <c r="P176">
        <v>350</v>
      </c>
      <c r="Q176">
        <v>2016</v>
      </c>
      <c r="R176">
        <v>7</v>
      </c>
      <c r="S176" t="s">
        <v>26</v>
      </c>
      <c r="T176" s="3">
        <v>45123</v>
      </c>
      <c r="U176" t="s">
        <v>27</v>
      </c>
    </row>
    <row r="177" spans="1:21" x14ac:dyDescent="0.25">
      <c r="A177">
        <v>53</v>
      </c>
      <c r="B177">
        <v>211324</v>
      </c>
      <c r="C177" t="s">
        <v>21</v>
      </c>
      <c r="D177" s="1">
        <v>42552</v>
      </c>
      <c r="E177" t="s">
        <v>149</v>
      </c>
      <c r="F177">
        <v>260</v>
      </c>
      <c r="G177">
        <v>1</v>
      </c>
      <c r="H177">
        <v>600</v>
      </c>
      <c r="I177">
        <v>100147575</v>
      </c>
      <c r="J177" t="s">
        <v>38</v>
      </c>
      <c r="K177" t="s">
        <v>150</v>
      </c>
      <c r="L177">
        <v>0</v>
      </c>
      <c r="M177" t="s">
        <v>148</v>
      </c>
      <c r="N177" s="1">
        <v>42552</v>
      </c>
      <c r="O177" t="s">
        <v>35</v>
      </c>
      <c r="P177">
        <v>260</v>
      </c>
      <c r="Q177">
        <v>2016</v>
      </c>
      <c r="R177">
        <v>7</v>
      </c>
      <c r="S177" t="s">
        <v>26</v>
      </c>
      <c r="T177" s="3">
        <v>45123</v>
      </c>
      <c r="U177" t="s">
        <v>27</v>
      </c>
    </row>
    <row r="178" spans="1:21" x14ac:dyDescent="0.25">
      <c r="A178">
        <v>53</v>
      </c>
      <c r="B178">
        <v>211325</v>
      </c>
      <c r="C178" t="s">
        <v>21</v>
      </c>
      <c r="D178" s="1">
        <v>42552</v>
      </c>
      <c r="E178" t="s">
        <v>151</v>
      </c>
      <c r="F178">
        <v>260</v>
      </c>
      <c r="G178">
        <v>1</v>
      </c>
      <c r="H178">
        <v>600</v>
      </c>
      <c r="I178">
        <v>100147575</v>
      </c>
      <c r="J178" t="s">
        <v>38</v>
      </c>
      <c r="K178" t="s">
        <v>150</v>
      </c>
      <c r="L178">
        <v>0</v>
      </c>
      <c r="M178" t="s">
        <v>148</v>
      </c>
      <c r="N178" s="1">
        <v>42552</v>
      </c>
      <c r="O178" t="s">
        <v>35</v>
      </c>
      <c r="P178">
        <v>260</v>
      </c>
      <c r="Q178">
        <v>2016</v>
      </c>
      <c r="R178">
        <v>7</v>
      </c>
      <c r="S178" t="s">
        <v>26</v>
      </c>
      <c r="T178" s="3">
        <v>45123</v>
      </c>
      <c r="U178" t="s">
        <v>27</v>
      </c>
    </row>
    <row r="179" spans="1:21" x14ac:dyDescent="0.25">
      <c r="A179">
        <v>53</v>
      </c>
      <c r="B179">
        <v>211326</v>
      </c>
      <c r="C179" t="s">
        <v>21</v>
      </c>
      <c r="D179" s="1">
        <v>42552</v>
      </c>
      <c r="E179" t="s">
        <v>152</v>
      </c>
      <c r="F179">
        <v>80</v>
      </c>
      <c r="G179">
        <v>1</v>
      </c>
      <c r="H179">
        <v>600</v>
      </c>
      <c r="I179">
        <v>100147575</v>
      </c>
      <c r="J179" t="s">
        <v>38</v>
      </c>
      <c r="K179" t="s">
        <v>150</v>
      </c>
      <c r="L179">
        <v>0</v>
      </c>
      <c r="M179" t="s">
        <v>148</v>
      </c>
      <c r="N179" s="1">
        <v>42552</v>
      </c>
      <c r="O179" t="s">
        <v>35</v>
      </c>
      <c r="P179">
        <v>80</v>
      </c>
      <c r="Q179">
        <v>2016</v>
      </c>
      <c r="R179">
        <v>7</v>
      </c>
      <c r="S179" t="s">
        <v>26</v>
      </c>
      <c r="T179" s="3">
        <v>45123</v>
      </c>
      <c r="U179" t="s">
        <v>27</v>
      </c>
    </row>
    <row r="180" spans="1:21" x14ac:dyDescent="0.25">
      <c r="A180">
        <v>33</v>
      </c>
      <c r="B180">
        <v>211323</v>
      </c>
      <c r="C180" t="s">
        <v>36</v>
      </c>
      <c r="D180" s="1">
        <v>42552</v>
      </c>
      <c r="E180" t="s">
        <v>127</v>
      </c>
      <c r="F180">
        <v>760</v>
      </c>
      <c r="G180">
        <v>1</v>
      </c>
      <c r="H180">
        <v>760</v>
      </c>
      <c r="I180">
        <v>100147574</v>
      </c>
      <c r="J180" t="s">
        <v>38</v>
      </c>
      <c r="K180" t="s">
        <v>166</v>
      </c>
      <c r="L180">
        <v>0</v>
      </c>
      <c r="M180" t="s">
        <v>25</v>
      </c>
      <c r="N180" s="1">
        <v>42552</v>
      </c>
      <c r="O180" t="s">
        <v>39</v>
      </c>
      <c r="P180">
        <v>760</v>
      </c>
      <c r="Q180">
        <v>2016</v>
      </c>
      <c r="R180">
        <v>7</v>
      </c>
      <c r="S180" t="s">
        <v>26</v>
      </c>
      <c r="T180" s="3">
        <v>45123</v>
      </c>
      <c r="U180" t="s">
        <v>27</v>
      </c>
    </row>
    <row r="181" spans="1:21" x14ac:dyDescent="0.25">
      <c r="A181">
        <v>43</v>
      </c>
      <c r="B181">
        <v>211328</v>
      </c>
      <c r="C181" t="s">
        <v>21</v>
      </c>
      <c r="D181" s="1">
        <v>42552</v>
      </c>
      <c r="E181" t="s">
        <v>33</v>
      </c>
      <c r="F181">
        <v>360</v>
      </c>
      <c r="G181">
        <v>1</v>
      </c>
      <c r="H181">
        <v>360</v>
      </c>
      <c r="I181">
        <v>100147577</v>
      </c>
      <c r="J181" t="s">
        <v>30</v>
      </c>
      <c r="K181" t="s">
        <v>154</v>
      </c>
      <c r="L181">
        <v>0</v>
      </c>
      <c r="M181" t="s">
        <v>25</v>
      </c>
      <c r="N181" s="1">
        <v>42552</v>
      </c>
      <c r="O181" t="s">
        <v>35</v>
      </c>
      <c r="P181">
        <v>360</v>
      </c>
      <c r="Q181">
        <v>2016</v>
      </c>
      <c r="R181">
        <v>7</v>
      </c>
      <c r="S181" t="s">
        <v>26</v>
      </c>
      <c r="T181" s="3">
        <v>45123</v>
      </c>
      <c r="U181" t="s">
        <v>27</v>
      </c>
    </row>
    <row r="182" spans="1:21" x14ac:dyDescent="0.25">
      <c r="A182">
        <v>33</v>
      </c>
      <c r="B182">
        <v>211327</v>
      </c>
      <c r="C182" t="s">
        <v>36</v>
      </c>
      <c r="D182" s="1">
        <v>42552</v>
      </c>
      <c r="E182" t="s">
        <v>33</v>
      </c>
      <c r="F182">
        <v>360</v>
      </c>
      <c r="G182">
        <v>1</v>
      </c>
      <c r="H182">
        <v>360</v>
      </c>
      <c r="I182">
        <v>100147576</v>
      </c>
      <c r="J182" t="s">
        <v>30</v>
      </c>
      <c r="K182" t="s">
        <v>166</v>
      </c>
      <c r="L182">
        <v>0</v>
      </c>
      <c r="M182" t="s">
        <v>25</v>
      </c>
      <c r="N182" s="1">
        <v>42552</v>
      </c>
      <c r="O182" t="s">
        <v>39</v>
      </c>
      <c r="P182">
        <v>360</v>
      </c>
      <c r="Q182">
        <v>2016</v>
      </c>
      <c r="R182">
        <v>7</v>
      </c>
      <c r="S182" t="s">
        <v>26</v>
      </c>
      <c r="T182" s="3">
        <v>45123</v>
      </c>
      <c r="U182" t="s">
        <v>27</v>
      </c>
    </row>
    <row r="183" spans="1:21" x14ac:dyDescent="0.25">
      <c r="A183">
        <v>59</v>
      </c>
      <c r="B183">
        <v>211329</v>
      </c>
      <c r="C183" t="s">
        <v>21</v>
      </c>
      <c r="D183" s="1">
        <v>42552</v>
      </c>
      <c r="E183" t="s">
        <v>167</v>
      </c>
      <c r="F183">
        <v>280</v>
      </c>
      <c r="G183">
        <v>1</v>
      </c>
      <c r="H183">
        <v>280</v>
      </c>
      <c r="I183">
        <v>100147578</v>
      </c>
      <c r="J183" t="s">
        <v>38</v>
      </c>
      <c r="K183" t="s">
        <v>168</v>
      </c>
      <c r="L183">
        <v>0</v>
      </c>
      <c r="M183" t="s">
        <v>25</v>
      </c>
      <c r="N183" s="1">
        <v>42552</v>
      </c>
      <c r="O183" t="s">
        <v>35</v>
      </c>
      <c r="P183">
        <v>280</v>
      </c>
      <c r="Q183">
        <v>2016</v>
      </c>
      <c r="R183">
        <v>7</v>
      </c>
      <c r="S183" t="s">
        <v>26</v>
      </c>
      <c r="T183" s="3">
        <v>45123</v>
      </c>
      <c r="U183" t="s">
        <v>27</v>
      </c>
    </row>
    <row r="184" spans="1:21" x14ac:dyDescent="0.25">
      <c r="A184">
        <v>33</v>
      </c>
      <c r="B184">
        <v>211330</v>
      </c>
      <c r="C184" t="s">
        <v>36</v>
      </c>
      <c r="D184" s="1">
        <v>42552</v>
      </c>
      <c r="E184" t="s">
        <v>127</v>
      </c>
      <c r="F184">
        <v>760</v>
      </c>
      <c r="G184">
        <v>1</v>
      </c>
      <c r="H184">
        <v>760</v>
      </c>
      <c r="I184">
        <v>100147579</v>
      </c>
      <c r="J184" t="s">
        <v>38</v>
      </c>
      <c r="K184" t="s">
        <v>169</v>
      </c>
      <c r="L184">
        <v>0</v>
      </c>
      <c r="M184" t="s">
        <v>25</v>
      </c>
      <c r="N184" s="1">
        <v>42552</v>
      </c>
      <c r="O184" t="s">
        <v>39</v>
      </c>
      <c r="P184">
        <v>760</v>
      </c>
      <c r="Q184">
        <v>2016</v>
      </c>
      <c r="R184">
        <v>7</v>
      </c>
      <c r="S184" t="s">
        <v>26</v>
      </c>
      <c r="T184" s="3">
        <v>45123</v>
      </c>
      <c r="U184" t="s">
        <v>27</v>
      </c>
    </row>
    <row r="185" spans="1:21" x14ac:dyDescent="0.25">
      <c r="A185">
        <v>53</v>
      </c>
      <c r="B185">
        <v>211332</v>
      </c>
      <c r="C185" t="s">
        <v>21</v>
      </c>
      <c r="D185" s="1">
        <v>42552</v>
      </c>
      <c r="E185" t="s">
        <v>149</v>
      </c>
      <c r="F185">
        <v>260</v>
      </c>
      <c r="G185">
        <v>1</v>
      </c>
      <c r="H185">
        <v>600</v>
      </c>
      <c r="I185">
        <v>100147581</v>
      </c>
      <c r="J185" t="s">
        <v>38</v>
      </c>
      <c r="K185" t="s">
        <v>150</v>
      </c>
      <c r="L185">
        <v>0</v>
      </c>
      <c r="M185" t="s">
        <v>148</v>
      </c>
      <c r="N185" s="1">
        <v>42552</v>
      </c>
      <c r="O185" t="s">
        <v>35</v>
      </c>
      <c r="P185">
        <v>260</v>
      </c>
      <c r="Q185">
        <v>2016</v>
      </c>
      <c r="R185">
        <v>7</v>
      </c>
      <c r="S185" t="s">
        <v>26</v>
      </c>
      <c r="T185" s="3">
        <v>45123</v>
      </c>
      <c r="U185" t="s">
        <v>27</v>
      </c>
    </row>
    <row r="186" spans="1:21" x14ac:dyDescent="0.25">
      <c r="A186">
        <v>53</v>
      </c>
      <c r="B186">
        <v>211333</v>
      </c>
      <c r="C186" t="s">
        <v>21</v>
      </c>
      <c r="D186" s="1">
        <v>42552</v>
      </c>
      <c r="E186" t="s">
        <v>151</v>
      </c>
      <c r="F186">
        <v>260</v>
      </c>
      <c r="G186">
        <v>1</v>
      </c>
      <c r="H186">
        <v>600</v>
      </c>
      <c r="I186">
        <v>100147581</v>
      </c>
      <c r="J186" t="s">
        <v>38</v>
      </c>
      <c r="K186" t="s">
        <v>150</v>
      </c>
      <c r="L186">
        <v>0</v>
      </c>
      <c r="M186" t="s">
        <v>148</v>
      </c>
      <c r="N186" s="1">
        <v>42552</v>
      </c>
      <c r="O186" t="s">
        <v>35</v>
      </c>
      <c r="P186">
        <v>260</v>
      </c>
      <c r="Q186">
        <v>2016</v>
      </c>
      <c r="R186">
        <v>7</v>
      </c>
      <c r="S186" t="s">
        <v>26</v>
      </c>
      <c r="T186" s="3">
        <v>45123</v>
      </c>
      <c r="U186" t="s">
        <v>27</v>
      </c>
    </row>
    <row r="187" spans="1:21" x14ac:dyDescent="0.25">
      <c r="A187">
        <v>53</v>
      </c>
      <c r="B187">
        <v>211334</v>
      </c>
      <c r="C187" t="s">
        <v>21</v>
      </c>
      <c r="D187" s="1">
        <v>42552</v>
      </c>
      <c r="E187" t="s">
        <v>152</v>
      </c>
      <c r="F187">
        <v>80</v>
      </c>
      <c r="G187">
        <v>1</v>
      </c>
      <c r="H187">
        <v>600</v>
      </c>
      <c r="I187">
        <v>100147581</v>
      </c>
      <c r="J187" t="s">
        <v>38</v>
      </c>
      <c r="K187" t="s">
        <v>150</v>
      </c>
      <c r="L187">
        <v>0</v>
      </c>
      <c r="M187" t="s">
        <v>148</v>
      </c>
      <c r="N187" s="1">
        <v>42552</v>
      </c>
      <c r="O187" t="s">
        <v>35</v>
      </c>
      <c r="P187">
        <v>80</v>
      </c>
      <c r="Q187">
        <v>2016</v>
      </c>
      <c r="R187">
        <v>7</v>
      </c>
      <c r="S187" t="s">
        <v>26</v>
      </c>
      <c r="T187" s="3">
        <v>45123</v>
      </c>
      <c r="U187" t="s">
        <v>27</v>
      </c>
    </row>
    <row r="188" spans="1:21" x14ac:dyDescent="0.25">
      <c r="A188">
        <v>33</v>
      </c>
      <c r="B188">
        <v>211331</v>
      </c>
      <c r="C188" t="s">
        <v>21</v>
      </c>
      <c r="D188" s="1">
        <v>42552</v>
      </c>
      <c r="E188" t="s">
        <v>33</v>
      </c>
      <c r="F188">
        <v>360</v>
      </c>
      <c r="G188">
        <v>1</v>
      </c>
      <c r="H188">
        <v>360</v>
      </c>
      <c r="I188">
        <v>100147580</v>
      </c>
      <c r="J188" t="s">
        <v>30</v>
      </c>
      <c r="K188" t="s">
        <v>170</v>
      </c>
      <c r="L188">
        <v>0</v>
      </c>
      <c r="M188" t="s">
        <v>25</v>
      </c>
      <c r="N188" s="1">
        <v>42552</v>
      </c>
      <c r="O188" t="s">
        <v>35</v>
      </c>
      <c r="P188">
        <v>360</v>
      </c>
      <c r="Q188">
        <v>2016</v>
      </c>
      <c r="R188">
        <v>7</v>
      </c>
      <c r="S188" t="s">
        <v>26</v>
      </c>
      <c r="T188" s="3">
        <v>45123</v>
      </c>
      <c r="U188" t="s">
        <v>27</v>
      </c>
    </row>
    <row r="189" spans="1:21" x14ac:dyDescent="0.25">
      <c r="A189">
        <v>33</v>
      </c>
      <c r="B189">
        <v>211336</v>
      </c>
      <c r="C189" t="s">
        <v>36</v>
      </c>
      <c r="D189" s="1">
        <v>42552</v>
      </c>
      <c r="E189" t="s">
        <v>127</v>
      </c>
      <c r="F189">
        <v>760</v>
      </c>
      <c r="G189">
        <v>1</v>
      </c>
      <c r="H189">
        <v>760</v>
      </c>
      <c r="I189">
        <v>100147583</v>
      </c>
      <c r="J189" t="s">
        <v>38</v>
      </c>
      <c r="K189" t="s">
        <v>171</v>
      </c>
      <c r="L189">
        <v>0</v>
      </c>
      <c r="M189" t="s">
        <v>25</v>
      </c>
      <c r="N189" s="1">
        <v>42552</v>
      </c>
      <c r="O189" t="s">
        <v>39</v>
      </c>
      <c r="P189">
        <v>760</v>
      </c>
      <c r="Q189">
        <v>2016</v>
      </c>
      <c r="R189">
        <v>7</v>
      </c>
      <c r="S189" t="s">
        <v>26</v>
      </c>
      <c r="T189" s="3">
        <v>45123</v>
      </c>
      <c r="U189" t="s">
        <v>27</v>
      </c>
    </row>
    <row r="190" spans="1:21" x14ac:dyDescent="0.25">
      <c r="A190">
        <v>43</v>
      </c>
      <c r="B190">
        <v>211335</v>
      </c>
      <c r="C190" t="s">
        <v>21</v>
      </c>
      <c r="D190" s="1">
        <v>42552</v>
      </c>
      <c r="E190" t="s">
        <v>33</v>
      </c>
      <c r="F190">
        <v>360</v>
      </c>
      <c r="G190">
        <v>1</v>
      </c>
      <c r="H190">
        <v>360</v>
      </c>
      <c r="I190">
        <v>100147582</v>
      </c>
      <c r="J190" t="s">
        <v>30</v>
      </c>
      <c r="K190" t="s">
        <v>154</v>
      </c>
      <c r="L190">
        <v>0</v>
      </c>
      <c r="M190" t="s">
        <v>25</v>
      </c>
      <c r="N190" s="1">
        <v>42552</v>
      </c>
      <c r="O190" t="s">
        <v>35</v>
      </c>
      <c r="P190">
        <v>360</v>
      </c>
      <c r="Q190">
        <v>2016</v>
      </c>
      <c r="R190">
        <v>7</v>
      </c>
      <c r="S190" t="s">
        <v>26</v>
      </c>
      <c r="T190" s="3">
        <v>45123</v>
      </c>
      <c r="U190" t="s">
        <v>27</v>
      </c>
    </row>
    <row r="191" spans="1:21" x14ac:dyDescent="0.25">
      <c r="A191">
        <v>43</v>
      </c>
      <c r="B191">
        <v>211337</v>
      </c>
      <c r="C191" t="s">
        <v>21</v>
      </c>
      <c r="D191" s="1">
        <v>42552</v>
      </c>
      <c r="E191" t="s">
        <v>33</v>
      </c>
      <c r="F191">
        <v>360</v>
      </c>
      <c r="G191">
        <v>1</v>
      </c>
      <c r="H191">
        <v>360</v>
      </c>
      <c r="I191">
        <v>100147584</v>
      </c>
      <c r="J191" t="s">
        <v>30</v>
      </c>
      <c r="K191" t="s">
        <v>154</v>
      </c>
      <c r="L191">
        <v>0</v>
      </c>
      <c r="M191" t="s">
        <v>25</v>
      </c>
      <c r="N191" s="1">
        <v>42552</v>
      </c>
      <c r="O191" t="s">
        <v>35</v>
      </c>
      <c r="P191">
        <v>360</v>
      </c>
      <c r="Q191">
        <v>2016</v>
      </c>
      <c r="R191">
        <v>7</v>
      </c>
      <c r="S191" t="s">
        <v>26</v>
      </c>
      <c r="T191" s="3">
        <v>45123</v>
      </c>
      <c r="U191" t="s">
        <v>27</v>
      </c>
    </row>
    <row r="192" spans="1:21" x14ac:dyDescent="0.25">
      <c r="A192">
        <v>33</v>
      </c>
      <c r="B192">
        <v>211338</v>
      </c>
      <c r="C192" t="s">
        <v>21</v>
      </c>
      <c r="D192" s="1">
        <v>42552</v>
      </c>
      <c r="E192" t="s">
        <v>33</v>
      </c>
      <c r="F192">
        <v>360</v>
      </c>
      <c r="G192">
        <v>1</v>
      </c>
      <c r="H192">
        <v>360</v>
      </c>
      <c r="I192">
        <v>100147585</v>
      </c>
      <c r="J192" t="s">
        <v>30</v>
      </c>
      <c r="K192" t="s">
        <v>171</v>
      </c>
      <c r="L192">
        <v>0</v>
      </c>
      <c r="M192" t="s">
        <v>25</v>
      </c>
      <c r="N192" s="1">
        <v>42552</v>
      </c>
      <c r="O192" t="s">
        <v>35</v>
      </c>
      <c r="P192">
        <v>360</v>
      </c>
      <c r="Q192">
        <v>2016</v>
      </c>
      <c r="R192">
        <v>7</v>
      </c>
      <c r="S192" t="s">
        <v>26</v>
      </c>
      <c r="T192" s="3">
        <v>45123</v>
      </c>
      <c r="U192" t="s">
        <v>27</v>
      </c>
    </row>
    <row r="193" spans="1:21" x14ac:dyDescent="0.25">
      <c r="A193">
        <v>43</v>
      </c>
      <c r="B193">
        <v>211339</v>
      </c>
      <c r="C193" t="s">
        <v>21</v>
      </c>
      <c r="D193" s="1">
        <v>42552</v>
      </c>
      <c r="E193" t="s">
        <v>33</v>
      </c>
      <c r="F193">
        <v>360</v>
      </c>
      <c r="G193">
        <v>1</v>
      </c>
      <c r="H193">
        <v>360</v>
      </c>
      <c r="I193">
        <v>100147586</v>
      </c>
      <c r="J193" t="s">
        <v>30</v>
      </c>
      <c r="K193" t="s">
        <v>154</v>
      </c>
      <c r="L193">
        <v>0</v>
      </c>
      <c r="M193" t="s">
        <v>25</v>
      </c>
      <c r="N193" s="1">
        <v>42552</v>
      </c>
      <c r="O193" t="s">
        <v>35</v>
      </c>
      <c r="P193">
        <v>360</v>
      </c>
      <c r="Q193">
        <v>2016</v>
      </c>
      <c r="R193">
        <v>7</v>
      </c>
      <c r="S193" t="s">
        <v>26</v>
      </c>
      <c r="T193" s="3">
        <v>45123</v>
      </c>
      <c r="U193" t="s">
        <v>27</v>
      </c>
    </row>
    <row r="194" spans="1:21" x14ac:dyDescent="0.25">
      <c r="A194">
        <v>33</v>
      </c>
      <c r="B194">
        <v>211340</v>
      </c>
      <c r="C194" t="s">
        <v>21</v>
      </c>
      <c r="D194" s="1">
        <v>42552</v>
      </c>
      <c r="E194" t="s">
        <v>53</v>
      </c>
      <c r="F194">
        <v>320</v>
      </c>
      <c r="G194">
        <v>1</v>
      </c>
      <c r="H194">
        <v>320</v>
      </c>
      <c r="I194">
        <v>100147587</v>
      </c>
      <c r="J194" t="s">
        <v>30</v>
      </c>
      <c r="K194" t="s">
        <v>171</v>
      </c>
      <c r="L194">
        <v>0</v>
      </c>
      <c r="M194" t="s">
        <v>25</v>
      </c>
      <c r="N194" s="1">
        <v>42552</v>
      </c>
      <c r="O194" t="s">
        <v>35</v>
      </c>
      <c r="P194">
        <v>320</v>
      </c>
      <c r="Q194">
        <v>2016</v>
      </c>
      <c r="R194">
        <v>7</v>
      </c>
      <c r="S194" t="s">
        <v>26</v>
      </c>
      <c r="T194" s="3">
        <v>45123</v>
      </c>
      <c r="U194" t="s">
        <v>27</v>
      </c>
    </row>
    <row r="195" spans="1:21" x14ac:dyDescent="0.25">
      <c r="A195">
        <v>43</v>
      </c>
      <c r="B195">
        <v>211341</v>
      </c>
      <c r="C195" t="s">
        <v>21</v>
      </c>
      <c r="D195" s="1">
        <v>42552</v>
      </c>
      <c r="E195" t="s">
        <v>33</v>
      </c>
      <c r="F195">
        <v>360</v>
      </c>
      <c r="G195">
        <v>1</v>
      </c>
      <c r="H195">
        <v>360</v>
      </c>
      <c r="I195">
        <v>100147588</v>
      </c>
      <c r="J195" t="s">
        <v>30</v>
      </c>
      <c r="K195" t="s">
        <v>154</v>
      </c>
      <c r="L195">
        <v>0</v>
      </c>
      <c r="M195" t="s">
        <v>25</v>
      </c>
      <c r="N195" s="1">
        <v>42552</v>
      </c>
      <c r="O195" t="s">
        <v>35</v>
      </c>
      <c r="P195">
        <v>360</v>
      </c>
      <c r="Q195">
        <v>2016</v>
      </c>
      <c r="R195">
        <v>7</v>
      </c>
      <c r="S195" t="s">
        <v>26</v>
      </c>
      <c r="T195" s="3">
        <v>45123</v>
      </c>
      <c r="U195" t="s">
        <v>27</v>
      </c>
    </row>
    <row r="196" spans="1:21" x14ac:dyDescent="0.25">
      <c r="A196">
        <v>56</v>
      </c>
      <c r="B196">
        <v>211342</v>
      </c>
      <c r="C196" t="s">
        <v>21</v>
      </c>
      <c r="D196" s="1">
        <v>42552</v>
      </c>
      <c r="E196" t="s">
        <v>29</v>
      </c>
      <c r="F196">
        <v>240</v>
      </c>
      <c r="G196">
        <v>1</v>
      </c>
      <c r="H196">
        <v>240</v>
      </c>
      <c r="I196">
        <v>100147589</v>
      </c>
      <c r="J196" t="s">
        <v>30</v>
      </c>
      <c r="K196" t="s">
        <v>172</v>
      </c>
      <c r="L196">
        <v>0</v>
      </c>
      <c r="M196" t="s">
        <v>25</v>
      </c>
      <c r="N196" s="1">
        <v>42552</v>
      </c>
      <c r="O196" t="s">
        <v>35</v>
      </c>
      <c r="P196">
        <v>240</v>
      </c>
      <c r="Q196">
        <v>2016</v>
      </c>
      <c r="R196">
        <v>7</v>
      </c>
      <c r="S196" t="s">
        <v>26</v>
      </c>
      <c r="T196" s="3">
        <v>45123</v>
      </c>
      <c r="U196" t="s">
        <v>27</v>
      </c>
    </row>
    <row r="197" spans="1:21" x14ac:dyDescent="0.25">
      <c r="A197">
        <v>60</v>
      </c>
      <c r="B197">
        <v>211343</v>
      </c>
      <c r="C197" t="s">
        <v>21</v>
      </c>
      <c r="D197" s="1">
        <v>42552</v>
      </c>
      <c r="E197" t="s">
        <v>95</v>
      </c>
      <c r="F197">
        <v>350</v>
      </c>
      <c r="G197">
        <v>1</v>
      </c>
      <c r="H197">
        <v>150</v>
      </c>
      <c r="I197">
        <v>100147590</v>
      </c>
      <c r="J197" t="s">
        <v>38</v>
      </c>
      <c r="K197" t="s">
        <v>173</v>
      </c>
      <c r="L197">
        <v>200</v>
      </c>
      <c r="M197" t="s">
        <v>25</v>
      </c>
      <c r="N197" s="1">
        <v>42552</v>
      </c>
      <c r="O197" t="s">
        <v>35</v>
      </c>
      <c r="P197">
        <v>350</v>
      </c>
      <c r="Q197">
        <v>2016</v>
      </c>
      <c r="R197">
        <v>7</v>
      </c>
      <c r="S197" t="s">
        <v>26</v>
      </c>
      <c r="T197" s="3">
        <v>45123</v>
      </c>
      <c r="U197" t="s">
        <v>27</v>
      </c>
    </row>
    <row r="198" spans="1:21" x14ac:dyDescent="0.25">
      <c r="A198">
        <v>61</v>
      </c>
      <c r="B198">
        <v>211344</v>
      </c>
      <c r="C198" t="s">
        <v>28</v>
      </c>
      <c r="D198" s="1">
        <v>42552</v>
      </c>
      <c r="E198" t="s">
        <v>174</v>
      </c>
      <c r="F198">
        <v>16460</v>
      </c>
      <c r="G198">
        <v>1</v>
      </c>
      <c r="H198">
        <v>16460</v>
      </c>
      <c r="I198">
        <v>100147591</v>
      </c>
      <c r="J198" t="s">
        <v>43</v>
      </c>
      <c r="K198" t="s">
        <v>175</v>
      </c>
      <c r="L198">
        <v>0</v>
      </c>
      <c r="M198" t="s">
        <v>25</v>
      </c>
      <c r="N198" s="1">
        <v>42552</v>
      </c>
      <c r="O198" t="s">
        <v>31</v>
      </c>
      <c r="P198" s="2">
        <v>16460</v>
      </c>
      <c r="Q198">
        <v>2016</v>
      </c>
      <c r="R198">
        <v>7</v>
      </c>
      <c r="S198" t="s">
        <v>26</v>
      </c>
      <c r="T198" s="3">
        <v>45123</v>
      </c>
      <c r="U198" t="s">
        <v>27</v>
      </c>
    </row>
    <row r="199" spans="1:21" x14ac:dyDescent="0.25">
      <c r="A199">
        <v>62</v>
      </c>
      <c r="B199">
        <v>211347</v>
      </c>
      <c r="C199" t="s">
        <v>21</v>
      </c>
      <c r="D199" s="1">
        <v>42552</v>
      </c>
      <c r="E199" t="s">
        <v>176</v>
      </c>
      <c r="F199">
        <v>599</v>
      </c>
      <c r="G199">
        <v>1</v>
      </c>
      <c r="H199">
        <v>599</v>
      </c>
      <c r="I199">
        <v>100147593</v>
      </c>
      <c r="J199" t="s">
        <v>56</v>
      </c>
      <c r="K199" t="s">
        <v>24</v>
      </c>
      <c r="L199">
        <v>0</v>
      </c>
      <c r="M199" t="s">
        <v>25</v>
      </c>
      <c r="N199" s="1">
        <v>42552</v>
      </c>
      <c r="O199" t="s">
        <v>35</v>
      </c>
      <c r="P199">
        <v>599</v>
      </c>
      <c r="Q199">
        <v>2016</v>
      </c>
      <c r="R199">
        <v>7</v>
      </c>
      <c r="S199" t="s">
        <v>26</v>
      </c>
      <c r="T199" s="3">
        <v>45123</v>
      </c>
      <c r="U199" t="s">
        <v>27</v>
      </c>
    </row>
    <row r="200" spans="1:21" x14ac:dyDescent="0.25">
      <c r="A200">
        <v>63</v>
      </c>
      <c r="B200">
        <v>211345</v>
      </c>
      <c r="C200" t="s">
        <v>21</v>
      </c>
      <c r="D200" s="1">
        <v>42552</v>
      </c>
      <c r="E200" t="s">
        <v>177</v>
      </c>
      <c r="F200">
        <v>599</v>
      </c>
      <c r="G200">
        <v>1</v>
      </c>
      <c r="H200">
        <v>599</v>
      </c>
      <c r="I200">
        <v>100147592</v>
      </c>
      <c r="J200" t="s">
        <v>56</v>
      </c>
      <c r="K200">
        <v>7828</v>
      </c>
      <c r="L200">
        <v>0</v>
      </c>
      <c r="M200" t="s">
        <v>25</v>
      </c>
      <c r="N200" s="1">
        <v>42552</v>
      </c>
      <c r="O200" t="s">
        <v>35</v>
      </c>
      <c r="P200">
        <v>599</v>
      </c>
      <c r="Q200">
        <v>2016</v>
      </c>
      <c r="R200">
        <v>7</v>
      </c>
      <c r="S200" t="s">
        <v>26</v>
      </c>
      <c r="T200" s="3">
        <v>45123</v>
      </c>
      <c r="U200" t="s">
        <v>27</v>
      </c>
    </row>
    <row r="201" spans="1:21" x14ac:dyDescent="0.25">
      <c r="A201">
        <v>63</v>
      </c>
      <c r="B201">
        <v>211350</v>
      </c>
      <c r="C201" t="s">
        <v>21</v>
      </c>
      <c r="D201" s="1">
        <v>42552</v>
      </c>
      <c r="E201" t="s">
        <v>33</v>
      </c>
      <c r="F201">
        <v>360</v>
      </c>
      <c r="G201">
        <v>1</v>
      </c>
      <c r="H201">
        <v>360</v>
      </c>
      <c r="I201">
        <v>100147595</v>
      </c>
      <c r="J201" t="s">
        <v>30</v>
      </c>
      <c r="K201">
        <v>7828</v>
      </c>
      <c r="L201">
        <v>0</v>
      </c>
      <c r="M201" t="s">
        <v>25</v>
      </c>
      <c r="N201" s="1">
        <v>42552</v>
      </c>
      <c r="O201" t="s">
        <v>35</v>
      </c>
      <c r="P201">
        <v>360</v>
      </c>
      <c r="Q201">
        <v>2016</v>
      </c>
      <c r="R201">
        <v>7</v>
      </c>
      <c r="S201" t="s">
        <v>26</v>
      </c>
      <c r="T201" s="3">
        <v>45123</v>
      </c>
      <c r="U201" t="s">
        <v>27</v>
      </c>
    </row>
    <row r="202" spans="1:21" x14ac:dyDescent="0.25">
      <c r="A202">
        <v>43</v>
      </c>
      <c r="B202">
        <v>211349</v>
      </c>
      <c r="C202" t="s">
        <v>21</v>
      </c>
      <c r="D202" s="1">
        <v>42552</v>
      </c>
      <c r="E202" t="s">
        <v>33</v>
      </c>
      <c r="F202">
        <v>360</v>
      </c>
      <c r="G202">
        <v>1</v>
      </c>
      <c r="H202">
        <v>360</v>
      </c>
      <c r="I202">
        <v>100147594</v>
      </c>
      <c r="J202" t="s">
        <v>30</v>
      </c>
      <c r="K202" t="s">
        <v>154</v>
      </c>
      <c r="L202">
        <v>0</v>
      </c>
      <c r="M202" t="s">
        <v>25</v>
      </c>
      <c r="N202" s="1">
        <v>42552</v>
      </c>
      <c r="O202" t="s">
        <v>35</v>
      </c>
      <c r="P202">
        <v>360</v>
      </c>
      <c r="Q202">
        <v>2016</v>
      </c>
      <c r="R202">
        <v>7</v>
      </c>
      <c r="S202" t="s">
        <v>26</v>
      </c>
      <c r="T202" s="3">
        <v>45123</v>
      </c>
      <c r="U202" t="s">
        <v>27</v>
      </c>
    </row>
    <row r="203" spans="1:21" x14ac:dyDescent="0.25">
      <c r="A203">
        <v>60</v>
      </c>
      <c r="B203">
        <v>211352</v>
      </c>
      <c r="C203" t="s">
        <v>21</v>
      </c>
      <c r="D203" s="1">
        <v>42552</v>
      </c>
      <c r="E203" t="s">
        <v>178</v>
      </c>
      <c r="F203">
        <v>265</v>
      </c>
      <c r="G203">
        <v>1</v>
      </c>
      <c r="H203">
        <v>155</v>
      </c>
      <c r="I203">
        <v>100147597</v>
      </c>
      <c r="J203" t="s">
        <v>38</v>
      </c>
      <c r="K203" t="s">
        <v>173</v>
      </c>
      <c r="L203">
        <v>149.30000000000001</v>
      </c>
      <c r="M203" t="s">
        <v>25</v>
      </c>
      <c r="N203" s="1">
        <v>42552</v>
      </c>
      <c r="O203" t="s">
        <v>35</v>
      </c>
      <c r="P203">
        <v>265</v>
      </c>
      <c r="Q203">
        <v>2016</v>
      </c>
      <c r="R203">
        <v>7</v>
      </c>
      <c r="S203" t="s">
        <v>26</v>
      </c>
      <c r="T203" s="3">
        <v>45123</v>
      </c>
      <c r="U203" t="s">
        <v>27</v>
      </c>
    </row>
    <row r="204" spans="1:21" x14ac:dyDescent="0.25">
      <c r="A204">
        <v>60</v>
      </c>
      <c r="B204">
        <v>211353</v>
      </c>
      <c r="C204" t="s">
        <v>21</v>
      </c>
      <c r="D204" s="1">
        <v>42552</v>
      </c>
      <c r="E204" t="s">
        <v>179</v>
      </c>
      <c r="F204">
        <v>90</v>
      </c>
      <c r="G204">
        <v>1</v>
      </c>
      <c r="H204">
        <v>155</v>
      </c>
      <c r="I204">
        <v>100147597</v>
      </c>
      <c r="J204" t="s">
        <v>38</v>
      </c>
      <c r="K204" t="s">
        <v>173</v>
      </c>
      <c r="L204">
        <v>50.7</v>
      </c>
      <c r="M204" t="s">
        <v>25</v>
      </c>
      <c r="N204" s="1">
        <v>42552</v>
      </c>
      <c r="O204" t="s">
        <v>35</v>
      </c>
      <c r="P204">
        <v>90</v>
      </c>
      <c r="Q204">
        <v>2016</v>
      </c>
      <c r="R204">
        <v>7</v>
      </c>
      <c r="S204" t="s">
        <v>26</v>
      </c>
      <c r="T204" s="3">
        <v>45123</v>
      </c>
      <c r="U204" t="s">
        <v>27</v>
      </c>
    </row>
    <row r="205" spans="1:21" x14ac:dyDescent="0.25">
      <c r="A205">
        <v>43</v>
      </c>
      <c r="B205">
        <v>211351</v>
      </c>
      <c r="C205" t="s">
        <v>21</v>
      </c>
      <c r="D205" s="1">
        <v>42552</v>
      </c>
      <c r="E205" t="s">
        <v>33</v>
      </c>
      <c r="F205">
        <v>360</v>
      </c>
      <c r="G205">
        <v>1</v>
      </c>
      <c r="H205">
        <v>360</v>
      </c>
      <c r="I205">
        <v>100147596</v>
      </c>
      <c r="J205" t="s">
        <v>30</v>
      </c>
      <c r="K205" t="s">
        <v>154</v>
      </c>
      <c r="L205">
        <v>0</v>
      </c>
      <c r="M205" t="s">
        <v>25</v>
      </c>
      <c r="N205" s="1">
        <v>42552</v>
      </c>
      <c r="O205" t="s">
        <v>35</v>
      </c>
      <c r="P205">
        <v>360</v>
      </c>
      <c r="Q205">
        <v>2016</v>
      </c>
      <c r="R205">
        <v>7</v>
      </c>
      <c r="S205" t="s">
        <v>26</v>
      </c>
      <c r="T205" s="3">
        <v>45123</v>
      </c>
      <c r="U205" t="s">
        <v>27</v>
      </c>
    </row>
    <row r="206" spans="1:21" x14ac:dyDescent="0.25">
      <c r="A206">
        <v>43</v>
      </c>
      <c r="B206">
        <v>211354</v>
      </c>
      <c r="C206" t="s">
        <v>21</v>
      </c>
      <c r="D206" s="1">
        <v>42552</v>
      </c>
      <c r="E206" t="s">
        <v>33</v>
      </c>
      <c r="F206">
        <v>360</v>
      </c>
      <c r="G206">
        <v>1</v>
      </c>
      <c r="H206">
        <v>360</v>
      </c>
      <c r="I206">
        <v>100147598</v>
      </c>
      <c r="J206" t="s">
        <v>30</v>
      </c>
      <c r="K206" t="s">
        <v>154</v>
      </c>
      <c r="L206">
        <v>0</v>
      </c>
      <c r="M206" t="s">
        <v>25</v>
      </c>
      <c r="N206" s="1">
        <v>42552</v>
      </c>
      <c r="O206" t="s">
        <v>35</v>
      </c>
      <c r="P206">
        <v>360</v>
      </c>
      <c r="Q206">
        <v>2016</v>
      </c>
      <c r="R206">
        <v>7</v>
      </c>
      <c r="S206" t="s">
        <v>26</v>
      </c>
      <c r="T206" s="3">
        <v>45123</v>
      </c>
      <c r="U206" t="s">
        <v>27</v>
      </c>
    </row>
    <row r="207" spans="1:21" x14ac:dyDescent="0.25">
      <c r="A207">
        <v>63</v>
      </c>
      <c r="B207">
        <v>211355</v>
      </c>
      <c r="C207" t="s">
        <v>21</v>
      </c>
      <c r="D207" s="1">
        <v>42552</v>
      </c>
      <c r="E207" t="s">
        <v>180</v>
      </c>
      <c r="F207">
        <v>120</v>
      </c>
      <c r="G207">
        <v>1</v>
      </c>
      <c r="H207">
        <v>120</v>
      </c>
      <c r="I207">
        <v>100147599</v>
      </c>
      <c r="J207" t="s">
        <v>30</v>
      </c>
      <c r="K207">
        <v>7828</v>
      </c>
      <c r="L207">
        <v>0</v>
      </c>
      <c r="M207" t="s">
        <v>25</v>
      </c>
      <c r="N207" s="1">
        <v>42552</v>
      </c>
      <c r="O207" t="s">
        <v>35</v>
      </c>
      <c r="P207">
        <v>120</v>
      </c>
      <c r="Q207">
        <v>2016</v>
      </c>
      <c r="R207">
        <v>7</v>
      </c>
      <c r="S207" t="s">
        <v>26</v>
      </c>
      <c r="T207" s="3">
        <v>45123</v>
      </c>
      <c r="U207" t="s">
        <v>27</v>
      </c>
    </row>
    <row r="208" spans="1:21" x14ac:dyDescent="0.25">
      <c r="A208">
        <v>43</v>
      </c>
      <c r="B208">
        <v>211356</v>
      </c>
      <c r="C208" t="s">
        <v>21</v>
      </c>
      <c r="D208" s="1">
        <v>42552</v>
      </c>
      <c r="E208" t="s">
        <v>33</v>
      </c>
      <c r="F208">
        <v>360</v>
      </c>
      <c r="G208">
        <v>1</v>
      </c>
      <c r="H208">
        <v>360</v>
      </c>
      <c r="I208">
        <v>100147600</v>
      </c>
      <c r="J208" t="s">
        <v>30</v>
      </c>
      <c r="K208" t="s">
        <v>154</v>
      </c>
      <c r="L208">
        <v>0</v>
      </c>
      <c r="M208" t="s">
        <v>25</v>
      </c>
      <c r="N208" s="1">
        <v>42552</v>
      </c>
      <c r="O208" t="s">
        <v>35</v>
      </c>
      <c r="P208">
        <v>360</v>
      </c>
      <c r="Q208">
        <v>2016</v>
      </c>
      <c r="R208">
        <v>7</v>
      </c>
      <c r="S208" t="s">
        <v>26</v>
      </c>
      <c r="T208" s="3">
        <v>45123</v>
      </c>
      <c r="U208" t="s">
        <v>27</v>
      </c>
    </row>
    <row r="209" spans="1:21" x14ac:dyDescent="0.25">
      <c r="A209">
        <v>43</v>
      </c>
      <c r="B209">
        <v>211357</v>
      </c>
      <c r="C209" t="s">
        <v>21</v>
      </c>
      <c r="D209" s="1">
        <v>42552</v>
      </c>
      <c r="E209" t="s">
        <v>33</v>
      </c>
      <c r="F209">
        <v>360</v>
      </c>
      <c r="G209">
        <v>1</v>
      </c>
      <c r="H209">
        <v>360</v>
      </c>
      <c r="I209">
        <v>100147601</v>
      </c>
      <c r="J209" t="s">
        <v>30</v>
      </c>
      <c r="K209" t="s">
        <v>154</v>
      </c>
      <c r="L209">
        <v>0</v>
      </c>
      <c r="M209" t="s">
        <v>25</v>
      </c>
      <c r="N209" s="1">
        <v>42552</v>
      </c>
      <c r="O209" t="s">
        <v>35</v>
      </c>
      <c r="P209">
        <v>360</v>
      </c>
      <c r="Q209">
        <v>2016</v>
      </c>
      <c r="R209">
        <v>7</v>
      </c>
      <c r="S209" t="s">
        <v>26</v>
      </c>
      <c r="T209" s="3">
        <v>45123</v>
      </c>
      <c r="U209" t="s">
        <v>27</v>
      </c>
    </row>
    <row r="210" spans="1:21" x14ac:dyDescent="0.25">
      <c r="A210">
        <v>60</v>
      </c>
      <c r="B210">
        <v>211358</v>
      </c>
      <c r="C210" t="s">
        <v>21</v>
      </c>
      <c r="D210" s="1">
        <v>42552</v>
      </c>
      <c r="E210" t="s">
        <v>149</v>
      </c>
      <c r="F210">
        <v>260</v>
      </c>
      <c r="G210">
        <v>1</v>
      </c>
      <c r="H210">
        <v>150</v>
      </c>
      <c r="I210">
        <v>100147602</v>
      </c>
      <c r="J210" t="s">
        <v>38</v>
      </c>
      <c r="K210" t="s">
        <v>173</v>
      </c>
      <c r="L210">
        <v>148.57</v>
      </c>
      <c r="M210" t="s">
        <v>25</v>
      </c>
      <c r="N210" s="1">
        <v>42552</v>
      </c>
      <c r="O210" t="s">
        <v>35</v>
      </c>
      <c r="P210">
        <v>260</v>
      </c>
      <c r="Q210">
        <v>2016</v>
      </c>
      <c r="R210">
        <v>7</v>
      </c>
      <c r="S210" t="s">
        <v>26</v>
      </c>
      <c r="T210" s="3">
        <v>45123</v>
      </c>
      <c r="U210" t="s">
        <v>27</v>
      </c>
    </row>
    <row r="211" spans="1:21" x14ac:dyDescent="0.25">
      <c r="A211">
        <v>60</v>
      </c>
      <c r="B211">
        <v>211359</v>
      </c>
      <c r="C211" t="s">
        <v>21</v>
      </c>
      <c r="D211" s="1">
        <v>42552</v>
      </c>
      <c r="E211" t="s">
        <v>181</v>
      </c>
      <c r="F211">
        <v>90</v>
      </c>
      <c r="G211">
        <v>1</v>
      </c>
      <c r="H211">
        <v>150</v>
      </c>
      <c r="I211">
        <v>100147602</v>
      </c>
      <c r="J211" t="s">
        <v>38</v>
      </c>
      <c r="K211" t="s">
        <v>173</v>
      </c>
      <c r="L211">
        <v>51.43</v>
      </c>
      <c r="M211" t="s">
        <v>25</v>
      </c>
      <c r="N211" s="1">
        <v>42552</v>
      </c>
      <c r="O211" t="s">
        <v>35</v>
      </c>
      <c r="P211">
        <v>90</v>
      </c>
      <c r="Q211">
        <v>2016</v>
      </c>
      <c r="R211">
        <v>7</v>
      </c>
      <c r="S211" t="s">
        <v>26</v>
      </c>
      <c r="T211" s="3">
        <v>45123</v>
      </c>
      <c r="U211" t="s">
        <v>27</v>
      </c>
    </row>
    <row r="212" spans="1:21" x14ac:dyDescent="0.25">
      <c r="A212">
        <v>43</v>
      </c>
      <c r="B212">
        <v>211360</v>
      </c>
      <c r="C212" t="s">
        <v>21</v>
      </c>
      <c r="D212" s="1">
        <v>42552</v>
      </c>
      <c r="E212" t="s">
        <v>33</v>
      </c>
      <c r="F212">
        <v>360</v>
      </c>
      <c r="G212">
        <v>1</v>
      </c>
      <c r="H212">
        <v>360</v>
      </c>
      <c r="I212">
        <v>100147603</v>
      </c>
      <c r="J212" t="s">
        <v>30</v>
      </c>
      <c r="K212" t="s">
        <v>154</v>
      </c>
      <c r="L212">
        <v>0</v>
      </c>
      <c r="M212" t="s">
        <v>25</v>
      </c>
      <c r="N212" s="1">
        <v>42552</v>
      </c>
      <c r="O212" t="s">
        <v>35</v>
      </c>
      <c r="P212">
        <v>360</v>
      </c>
      <c r="Q212">
        <v>2016</v>
      </c>
      <c r="R212">
        <v>7</v>
      </c>
      <c r="S212" t="s">
        <v>26</v>
      </c>
      <c r="T212" s="3">
        <v>45123</v>
      </c>
      <c r="U212" t="s">
        <v>27</v>
      </c>
    </row>
    <row r="213" spans="1:21" x14ac:dyDescent="0.25">
      <c r="A213">
        <v>63</v>
      </c>
      <c r="B213">
        <v>211361</v>
      </c>
      <c r="C213" t="s">
        <v>21</v>
      </c>
      <c r="D213" s="1">
        <v>42552</v>
      </c>
      <c r="E213" t="s">
        <v>182</v>
      </c>
      <c r="F213">
        <v>250</v>
      </c>
      <c r="G213">
        <v>1</v>
      </c>
      <c r="H213">
        <v>250</v>
      </c>
      <c r="I213">
        <v>100147604</v>
      </c>
      <c r="J213" t="s">
        <v>30</v>
      </c>
      <c r="K213">
        <v>7828</v>
      </c>
      <c r="L213">
        <v>0</v>
      </c>
      <c r="M213" t="s">
        <v>25</v>
      </c>
      <c r="N213" s="1">
        <v>42552</v>
      </c>
      <c r="O213" t="s">
        <v>35</v>
      </c>
      <c r="P213">
        <v>250</v>
      </c>
      <c r="Q213">
        <v>2016</v>
      </c>
      <c r="R213">
        <v>7</v>
      </c>
      <c r="S213" t="s">
        <v>26</v>
      </c>
      <c r="T213" s="3">
        <v>45123</v>
      </c>
      <c r="U213" t="s">
        <v>27</v>
      </c>
    </row>
    <row r="214" spans="1:21" x14ac:dyDescent="0.25">
      <c r="A214">
        <v>43</v>
      </c>
      <c r="B214">
        <v>211362</v>
      </c>
      <c r="C214" t="s">
        <v>21</v>
      </c>
      <c r="D214" s="1">
        <v>42552</v>
      </c>
      <c r="E214" t="s">
        <v>33</v>
      </c>
      <c r="F214">
        <v>360</v>
      </c>
      <c r="G214">
        <v>1</v>
      </c>
      <c r="H214">
        <v>360</v>
      </c>
      <c r="I214">
        <v>100147605</v>
      </c>
      <c r="J214" t="s">
        <v>30</v>
      </c>
      <c r="K214" t="s">
        <v>154</v>
      </c>
      <c r="L214">
        <v>0</v>
      </c>
      <c r="M214" t="s">
        <v>25</v>
      </c>
      <c r="N214" s="1">
        <v>42552</v>
      </c>
      <c r="O214" t="s">
        <v>35</v>
      </c>
      <c r="P214">
        <v>360</v>
      </c>
      <c r="Q214">
        <v>2016</v>
      </c>
      <c r="R214">
        <v>7</v>
      </c>
      <c r="S214" t="s">
        <v>26</v>
      </c>
      <c r="T214" s="3">
        <v>45123</v>
      </c>
      <c r="U214" t="s">
        <v>27</v>
      </c>
    </row>
    <row r="215" spans="1:21" x14ac:dyDescent="0.25">
      <c r="A215">
        <v>64</v>
      </c>
      <c r="B215">
        <v>211363</v>
      </c>
      <c r="C215" t="s">
        <v>21</v>
      </c>
      <c r="D215" s="1">
        <v>42552</v>
      </c>
      <c r="E215" t="s">
        <v>183</v>
      </c>
      <c r="F215">
        <v>25999</v>
      </c>
      <c r="G215">
        <v>1</v>
      </c>
      <c r="H215">
        <v>25999</v>
      </c>
      <c r="I215">
        <v>100147606</v>
      </c>
      <c r="J215" t="s">
        <v>43</v>
      </c>
      <c r="K215" t="s">
        <v>184</v>
      </c>
      <c r="L215">
        <v>0</v>
      </c>
      <c r="M215" t="s">
        <v>25</v>
      </c>
      <c r="N215" s="1">
        <v>42552</v>
      </c>
      <c r="O215" t="s">
        <v>35</v>
      </c>
      <c r="P215" s="2">
        <v>25999</v>
      </c>
      <c r="Q215">
        <v>2016</v>
      </c>
      <c r="R215">
        <v>7</v>
      </c>
      <c r="S215" t="s">
        <v>26</v>
      </c>
      <c r="T215" s="3">
        <v>45123</v>
      </c>
      <c r="U215" t="s">
        <v>27</v>
      </c>
    </row>
    <row r="216" spans="1:21" x14ac:dyDescent="0.25">
      <c r="A216">
        <v>65</v>
      </c>
      <c r="B216">
        <v>211365</v>
      </c>
      <c r="C216" t="s">
        <v>21</v>
      </c>
      <c r="D216" s="1">
        <v>42552</v>
      </c>
      <c r="E216" t="s">
        <v>53</v>
      </c>
      <c r="F216">
        <v>320</v>
      </c>
      <c r="G216">
        <v>1</v>
      </c>
      <c r="H216">
        <v>920</v>
      </c>
      <c r="I216">
        <v>100147608</v>
      </c>
      <c r="J216" t="s">
        <v>30</v>
      </c>
      <c r="K216" t="s">
        <v>24</v>
      </c>
      <c r="L216">
        <v>0</v>
      </c>
      <c r="M216" t="s">
        <v>25</v>
      </c>
      <c r="N216" s="1">
        <v>42552</v>
      </c>
      <c r="O216" t="s">
        <v>35</v>
      </c>
      <c r="P216">
        <v>320</v>
      </c>
      <c r="Q216">
        <v>2016</v>
      </c>
      <c r="R216">
        <v>7</v>
      </c>
      <c r="S216" t="s">
        <v>26</v>
      </c>
      <c r="T216" s="3">
        <v>45123</v>
      </c>
      <c r="U216" t="s">
        <v>27</v>
      </c>
    </row>
    <row r="217" spans="1:21" x14ac:dyDescent="0.25">
      <c r="A217">
        <v>65</v>
      </c>
      <c r="B217">
        <v>211366</v>
      </c>
      <c r="C217" t="s">
        <v>21</v>
      </c>
      <c r="D217" s="1">
        <v>42552</v>
      </c>
      <c r="E217" t="s">
        <v>29</v>
      </c>
      <c r="F217">
        <v>240</v>
      </c>
      <c r="G217">
        <v>1</v>
      </c>
      <c r="H217">
        <v>920</v>
      </c>
      <c r="I217">
        <v>100147608</v>
      </c>
      <c r="J217" t="s">
        <v>30</v>
      </c>
      <c r="K217" t="s">
        <v>24</v>
      </c>
      <c r="L217">
        <v>0</v>
      </c>
      <c r="M217" t="s">
        <v>25</v>
      </c>
      <c r="N217" s="1">
        <v>42552</v>
      </c>
      <c r="O217" t="s">
        <v>35</v>
      </c>
      <c r="P217">
        <v>240</v>
      </c>
      <c r="Q217">
        <v>2016</v>
      </c>
      <c r="R217">
        <v>7</v>
      </c>
      <c r="S217" t="s">
        <v>26</v>
      </c>
      <c r="T217" s="3">
        <v>45123</v>
      </c>
      <c r="U217" t="s">
        <v>27</v>
      </c>
    </row>
    <row r="218" spans="1:21" x14ac:dyDescent="0.25">
      <c r="A218">
        <v>65</v>
      </c>
      <c r="B218">
        <v>211367</v>
      </c>
      <c r="C218" t="s">
        <v>21</v>
      </c>
      <c r="D218" s="1">
        <v>42552</v>
      </c>
      <c r="E218" t="s">
        <v>33</v>
      </c>
      <c r="F218">
        <v>360</v>
      </c>
      <c r="G218">
        <v>1</v>
      </c>
      <c r="H218">
        <v>920</v>
      </c>
      <c r="I218">
        <v>100147608</v>
      </c>
      <c r="J218" t="s">
        <v>30</v>
      </c>
      <c r="K218" t="s">
        <v>24</v>
      </c>
      <c r="L218">
        <v>0</v>
      </c>
      <c r="M218" t="s">
        <v>25</v>
      </c>
      <c r="N218" s="1">
        <v>42552</v>
      </c>
      <c r="O218" t="s">
        <v>35</v>
      </c>
      <c r="P218">
        <v>360</v>
      </c>
      <c r="Q218">
        <v>2016</v>
      </c>
      <c r="R218">
        <v>7</v>
      </c>
      <c r="S218" t="s">
        <v>26</v>
      </c>
      <c r="T218" s="3">
        <v>45123</v>
      </c>
      <c r="U218" t="s">
        <v>27</v>
      </c>
    </row>
    <row r="219" spans="1:21" x14ac:dyDescent="0.25">
      <c r="A219">
        <v>43</v>
      </c>
      <c r="B219">
        <v>211364</v>
      </c>
      <c r="C219" t="s">
        <v>21</v>
      </c>
      <c r="D219" s="1">
        <v>42552</v>
      </c>
      <c r="E219" t="s">
        <v>33</v>
      </c>
      <c r="F219">
        <v>360</v>
      </c>
      <c r="G219">
        <v>1</v>
      </c>
      <c r="H219">
        <v>360</v>
      </c>
      <c r="I219">
        <v>100147607</v>
      </c>
      <c r="J219" t="s">
        <v>30</v>
      </c>
      <c r="K219" t="s">
        <v>154</v>
      </c>
      <c r="L219">
        <v>0</v>
      </c>
      <c r="M219" t="s">
        <v>25</v>
      </c>
      <c r="N219" s="1">
        <v>42552</v>
      </c>
      <c r="O219" t="s">
        <v>35</v>
      </c>
      <c r="P219">
        <v>360</v>
      </c>
      <c r="Q219">
        <v>2016</v>
      </c>
      <c r="R219">
        <v>7</v>
      </c>
      <c r="S219" t="s">
        <v>26</v>
      </c>
      <c r="T219" s="3">
        <v>45123</v>
      </c>
      <c r="U219" t="s">
        <v>27</v>
      </c>
    </row>
    <row r="220" spans="1:21" x14ac:dyDescent="0.25">
      <c r="A220">
        <v>66</v>
      </c>
      <c r="B220">
        <v>211368</v>
      </c>
      <c r="C220" t="s">
        <v>36</v>
      </c>
      <c r="D220" s="1">
        <v>42552</v>
      </c>
      <c r="E220" t="s">
        <v>185</v>
      </c>
      <c r="F220">
        <v>3900</v>
      </c>
      <c r="G220">
        <v>1</v>
      </c>
      <c r="H220">
        <v>3900</v>
      </c>
      <c r="I220">
        <v>100147609</v>
      </c>
      <c r="J220" t="s">
        <v>43</v>
      </c>
      <c r="K220" t="s">
        <v>186</v>
      </c>
      <c r="L220">
        <v>0</v>
      </c>
      <c r="M220" t="s">
        <v>25</v>
      </c>
      <c r="N220" s="1">
        <v>42552</v>
      </c>
      <c r="O220" t="s">
        <v>39</v>
      </c>
      <c r="P220" s="2">
        <v>3900</v>
      </c>
      <c r="Q220">
        <v>2016</v>
      </c>
      <c r="R220">
        <v>7</v>
      </c>
      <c r="S220" t="s">
        <v>26</v>
      </c>
      <c r="T220" s="3">
        <v>45123</v>
      </c>
      <c r="U220" t="s">
        <v>27</v>
      </c>
    </row>
    <row r="221" spans="1:21" x14ac:dyDescent="0.25">
      <c r="A221">
        <v>43</v>
      </c>
      <c r="B221">
        <v>211369</v>
      </c>
      <c r="C221" t="s">
        <v>21</v>
      </c>
      <c r="D221" s="1">
        <v>42552</v>
      </c>
      <c r="E221" t="s">
        <v>33</v>
      </c>
      <c r="F221">
        <v>360</v>
      </c>
      <c r="G221">
        <v>1</v>
      </c>
      <c r="H221">
        <v>360</v>
      </c>
      <c r="I221">
        <v>100147610</v>
      </c>
      <c r="J221" t="s">
        <v>30</v>
      </c>
      <c r="K221" t="s">
        <v>154</v>
      </c>
      <c r="L221">
        <v>0</v>
      </c>
      <c r="M221" t="s">
        <v>25</v>
      </c>
      <c r="N221" s="1">
        <v>42552</v>
      </c>
      <c r="O221" t="s">
        <v>35</v>
      </c>
      <c r="P221">
        <v>360</v>
      </c>
      <c r="Q221">
        <v>2016</v>
      </c>
      <c r="R221">
        <v>7</v>
      </c>
      <c r="S221" t="s">
        <v>26</v>
      </c>
      <c r="T221" s="3">
        <v>45123</v>
      </c>
      <c r="U221" t="s">
        <v>27</v>
      </c>
    </row>
    <row r="222" spans="1:21" x14ac:dyDescent="0.25">
      <c r="A222">
        <v>63</v>
      </c>
      <c r="B222">
        <v>211370</v>
      </c>
      <c r="C222" t="s">
        <v>21</v>
      </c>
      <c r="D222" s="1">
        <v>42552</v>
      </c>
      <c r="E222" t="s">
        <v>187</v>
      </c>
      <c r="F222">
        <v>3600</v>
      </c>
      <c r="G222">
        <v>1</v>
      </c>
      <c r="H222">
        <v>3600</v>
      </c>
      <c r="I222">
        <v>100147611</v>
      </c>
      <c r="J222" t="s">
        <v>47</v>
      </c>
      <c r="K222">
        <v>7828</v>
      </c>
      <c r="L222">
        <v>0</v>
      </c>
      <c r="M222" t="s">
        <v>25</v>
      </c>
      <c r="N222" s="1">
        <v>42552</v>
      </c>
      <c r="O222" t="s">
        <v>35</v>
      </c>
      <c r="P222" s="2">
        <v>3600</v>
      </c>
      <c r="Q222">
        <v>2016</v>
      </c>
      <c r="R222">
        <v>7</v>
      </c>
      <c r="S222" t="s">
        <v>26</v>
      </c>
      <c r="T222" s="3">
        <v>45123</v>
      </c>
      <c r="U222" t="s">
        <v>27</v>
      </c>
    </row>
    <row r="223" spans="1:21" x14ac:dyDescent="0.25">
      <c r="A223">
        <v>43</v>
      </c>
      <c r="B223">
        <v>211371</v>
      </c>
      <c r="C223" t="s">
        <v>21</v>
      </c>
      <c r="D223" s="1">
        <v>42552</v>
      </c>
      <c r="E223" t="s">
        <v>33</v>
      </c>
      <c r="F223">
        <v>360</v>
      </c>
      <c r="G223">
        <v>1</v>
      </c>
      <c r="H223">
        <v>360</v>
      </c>
      <c r="I223">
        <v>100147612</v>
      </c>
      <c r="J223" t="s">
        <v>30</v>
      </c>
      <c r="K223" t="s">
        <v>154</v>
      </c>
      <c r="L223">
        <v>0</v>
      </c>
      <c r="M223" t="s">
        <v>25</v>
      </c>
      <c r="N223" s="1">
        <v>42552</v>
      </c>
      <c r="O223" t="s">
        <v>35</v>
      </c>
      <c r="P223">
        <v>360</v>
      </c>
      <c r="Q223">
        <v>2016</v>
      </c>
      <c r="R223">
        <v>7</v>
      </c>
      <c r="S223" t="s">
        <v>26</v>
      </c>
      <c r="T223" s="3">
        <v>45123</v>
      </c>
      <c r="U223" t="s">
        <v>27</v>
      </c>
    </row>
    <row r="224" spans="1:21" x14ac:dyDescent="0.25">
      <c r="A224">
        <v>43</v>
      </c>
      <c r="B224">
        <v>211372</v>
      </c>
      <c r="C224" t="s">
        <v>21</v>
      </c>
      <c r="D224" s="1">
        <v>42552</v>
      </c>
      <c r="E224" t="s">
        <v>33</v>
      </c>
      <c r="F224">
        <v>360</v>
      </c>
      <c r="G224">
        <v>1</v>
      </c>
      <c r="H224">
        <v>360</v>
      </c>
      <c r="I224">
        <v>100147613</v>
      </c>
      <c r="J224" t="s">
        <v>30</v>
      </c>
      <c r="K224" t="s">
        <v>154</v>
      </c>
      <c r="L224">
        <v>0</v>
      </c>
      <c r="M224" t="s">
        <v>25</v>
      </c>
      <c r="N224" s="1">
        <v>42552</v>
      </c>
      <c r="O224" t="s">
        <v>35</v>
      </c>
      <c r="P224">
        <v>360</v>
      </c>
      <c r="Q224">
        <v>2016</v>
      </c>
      <c r="R224">
        <v>7</v>
      </c>
      <c r="S224" t="s">
        <v>26</v>
      </c>
      <c r="T224" s="3">
        <v>45123</v>
      </c>
      <c r="U224" t="s">
        <v>27</v>
      </c>
    </row>
    <row r="225" spans="1:21" x14ac:dyDescent="0.25">
      <c r="A225">
        <v>67</v>
      </c>
      <c r="B225">
        <v>211373</v>
      </c>
      <c r="C225" t="s">
        <v>36</v>
      </c>
      <c r="D225" s="1">
        <v>42552</v>
      </c>
      <c r="E225" t="s">
        <v>188</v>
      </c>
      <c r="F225">
        <v>450</v>
      </c>
      <c r="G225">
        <v>1</v>
      </c>
      <c r="H225">
        <v>450</v>
      </c>
      <c r="I225">
        <v>100147614</v>
      </c>
      <c r="J225" t="s">
        <v>30</v>
      </c>
      <c r="K225" t="s">
        <v>24</v>
      </c>
      <c r="L225">
        <v>0</v>
      </c>
      <c r="M225" t="s">
        <v>25</v>
      </c>
      <c r="N225" s="1">
        <v>42552</v>
      </c>
      <c r="O225" t="s">
        <v>39</v>
      </c>
      <c r="P225">
        <v>450</v>
      </c>
      <c r="Q225">
        <v>2016</v>
      </c>
      <c r="R225">
        <v>7</v>
      </c>
      <c r="S225" t="s">
        <v>26</v>
      </c>
      <c r="T225" s="3">
        <v>45123</v>
      </c>
      <c r="U225" t="s">
        <v>27</v>
      </c>
    </row>
    <row r="226" spans="1:21" x14ac:dyDescent="0.25">
      <c r="A226">
        <v>43</v>
      </c>
      <c r="B226">
        <v>211375</v>
      </c>
      <c r="C226" t="s">
        <v>21</v>
      </c>
      <c r="D226" s="1">
        <v>42552</v>
      </c>
      <c r="E226" t="s">
        <v>33</v>
      </c>
      <c r="F226">
        <v>360</v>
      </c>
      <c r="G226">
        <v>1</v>
      </c>
      <c r="H226">
        <v>360</v>
      </c>
      <c r="I226">
        <v>100147616</v>
      </c>
      <c r="J226" t="s">
        <v>30</v>
      </c>
      <c r="K226" t="s">
        <v>154</v>
      </c>
      <c r="L226">
        <v>0</v>
      </c>
      <c r="M226" t="s">
        <v>25</v>
      </c>
      <c r="N226" s="1">
        <v>42552</v>
      </c>
      <c r="O226" t="s">
        <v>35</v>
      </c>
      <c r="P226">
        <v>360</v>
      </c>
      <c r="Q226">
        <v>2016</v>
      </c>
      <c r="R226">
        <v>7</v>
      </c>
      <c r="S226" t="s">
        <v>26</v>
      </c>
      <c r="T226" s="3">
        <v>45123</v>
      </c>
      <c r="U226" t="s">
        <v>27</v>
      </c>
    </row>
    <row r="227" spans="1:21" x14ac:dyDescent="0.25">
      <c r="A227">
        <v>68</v>
      </c>
      <c r="B227">
        <v>211374</v>
      </c>
      <c r="C227" t="s">
        <v>21</v>
      </c>
      <c r="D227" s="1">
        <v>42552</v>
      </c>
      <c r="E227" t="s">
        <v>95</v>
      </c>
      <c r="F227">
        <v>350</v>
      </c>
      <c r="G227">
        <v>2</v>
      </c>
      <c r="H227">
        <v>700</v>
      </c>
      <c r="I227">
        <v>100147615</v>
      </c>
      <c r="J227" t="s">
        <v>38</v>
      </c>
      <c r="K227" t="s">
        <v>24</v>
      </c>
      <c r="L227">
        <v>0</v>
      </c>
      <c r="M227" t="s">
        <v>25</v>
      </c>
      <c r="N227" s="1">
        <v>42552</v>
      </c>
      <c r="O227" t="s">
        <v>35</v>
      </c>
      <c r="P227">
        <v>700</v>
      </c>
      <c r="Q227">
        <v>2016</v>
      </c>
      <c r="R227">
        <v>7</v>
      </c>
      <c r="S227" t="s">
        <v>26</v>
      </c>
      <c r="T227" s="3">
        <v>45123</v>
      </c>
      <c r="U227" t="s">
        <v>27</v>
      </c>
    </row>
    <row r="228" spans="1:21" x14ac:dyDescent="0.25">
      <c r="A228">
        <v>60</v>
      </c>
      <c r="B228">
        <v>211376</v>
      </c>
      <c r="C228" t="s">
        <v>21</v>
      </c>
      <c r="D228" s="1">
        <v>42552</v>
      </c>
      <c r="E228" t="s">
        <v>189</v>
      </c>
      <c r="F228">
        <v>150</v>
      </c>
      <c r="G228">
        <v>1</v>
      </c>
      <c r="H228">
        <v>168</v>
      </c>
      <c r="I228">
        <v>100147617</v>
      </c>
      <c r="J228" t="s">
        <v>38</v>
      </c>
      <c r="K228" t="s">
        <v>173</v>
      </c>
      <c r="L228">
        <v>81.52</v>
      </c>
      <c r="M228" t="s">
        <v>25</v>
      </c>
      <c r="N228" s="1">
        <v>42552</v>
      </c>
      <c r="O228" t="s">
        <v>35</v>
      </c>
      <c r="P228">
        <v>150</v>
      </c>
      <c r="Q228">
        <v>2016</v>
      </c>
      <c r="R228">
        <v>7</v>
      </c>
      <c r="S228" t="s">
        <v>26</v>
      </c>
      <c r="T228" s="3">
        <v>45123</v>
      </c>
      <c r="U228" t="s">
        <v>27</v>
      </c>
    </row>
    <row r="229" spans="1:21" x14ac:dyDescent="0.25">
      <c r="A229">
        <v>60</v>
      </c>
      <c r="B229">
        <v>211377</v>
      </c>
      <c r="C229" t="s">
        <v>21</v>
      </c>
      <c r="D229" s="1">
        <v>42552</v>
      </c>
      <c r="E229" t="s">
        <v>190</v>
      </c>
      <c r="F229">
        <v>143</v>
      </c>
      <c r="G229">
        <v>1</v>
      </c>
      <c r="H229">
        <v>168</v>
      </c>
      <c r="I229">
        <v>100147617</v>
      </c>
      <c r="J229" t="s">
        <v>30</v>
      </c>
      <c r="K229" t="s">
        <v>173</v>
      </c>
      <c r="L229">
        <v>77.72</v>
      </c>
      <c r="M229" t="s">
        <v>25</v>
      </c>
      <c r="N229" s="1">
        <v>42552</v>
      </c>
      <c r="O229" t="s">
        <v>35</v>
      </c>
      <c r="P229">
        <v>143</v>
      </c>
      <c r="Q229">
        <v>2016</v>
      </c>
      <c r="R229">
        <v>7</v>
      </c>
      <c r="S229" t="s">
        <v>26</v>
      </c>
      <c r="T229" s="3">
        <v>45123</v>
      </c>
      <c r="U229" t="s">
        <v>27</v>
      </c>
    </row>
    <row r="230" spans="1:21" x14ac:dyDescent="0.25">
      <c r="A230">
        <v>60</v>
      </c>
      <c r="B230">
        <v>211378</v>
      </c>
      <c r="C230" t="s">
        <v>21</v>
      </c>
      <c r="D230" s="1">
        <v>42552</v>
      </c>
      <c r="E230" t="s">
        <v>191</v>
      </c>
      <c r="F230">
        <v>75</v>
      </c>
      <c r="G230">
        <v>1</v>
      </c>
      <c r="H230">
        <v>168</v>
      </c>
      <c r="I230">
        <v>100147617</v>
      </c>
      <c r="J230" t="s">
        <v>38</v>
      </c>
      <c r="K230" t="s">
        <v>173</v>
      </c>
      <c r="L230">
        <v>40.76</v>
      </c>
      <c r="M230" t="s">
        <v>25</v>
      </c>
      <c r="N230" s="1">
        <v>42552</v>
      </c>
      <c r="O230" t="s">
        <v>35</v>
      </c>
      <c r="P230">
        <v>75</v>
      </c>
      <c r="Q230">
        <v>2016</v>
      </c>
      <c r="R230">
        <v>7</v>
      </c>
      <c r="S230" t="s">
        <v>26</v>
      </c>
      <c r="T230" s="3">
        <v>45123</v>
      </c>
      <c r="U230" t="s">
        <v>27</v>
      </c>
    </row>
    <row r="231" spans="1:21" x14ac:dyDescent="0.25">
      <c r="A231">
        <v>43</v>
      </c>
      <c r="B231">
        <v>211379</v>
      </c>
      <c r="C231" t="s">
        <v>21</v>
      </c>
      <c r="D231" s="1">
        <v>42552</v>
      </c>
      <c r="E231" t="s">
        <v>33</v>
      </c>
      <c r="F231">
        <v>360</v>
      </c>
      <c r="G231">
        <v>1</v>
      </c>
      <c r="H231">
        <v>360</v>
      </c>
      <c r="I231">
        <v>100147618</v>
      </c>
      <c r="J231" t="s">
        <v>30</v>
      </c>
      <c r="K231" t="s">
        <v>154</v>
      </c>
      <c r="L231">
        <v>0</v>
      </c>
      <c r="M231" t="s">
        <v>25</v>
      </c>
      <c r="N231" s="1">
        <v>42552</v>
      </c>
      <c r="O231" t="s">
        <v>35</v>
      </c>
      <c r="P231">
        <v>360</v>
      </c>
      <c r="Q231">
        <v>2016</v>
      </c>
      <c r="R231">
        <v>7</v>
      </c>
      <c r="S231" t="s">
        <v>26</v>
      </c>
      <c r="T231" s="3">
        <v>45123</v>
      </c>
      <c r="U231" t="s">
        <v>27</v>
      </c>
    </row>
    <row r="232" spans="1:21" x14ac:dyDescent="0.25">
      <c r="A232">
        <v>67</v>
      </c>
      <c r="B232">
        <v>211380</v>
      </c>
      <c r="C232" t="s">
        <v>28</v>
      </c>
      <c r="D232" s="1">
        <v>42552</v>
      </c>
      <c r="E232" t="s">
        <v>188</v>
      </c>
      <c r="F232">
        <v>450</v>
      </c>
      <c r="G232">
        <v>1</v>
      </c>
      <c r="H232">
        <v>450</v>
      </c>
      <c r="I232">
        <v>100147619</v>
      </c>
      <c r="J232" t="s">
        <v>30</v>
      </c>
      <c r="K232" t="s">
        <v>24</v>
      </c>
      <c r="L232">
        <v>0</v>
      </c>
      <c r="M232" t="s">
        <v>25</v>
      </c>
      <c r="N232" s="1">
        <v>42552</v>
      </c>
      <c r="O232" t="s">
        <v>31</v>
      </c>
      <c r="P232">
        <v>450</v>
      </c>
      <c r="Q232">
        <v>2016</v>
      </c>
      <c r="R232">
        <v>7</v>
      </c>
      <c r="S232" t="s">
        <v>26</v>
      </c>
      <c r="T232" s="3">
        <v>45123</v>
      </c>
      <c r="U232" t="s">
        <v>27</v>
      </c>
    </row>
    <row r="233" spans="1:21" x14ac:dyDescent="0.25">
      <c r="A233">
        <v>43</v>
      </c>
      <c r="B233">
        <v>211381</v>
      </c>
      <c r="C233" t="s">
        <v>21</v>
      </c>
      <c r="D233" s="1">
        <v>42552</v>
      </c>
      <c r="E233" t="s">
        <v>33</v>
      </c>
      <c r="F233">
        <v>360</v>
      </c>
      <c r="G233">
        <v>1</v>
      </c>
      <c r="H233">
        <v>360</v>
      </c>
      <c r="I233">
        <v>100147620</v>
      </c>
      <c r="J233" t="s">
        <v>30</v>
      </c>
      <c r="K233" t="s">
        <v>154</v>
      </c>
      <c r="L233">
        <v>0</v>
      </c>
      <c r="M233" t="s">
        <v>25</v>
      </c>
      <c r="N233" s="1">
        <v>42552</v>
      </c>
      <c r="O233" t="s">
        <v>35</v>
      </c>
      <c r="P233">
        <v>360</v>
      </c>
      <c r="Q233">
        <v>2016</v>
      </c>
      <c r="R233">
        <v>7</v>
      </c>
      <c r="S233" t="s">
        <v>26</v>
      </c>
      <c r="T233" s="3">
        <v>45123</v>
      </c>
      <c r="U233" t="s">
        <v>27</v>
      </c>
    </row>
    <row r="234" spans="1:21" x14ac:dyDescent="0.25">
      <c r="A234">
        <v>43</v>
      </c>
      <c r="B234">
        <v>211382</v>
      </c>
      <c r="C234" t="s">
        <v>21</v>
      </c>
      <c r="D234" s="1">
        <v>42552</v>
      </c>
      <c r="E234" t="s">
        <v>33</v>
      </c>
      <c r="F234">
        <v>360</v>
      </c>
      <c r="G234">
        <v>1</v>
      </c>
      <c r="H234">
        <v>360</v>
      </c>
      <c r="I234">
        <v>100147621</v>
      </c>
      <c r="J234" t="s">
        <v>30</v>
      </c>
      <c r="K234" t="s">
        <v>154</v>
      </c>
      <c r="L234">
        <v>0</v>
      </c>
      <c r="M234" t="s">
        <v>25</v>
      </c>
      <c r="N234" s="1">
        <v>42552</v>
      </c>
      <c r="O234" t="s">
        <v>35</v>
      </c>
      <c r="P234">
        <v>360</v>
      </c>
      <c r="Q234">
        <v>2016</v>
      </c>
      <c r="R234">
        <v>7</v>
      </c>
      <c r="S234" t="s">
        <v>26</v>
      </c>
      <c r="T234" s="3">
        <v>45123</v>
      </c>
      <c r="U234" t="s">
        <v>27</v>
      </c>
    </row>
    <row r="235" spans="1:21" x14ac:dyDescent="0.25">
      <c r="A235">
        <v>43</v>
      </c>
      <c r="B235">
        <v>211383</v>
      </c>
      <c r="C235" t="s">
        <v>21</v>
      </c>
      <c r="D235" s="1">
        <v>42552</v>
      </c>
      <c r="E235" t="s">
        <v>33</v>
      </c>
      <c r="F235">
        <v>360</v>
      </c>
      <c r="G235">
        <v>1</v>
      </c>
      <c r="H235">
        <v>360</v>
      </c>
      <c r="I235">
        <v>100147622</v>
      </c>
      <c r="J235" t="s">
        <v>30</v>
      </c>
      <c r="K235" t="s">
        <v>154</v>
      </c>
      <c r="L235">
        <v>0</v>
      </c>
      <c r="M235" t="s">
        <v>25</v>
      </c>
      <c r="N235" s="1">
        <v>42552</v>
      </c>
      <c r="O235" t="s">
        <v>35</v>
      </c>
      <c r="P235">
        <v>360</v>
      </c>
      <c r="Q235">
        <v>2016</v>
      </c>
      <c r="R235">
        <v>7</v>
      </c>
      <c r="S235" t="s">
        <v>26</v>
      </c>
      <c r="T235" s="3">
        <v>45123</v>
      </c>
      <c r="U235" t="s">
        <v>27</v>
      </c>
    </row>
    <row r="236" spans="1:21" x14ac:dyDescent="0.25">
      <c r="A236">
        <v>69</v>
      </c>
      <c r="B236">
        <v>211384</v>
      </c>
      <c r="C236" t="s">
        <v>21</v>
      </c>
      <c r="D236" s="1">
        <v>42552</v>
      </c>
      <c r="E236" t="s">
        <v>192</v>
      </c>
      <c r="F236">
        <v>140</v>
      </c>
      <c r="G236">
        <v>1</v>
      </c>
      <c r="H236">
        <v>140</v>
      </c>
      <c r="I236">
        <v>100147623</v>
      </c>
      <c r="J236" t="s">
        <v>30</v>
      </c>
      <c r="K236">
        <v>103996</v>
      </c>
      <c r="L236">
        <v>0</v>
      </c>
      <c r="M236" t="s">
        <v>25</v>
      </c>
      <c r="N236" s="1">
        <v>42552</v>
      </c>
      <c r="O236" t="s">
        <v>35</v>
      </c>
      <c r="P236">
        <v>140</v>
      </c>
      <c r="Q236">
        <v>2016</v>
      </c>
      <c r="R236">
        <v>7</v>
      </c>
      <c r="S236" t="s">
        <v>26</v>
      </c>
      <c r="T236" s="3">
        <v>45123</v>
      </c>
      <c r="U236" t="s">
        <v>27</v>
      </c>
    </row>
    <row r="237" spans="1:21" x14ac:dyDescent="0.25">
      <c r="A237">
        <v>70</v>
      </c>
      <c r="B237">
        <v>211385</v>
      </c>
      <c r="C237" t="s">
        <v>21</v>
      </c>
      <c r="D237" s="1">
        <v>42552</v>
      </c>
      <c r="E237" t="s">
        <v>95</v>
      </c>
      <c r="F237">
        <v>350</v>
      </c>
      <c r="G237">
        <v>1</v>
      </c>
      <c r="H237">
        <v>350</v>
      </c>
      <c r="I237">
        <v>100147624</v>
      </c>
      <c r="J237" t="s">
        <v>38</v>
      </c>
      <c r="K237" t="s">
        <v>24</v>
      </c>
      <c r="L237">
        <v>0</v>
      </c>
      <c r="M237" t="s">
        <v>25</v>
      </c>
      <c r="N237" s="1">
        <v>42552</v>
      </c>
      <c r="O237" t="s">
        <v>35</v>
      </c>
      <c r="P237">
        <v>350</v>
      </c>
      <c r="Q237">
        <v>2016</v>
      </c>
      <c r="R237">
        <v>7</v>
      </c>
      <c r="S237" t="s">
        <v>26</v>
      </c>
      <c r="T237" s="3">
        <v>45123</v>
      </c>
      <c r="U237" t="s">
        <v>27</v>
      </c>
    </row>
    <row r="238" spans="1:21" x14ac:dyDescent="0.25">
      <c r="A238">
        <v>67</v>
      </c>
      <c r="B238">
        <v>211386</v>
      </c>
      <c r="C238" t="s">
        <v>28</v>
      </c>
      <c r="D238" s="1">
        <v>42552</v>
      </c>
      <c r="E238" t="s">
        <v>188</v>
      </c>
      <c r="F238">
        <v>450</v>
      </c>
      <c r="G238">
        <v>1</v>
      </c>
      <c r="H238">
        <v>450</v>
      </c>
      <c r="I238">
        <v>100147625</v>
      </c>
      <c r="J238" t="s">
        <v>30</v>
      </c>
      <c r="K238" t="s">
        <v>24</v>
      </c>
      <c r="L238">
        <v>0</v>
      </c>
      <c r="M238" t="s">
        <v>25</v>
      </c>
      <c r="N238" s="1">
        <v>42552</v>
      </c>
      <c r="O238" t="s">
        <v>31</v>
      </c>
      <c r="P238">
        <v>450</v>
      </c>
      <c r="Q238">
        <v>2016</v>
      </c>
      <c r="R238">
        <v>7</v>
      </c>
      <c r="S238" t="s">
        <v>26</v>
      </c>
      <c r="T238" s="3">
        <v>45123</v>
      </c>
      <c r="U238" t="s">
        <v>27</v>
      </c>
    </row>
    <row r="239" spans="1:21" x14ac:dyDescent="0.25">
      <c r="A239">
        <v>71</v>
      </c>
      <c r="B239">
        <v>211387</v>
      </c>
      <c r="C239" t="s">
        <v>28</v>
      </c>
      <c r="D239" s="1">
        <v>42552</v>
      </c>
      <c r="E239" t="s">
        <v>193</v>
      </c>
      <c r="F239">
        <v>550</v>
      </c>
      <c r="G239">
        <v>1</v>
      </c>
      <c r="H239">
        <v>900</v>
      </c>
      <c r="I239">
        <v>100147626</v>
      </c>
      <c r="J239" t="s">
        <v>56</v>
      </c>
      <c r="K239" t="s">
        <v>24</v>
      </c>
      <c r="L239">
        <v>0</v>
      </c>
      <c r="M239" t="s">
        <v>25</v>
      </c>
      <c r="N239" s="1">
        <v>42552</v>
      </c>
      <c r="O239" t="s">
        <v>31</v>
      </c>
      <c r="P239">
        <v>550</v>
      </c>
      <c r="Q239">
        <v>2016</v>
      </c>
      <c r="R239">
        <v>7</v>
      </c>
      <c r="S239" t="s">
        <v>26</v>
      </c>
      <c r="T239" s="3">
        <v>45123</v>
      </c>
      <c r="U239" t="s">
        <v>27</v>
      </c>
    </row>
    <row r="240" spans="1:21" x14ac:dyDescent="0.25">
      <c r="A240">
        <v>71</v>
      </c>
      <c r="B240">
        <v>211389</v>
      </c>
      <c r="C240" t="s">
        <v>28</v>
      </c>
      <c r="D240" s="1">
        <v>42552</v>
      </c>
      <c r="E240" t="s">
        <v>95</v>
      </c>
      <c r="F240">
        <v>350</v>
      </c>
      <c r="G240">
        <v>1</v>
      </c>
      <c r="H240">
        <v>900</v>
      </c>
      <c r="I240">
        <v>100147626</v>
      </c>
      <c r="J240" t="s">
        <v>38</v>
      </c>
      <c r="K240" t="s">
        <v>24</v>
      </c>
      <c r="L240">
        <v>0</v>
      </c>
      <c r="M240" t="s">
        <v>25</v>
      </c>
      <c r="N240" s="1">
        <v>42552</v>
      </c>
      <c r="O240" t="s">
        <v>31</v>
      </c>
      <c r="P240">
        <v>350</v>
      </c>
      <c r="Q240">
        <v>2016</v>
      </c>
      <c r="R240">
        <v>7</v>
      </c>
      <c r="S240" t="s">
        <v>26</v>
      </c>
      <c r="T240" s="3">
        <v>45123</v>
      </c>
      <c r="U240" t="s">
        <v>27</v>
      </c>
    </row>
    <row r="241" spans="1:21" x14ac:dyDescent="0.25">
      <c r="A241">
        <v>72</v>
      </c>
      <c r="B241">
        <v>211390</v>
      </c>
      <c r="C241" t="s">
        <v>21</v>
      </c>
      <c r="D241" s="1">
        <v>42552</v>
      </c>
      <c r="E241" t="s">
        <v>194</v>
      </c>
      <c r="F241">
        <v>1050</v>
      </c>
      <c r="G241">
        <v>1</v>
      </c>
      <c r="H241">
        <v>1050</v>
      </c>
      <c r="I241">
        <v>100147627</v>
      </c>
      <c r="J241" t="s">
        <v>43</v>
      </c>
      <c r="K241" t="s">
        <v>24</v>
      </c>
      <c r="L241">
        <v>0</v>
      </c>
      <c r="M241" t="s">
        <v>25</v>
      </c>
      <c r="N241" s="1">
        <v>42552</v>
      </c>
      <c r="O241" t="s">
        <v>35</v>
      </c>
      <c r="P241" s="2">
        <v>1050</v>
      </c>
      <c r="Q241">
        <v>2016</v>
      </c>
      <c r="R241">
        <v>7</v>
      </c>
      <c r="S241" t="s">
        <v>26</v>
      </c>
      <c r="T241" s="3">
        <v>45123</v>
      </c>
      <c r="U241" t="s">
        <v>27</v>
      </c>
    </row>
    <row r="242" spans="1:21" x14ac:dyDescent="0.25">
      <c r="A242">
        <v>73</v>
      </c>
      <c r="B242">
        <v>211391</v>
      </c>
      <c r="C242" t="s">
        <v>28</v>
      </c>
      <c r="D242" s="1">
        <v>42552</v>
      </c>
      <c r="E242" t="s">
        <v>195</v>
      </c>
      <c r="F242">
        <v>3750</v>
      </c>
      <c r="G242">
        <v>1</v>
      </c>
      <c r="H242">
        <v>3750</v>
      </c>
      <c r="I242">
        <v>100147628</v>
      </c>
      <c r="J242" t="s">
        <v>56</v>
      </c>
      <c r="K242" t="s">
        <v>24</v>
      </c>
      <c r="L242">
        <v>0</v>
      </c>
      <c r="M242" t="s">
        <v>25</v>
      </c>
      <c r="N242" s="1">
        <v>42552</v>
      </c>
      <c r="O242" t="s">
        <v>31</v>
      </c>
      <c r="P242" s="2">
        <v>3750</v>
      </c>
      <c r="Q242">
        <v>2016</v>
      </c>
      <c r="R242">
        <v>7</v>
      </c>
      <c r="S242" t="s">
        <v>26</v>
      </c>
      <c r="T242" s="3">
        <v>45123</v>
      </c>
      <c r="U242" t="s">
        <v>27</v>
      </c>
    </row>
    <row r="243" spans="1:21" x14ac:dyDescent="0.25">
      <c r="A243">
        <v>73</v>
      </c>
      <c r="B243">
        <v>211393</v>
      </c>
      <c r="C243" t="s">
        <v>28</v>
      </c>
      <c r="D243" s="1">
        <v>42552</v>
      </c>
      <c r="E243" t="s">
        <v>141</v>
      </c>
      <c r="F243">
        <v>2</v>
      </c>
      <c r="G243">
        <v>1</v>
      </c>
      <c r="H243">
        <v>2</v>
      </c>
      <c r="I243">
        <v>100147630</v>
      </c>
      <c r="J243" t="s">
        <v>24</v>
      </c>
      <c r="K243" t="s">
        <v>24</v>
      </c>
      <c r="L243">
        <v>0</v>
      </c>
      <c r="M243" t="s">
        <v>45</v>
      </c>
      <c r="N243" s="1">
        <v>42552</v>
      </c>
      <c r="O243" t="s">
        <v>31</v>
      </c>
      <c r="P243">
        <v>2</v>
      </c>
      <c r="Q243">
        <v>2016</v>
      </c>
      <c r="R243">
        <v>7</v>
      </c>
      <c r="S243" t="s">
        <v>26</v>
      </c>
      <c r="T243" s="3">
        <v>45123</v>
      </c>
      <c r="U243" t="s">
        <v>27</v>
      </c>
    </row>
    <row r="244" spans="1:21" x14ac:dyDescent="0.25">
      <c r="A244">
        <v>74</v>
      </c>
      <c r="B244">
        <v>211392</v>
      </c>
      <c r="C244" t="s">
        <v>21</v>
      </c>
      <c r="D244" s="1">
        <v>42552</v>
      </c>
      <c r="E244" t="s">
        <v>196</v>
      </c>
      <c r="F244">
        <v>455</v>
      </c>
      <c r="G244">
        <v>1</v>
      </c>
      <c r="H244">
        <v>455</v>
      </c>
      <c r="I244">
        <v>100147629</v>
      </c>
      <c r="J244" t="s">
        <v>56</v>
      </c>
      <c r="K244" t="s">
        <v>24</v>
      </c>
      <c r="L244">
        <v>0</v>
      </c>
      <c r="M244" t="s">
        <v>25</v>
      </c>
      <c r="N244" s="1">
        <v>42552</v>
      </c>
      <c r="O244" t="s">
        <v>35</v>
      </c>
      <c r="P244">
        <v>455</v>
      </c>
      <c r="Q244">
        <v>2016</v>
      </c>
      <c r="R244">
        <v>7</v>
      </c>
      <c r="S244" t="s">
        <v>26</v>
      </c>
      <c r="T244" s="3">
        <v>45123</v>
      </c>
      <c r="U244" t="s">
        <v>27</v>
      </c>
    </row>
    <row r="245" spans="1:21" x14ac:dyDescent="0.25">
      <c r="A245">
        <v>75</v>
      </c>
      <c r="B245">
        <v>211394</v>
      </c>
      <c r="C245" t="s">
        <v>28</v>
      </c>
      <c r="D245" s="1">
        <v>42552</v>
      </c>
      <c r="E245" t="s">
        <v>160</v>
      </c>
      <c r="F245">
        <v>425</v>
      </c>
      <c r="G245">
        <v>1</v>
      </c>
      <c r="H245">
        <v>425</v>
      </c>
      <c r="I245">
        <v>100147631</v>
      </c>
      <c r="J245" t="s">
        <v>38</v>
      </c>
      <c r="K245" t="s">
        <v>24</v>
      </c>
      <c r="L245">
        <v>0</v>
      </c>
      <c r="M245" t="s">
        <v>25</v>
      </c>
      <c r="N245" s="1">
        <v>42552</v>
      </c>
      <c r="O245" t="s">
        <v>31</v>
      </c>
      <c r="P245">
        <v>425</v>
      </c>
      <c r="Q245">
        <v>2016</v>
      </c>
      <c r="R245">
        <v>7</v>
      </c>
      <c r="S245" t="s">
        <v>26</v>
      </c>
      <c r="T245" s="3">
        <v>45123</v>
      </c>
      <c r="U245" t="s">
        <v>27</v>
      </c>
    </row>
    <row r="246" spans="1:21" x14ac:dyDescent="0.25">
      <c r="A246">
        <v>76</v>
      </c>
      <c r="B246">
        <v>211395</v>
      </c>
      <c r="C246" t="s">
        <v>21</v>
      </c>
      <c r="D246" s="1">
        <v>42552</v>
      </c>
      <c r="E246" t="s">
        <v>197</v>
      </c>
      <c r="F246">
        <v>1335</v>
      </c>
      <c r="G246">
        <v>2</v>
      </c>
      <c r="H246">
        <v>2670</v>
      </c>
      <c r="I246">
        <v>100147632</v>
      </c>
      <c r="J246" t="s">
        <v>47</v>
      </c>
      <c r="K246" t="s">
        <v>24</v>
      </c>
      <c r="L246">
        <v>0</v>
      </c>
      <c r="M246" t="s">
        <v>25</v>
      </c>
      <c r="N246" s="1">
        <v>42552</v>
      </c>
      <c r="O246" t="s">
        <v>35</v>
      </c>
      <c r="P246" s="2">
        <v>2670</v>
      </c>
      <c r="Q246">
        <v>2016</v>
      </c>
      <c r="R246">
        <v>7</v>
      </c>
      <c r="S246" t="s">
        <v>26</v>
      </c>
      <c r="T246" s="3">
        <v>45123</v>
      </c>
      <c r="U246" t="s">
        <v>27</v>
      </c>
    </row>
    <row r="247" spans="1:21" x14ac:dyDescent="0.25">
      <c r="A247">
        <v>77</v>
      </c>
      <c r="B247">
        <v>211396</v>
      </c>
      <c r="C247" t="s">
        <v>36</v>
      </c>
      <c r="D247" s="1">
        <v>42552</v>
      </c>
      <c r="E247" t="s">
        <v>198</v>
      </c>
      <c r="F247">
        <v>10740</v>
      </c>
      <c r="G247">
        <v>1</v>
      </c>
      <c r="H247">
        <v>10740</v>
      </c>
      <c r="I247">
        <v>100147633</v>
      </c>
      <c r="J247" t="s">
        <v>43</v>
      </c>
      <c r="K247" t="s">
        <v>135</v>
      </c>
      <c r="L247">
        <v>0</v>
      </c>
      <c r="M247" t="s">
        <v>25</v>
      </c>
      <c r="N247" s="1">
        <v>42552</v>
      </c>
      <c r="O247" t="s">
        <v>39</v>
      </c>
      <c r="P247" s="2">
        <v>10740</v>
      </c>
      <c r="Q247">
        <v>2016</v>
      </c>
      <c r="R247">
        <v>7</v>
      </c>
      <c r="S247" t="s">
        <v>26</v>
      </c>
      <c r="T247" s="3">
        <v>45123</v>
      </c>
      <c r="U247" t="s">
        <v>27</v>
      </c>
    </row>
    <row r="248" spans="1:21" x14ac:dyDescent="0.25">
      <c r="A248">
        <v>49</v>
      </c>
      <c r="B248">
        <v>211397</v>
      </c>
      <c r="C248" t="s">
        <v>21</v>
      </c>
      <c r="D248" s="1">
        <v>42552</v>
      </c>
      <c r="E248" t="s">
        <v>199</v>
      </c>
      <c r="F248">
        <v>230</v>
      </c>
      <c r="G248">
        <v>1</v>
      </c>
      <c r="H248">
        <v>740</v>
      </c>
      <c r="I248">
        <v>100147634</v>
      </c>
      <c r="J248" t="s">
        <v>38</v>
      </c>
      <c r="K248" t="s">
        <v>24</v>
      </c>
      <c r="L248">
        <v>0</v>
      </c>
      <c r="M248" t="s">
        <v>44</v>
      </c>
      <c r="N248" s="1">
        <v>42552</v>
      </c>
      <c r="O248" t="s">
        <v>35</v>
      </c>
      <c r="P248">
        <v>230</v>
      </c>
      <c r="Q248">
        <v>2016</v>
      </c>
      <c r="R248">
        <v>7</v>
      </c>
      <c r="S248" t="s">
        <v>26</v>
      </c>
      <c r="T248" s="3">
        <v>45123</v>
      </c>
      <c r="U248" t="s">
        <v>27</v>
      </c>
    </row>
    <row r="249" spans="1:21" x14ac:dyDescent="0.25">
      <c r="A249">
        <v>49</v>
      </c>
      <c r="B249">
        <v>211398</v>
      </c>
      <c r="C249" t="s">
        <v>21</v>
      </c>
      <c r="D249" s="1">
        <v>42552</v>
      </c>
      <c r="E249" t="s">
        <v>200</v>
      </c>
      <c r="F249">
        <v>230</v>
      </c>
      <c r="G249">
        <v>1</v>
      </c>
      <c r="H249">
        <v>740</v>
      </c>
      <c r="I249">
        <v>100147634</v>
      </c>
      <c r="J249" t="s">
        <v>38</v>
      </c>
      <c r="K249" t="s">
        <v>24</v>
      </c>
      <c r="L249">
        <v>0</v>
      </c>
      <c r="M249" t="s">
        <v>44</v>
      </c>
      <c r="N249" s="1">
        <v>42552</v>
      </c>
      <c r="O249" t="s">
        <v>35</v>
      </c>
      <c r="P249">
        <v>230</v>
      </c>
      <c r="Q249">
        <v>2016</v>
      </c>
      <c r="R249">
        <v>7</v>
      </c>
      <c r="S249" t="s">
        <v>26</v>
      </c>
      <c r="T249" s="3">
        <v>45123</v>
      </c>
      <c r="U249" t="s">
        <v>27</v>
      </c>
    </row>
    <row r="250" spans="1:21" x14ac:dyDescent="0.25">
      <c r="A250">
        <v>49</v>
      </c>
      <c r="B250">
        <v>211399</v>
      </c>
      <c r="C250" t="s">
        <v>21</v>
      </c>
      <c r="D250" s="1">
        <v>42552</v>
      </c>
      <c r="E250" t="s">
        <v>167</v>
      </c>
      <c r="F250">
        <v>280</v>
      </c>
      <c r="G250">
        <v>1</v>
      </c>
      <c r="H250">
        <v>740</v>
      </c>
      <c r="I250">
        <v>100147634</v>
      </c>
      <c r="J250" t="s">
        <v>38</v>
      </c>
      <c r="K250" t="s">
        <v>24</v>
      </c>
      <c r="L250">
        <v>0</v>
      </c>
      <c r="M250" t="s">
        <v>44</v>
      </c>
      <c r="N250" s="1">
        <v>42552</v>
      </c>
      <c r="O250" t="s">
        <v>35</v>
      </c>
      <c r="P250">
        <v>280</v>
      </c>
      <c r="Q250">
        <v>2016</v>
      </c>
      <c r="R250">
        <v>7</v>
      </c>
      <c r="S250" t="s">
        <v>26</v>
      </c>
      <c r="T250" s="3">
        <v>45123</v>
      </c>
      <c r="U250" t="s">
        <v>27</v>
      </c>
    </row>
    <row r="251" spans="1:21" x14ac:dyDescent="0.25">
      <c r="A251">
        <v>78</v>
      </c>
      <c r="B251">
        <v>211400</v>
      </c>
      <c r="C251" t="s">
        <v>77</v>
      </c>
      <c r="D251" s="1">
        <v>42552</v>
      </c>
      <c r="E251" t="s">
        <v>201</v>
      </c>
      <c r="F251">
        <v>300</v>
      </c>
      <c r="G251">
        <v>1</v>
      </c>
      <c r="H251">
        <v>1399</v>
      </c>
      <c r="I251">
        <v>100147635</v>
      </c>
      <c r="J251" t="s">
        <v>43</v>
      </c>
      <c r="K251" t="s">
        <v>24</v>
      </c>
      <c r="L251">
        <v>0</v>
      </c>
      <c r="M251" t="s">
        <v>25</v>
      </c>
      <c r="N251" s="1">
        <v>42552</v>
      </c>
      <c r="O251" t="s">
        <v>39</v>
      </c>
      <c r="P251">
        <v>300</v>
      </c>
      <c r="Q251">
        <v>2016</v>
      </c>
      <c r="R251">
        <v>7</v>
      </c>
      <c r="S251" t="s">
        <v>26</v>
      </c>
      <c r="T251" s="3">
        <v>45123</v>
      </c>
      <c r="U251" t="s">
        <v>27</v>
      </c>
    </row>
    <row r="252" spans="1:21" x14ac:dyDescent="0.25">
      <c r="A252">
        <v>78</v>
      </c>
      <c r="B252">
        <v>211401</v>
      </c>
      <c r="C252" t="s">
        <v>77</v>
      </c>
      <c r="D252" s="1">
        <v>42552</v>
      </c>
      <c r="E252" t="s">
        <v>202</v>
      </c>
      <c r="F252">
        <v>300</v>
      </c>
      <c r="G252">
        <v>1</v>
      </c>
      <c r="H252">
        <v>1399</v>
      </c>
      <c r="I252">
        <v>100147635</v>
      </c>
      <c r="J252" t="s">
        <v>43</v>
      </c>
      <c r="K252" t="s">
        <v>24</v>
      </c>
      <c r="L252">
        <v>0</v>
      </c>
      <c r="M252" t="s">
        <v>25</v>
      </c>
      <c r="N252" s="1">
        <v>42552</v>
      </c>
      <c r="O252" t="s">
        <v>39</v>
      </c>
      <c r="P252">
        <v>300</v>
      </c>
      <c r="Q252">
        <v>2016</v>
      </c>
      <c r="R252">
        <v>7</v>
      </c>
      <c r="S252" t="s">
        <v>26</v>
      </c>
      <c r="T252" s="3">
        <v>45123</v>
      </c>
      <c r="U252" t="s">
        <v>27</v>
      </c>
    </row>
    <row r="253" spans="1:21" x14ac:dyDescent="0.25">
      <c r="A253">
        <v>78</v>
      </c>
      <c r="B253">
        <v>211402</v>
      </c>
      <c r="C253" t="s">
        <v>77</v>
      </c>
      <c r="D253" s="1">
        <v>42552</v>
      </c>
      <c r="E253" t="s">
        <v>203</v>
      </c>
      <c r="F253">
        <v>799</v>
      </c>
      <c r="G253">
        <v>1</v>
      </c>
      <c r="H253">
        <v>1399</v>
      </c>
      <c r="I253">
        <v>100147635</v>
      </c>
      <c r="J253" t="s">
        <v>43</v>
      </c>
      <c r="K253" t="s">
        <v>24</v>
      </c>
      <c r="L253">
        <v>0</v>
      </c>
      <c r="M253" t="s">
        <v>25</v>
      </c>
      <c r="N253" s="1">
        <v>42552</v>
      </c>
      <c r="O253" t="s">
        <v>39</v>
      </c>
      <c r="P253">
        <v>799</v>
      </c>
      <c r="Q253">
        <v>2016</v>
      </c>
      <c r="R253">
        <v>7</v>
      </c>
      <c r="S253" t="s">
        <v>26</v>
      </c>
      <c r="T253" s="3">
        <v>45123</v>
      </c>
      <c r="U253" t="s">
        <v>27</v>
      </c>
    </row>
    <row r="254" spans="1:21" x14ac:dyDescent="0.25">
      <c r="A254">
        <v>79</v>
      </c>
      <c r="B254">
        <v>211403</v>
      </c>
      <c r="C254" t="s">
        <v>21</v>
      </c>
      <c r="D254" s="1">
        <v>42552</v>
      </c>
      <c r="E254" t="s">
        <v>204</v>
      </c>
      <c r="F254">
        <v>480</v>
      </c>
      <c r="G254">
        <v>1</v>
      </c>
      <c r="H254">
        <v>480</v>
      </c>
      <c r="I254">
        <v>100147636</v>
      </c>
      <c r="J254" t="s">
        <v>23</v>
      </c>
      <c r="K254" t="s">
        <v>205</v>
      </c>
      <c r="L254">
        <v>0</v>
      </c>
      <c r="M254" t="s">
        <v>25</v>
      </c>
      <c r="N254" s="1">
        <v>42552</v>
      </c>
      <c r="O254" t="s">
        <v>35</v>
      </c>
      <c r="P254">
        <v>480</v>
      </c>
      <c r="Q254">
        <v>2016</v>
      </c>
      <c r="R254">
        <v>7</v>
      </c>
      <c r="S254" t="s">
        <v>26</v>
      </c>
      <c r="T254" s="3">
        <v>45123</v>
      </c>
      <c r="U254" t="s">
        <v>27</v>
      </c>
    </row>
    <row r="255" spans="1:21" x14ac:dyDescent="0.25">
      <c r="A255">
        <v>80</v>
      </c>
      <c r="B255">
        <v>211405</v>
      </c>
      <c r="C255" t="s">
        <v>21</v>
      </c>
      <c r="D255" s="1">
        <v>42552</v>
      </c>
      <c r="E255" t="s">
        <v>206</v>
      </c>
      <c r="F255">
        <v>1200</v>
      </c>
      <c r="G255">
        <v>1</v>
      </c>
      <c r="H255">
        <v>1000</v>
      </c>
      <c r="I255">
        <v>100147637</v>
      </c>
      <c r="J255" t="s">
        <v>56</v>
      </c>
      <c r="K255" t="s">
        <v>207</v>
      </c>
      <c r="L255">
        <v>200</v>
      </c>
      <c r="M255" t="s">
        <v>25</v>
      </c>
      <c r="N255" s="1">
        <v>42552</v>
      </c>
      <c r="O255" t="s">
        <v>35</v>
      </c>
      <c r="P255" s="2">
        <v>1200</v>
      </c>
      <c r="Q255">
        <v>2016</v>
      </c>
      <c r="R255">
        <v>7</v>
      </c>
      <c r="S255" t="s">
        <v>26</v>
      </c>
      <c r="T255" s="3">
        <v>45123</v>
      </c>
      <c r="U255" t="s">
        <v>27</v>
      </c>
    </row>
    <row r="256" spans="1:21" x14ac:dyDescent="0.25">
      <c r="A256">
        <v>81</v>
      </c>
      <c r="B256">
        <v>211407</v>
      </c>
      <c r="C256" t="s">
        <v>36</v>
      </c>
      <c r="D256" s="1">
        <v>42552</v>
      </c>
      <c r="E256" t="s">
        <v>208</v>
      </c>
      <c r="F256">
        <v>4530</v>
      </c>
      <c r="G256">
        <v>1</v>
      </c>
      <c r="H256">
        <v>4530</v>
      </c>
      <c r="I256">
        <v>100147638</v>
      </c>
      <c r="J256" t="s">
        <v>43</v>
      </c>
      <c r="K256" t="s">
        <v>24</v>
      </c>
      <c r="L256">
        <v>0</v>
      </c>
      <c r="M256" t="s">
        <v>25</v>
      </c>
      <c r="N256" s="1">
        <v>42552</v>
      </c>
      <c r="O256" t="s">
        <v>39</v>
      </c>
      <c r="P256" s="2">
        <v>4530</v>
      </c>
      <c r="Q256">
        <v>2016</v>
      </c>
      <c r="R256">
        <v>7</v>
      </c>
      <c r="S256" t="s">
        <v>26</v>
      </c>
      <c r="T256" s="3">
        <v>45123</v>
      </c>
      <c r="U256" t="s">
        <v>27</v>
      </c>
    </row>
    <row r="257" spans="1:21" x14ac:dyDescent="0.25">
      <c r="A257">
        <v>82</v>
      </c>
      <c r="B257">
        <v>211408</v>
      </c>
      <c r="C257" t="s">
        <v>36</v>
      </c>
      <c r="D257" s="1">
        <v>42552</v>
      </c>
      <c r="E257" t="s">
        <v>209</v>
      </c>
      <c r="F257">
        <v>1890</v>
      </c>
      <c r="G257">
        <v>1</v>
      </c>
      <c r="H257">
        <v>1890</v>
      </c>
      <c r="I257">
        <v>100147639</v>
      </c>
      <c r="J257" t="s">
        <v>23</v>
      </c>
      <c r="K257" t="s">
        <v>210</v>
      </c>
      <c r="L257">
        <v>0</v>
      </c>
      <c r="M257" t="s">
        <v>25</v>
      </c>
      <c r="N257" s="1">
        <v>42552</v>
      </c>
      <c r="O257" t="s">
        <v>39</v>
      </c>
      <c r="P257" s="2">
        <v>1890</v>
      </c>
      <c r="Q257">
        <v>2016</v>
      </c>
      <c r="R257">
        <v>7</v>
      </c>
      <c r="S257" t="s">
        <v>26</v>
      </c>
      <c r="T257" s="3">
        <v>45123</v>
      </c>
      <c r="U257" t="s">
        <v>27</v>
      </c>
    </row>
    <row r="258" spans="1:21" x14ac:dyDescent="0.25">
      <c r="A258">
        <v>66</v>
      </c>
      <c r="B258">
        <v>211409</v>
      </c>
      <c r="C258" t="s">
        <v>21</v>
      </c>
      <c r="D258" s="1">
        <v>42552</v>
      </c>
      <c r="E258" t="s">
        <v>211</v>
      </c>
      <c r="F258">
        <v>80</v>
      </c>
      <c r="G258">
        <v>1</v>
      </c>
      <c r="H258">
        <v>80</v>
      </c>
      <c r="I258">
        <v>100147640</v>
      </c>
      <c r="J258" t="s">
        <v>30</v>
      </c>
      <c r="K258" t="s">
        <v>186</v>
      </c>
      <c r="L258">
        <v>0</v>
      </c>
      <c r="M258" t="s">
        <v>25</v>
      </c>
      <c r="N258" s="1">
        <v>42552</v>
      </c>
      <c r="O258" t="s">
        <v>35</v>
      </c>
      <c r="P258">
        <v>80</v>
      </c>
      <c r="Q258">
        <v>2016</v>
      </c>
      <c r="R258">
        <v>7</v>
      </c>
      <c r="S258" t="s">
        <v>26</v>
      </c>
      <c r="T258" s="3">
        <v>45123</v>
      </c>
      <c r="U258" t="s">
        <v>27</v>
      </c>
    </row>
    <row r="259" spans="1:21" x14ac:dyDescent="0.25">
      <c r="A259">
        <v>80</v>
      </c>
      <c r="B259">
        <v>211410</v>
      </c>
      <c r="C259" t="s">
        <v>36</v>
      </c>
      <c r="D259" s="1">
        <v>42552</v>
      </c>
      <c r="E259" t="s">
        <v>212</v>
      </c>
      <c r="F259">
        <v>185</v>
      </c>
      <c r="G259">
        <v>2</v>
      </c>
      <c r="H259">
        <v>170</v>
      </c>
      <c r="I259">
        <v>100147641</v>
      </c>
      <c r="J259" t="s">
        <v>38</v>
      </c>
      <c r="K259" t="s">
        <v>207</v>
      </c>
      <c r="L259">
        <v>200</v>
      </c>
      <c r="M259" t="s">
        <v>25</v>
      </c>
      <c r="N259" s="1">
        <v>42552</v>
      </c>
      <c r="O259" t="s">
        <v>39</v>
      </c>
      <c r="P259">
        <v>370</v>
      </c>
      <c r="Q259">
        <v>2016</v>
      </c>
      <c r="R259">
        <v>7</v>
      </c>
      <c r="S259" t="s">
        <v>26</v>
      </c>
      <c r="T259" s="3">
        <v>45123</v>
      </c>
      <c r="U259" t="s">
        <v>27</v>
      </c>
    </row>
    <row r="260" spans="1:21" x14ac:dyDescent="0.25">
      <c r="A260">
        <v>83</v>
      </c>
      <c r="B260">
        <v>211411</v>
      </c>
      <c r="C260" t="s">
        <v>36</v>
      </c>
      <c r="D260" s="1">
        <v>42552</v>
      </c>
      <c r="E260" t="s">
        <v>141</v>
      </c>
      <c r="F260">
        <v>2</v>
      </c>
      <c r="G260">
        <v>1</v>
      </c>
      <c r="H260">
        <v>8</v>
      </c>
      <c r="I260">
        <v>100147642</v>
      </c>
      <c r="J260" t="s">
        <v>24</v>
      </c>
      <c r="K260" t="s">
        <v>24</v>
      </c>
      <c r="L260">
        <v>0</v>
      </c>
      <c r="M260" t="s">
        <v>25</v>
      </c>
      <c r="N260" s="1">
        <v>42552</v>
      </c>
      <c r="O260" t="s">
        <v>39</v>
      </c>
      <c r="P260">
        <v>2</v>
      </c>
      <c r="Q260">
        <v>2016</v>
      </c>
      <c r="R260">
        <v>7</v>
      </c>
      <c r="S260" t="s">
        <v>26</v>
      </c>
      <c r="T260" s="3">
        <v>45123</v>
      </c>
      <c r="U260" t="s">
        <v>27</v>
      </c>
    </row>
    <row r="261" spans="1:21" x14ac:dyDescent="0.25">
      <c r="A261">
        <v>83</v>
      </c>
      <c r="B261">
        <v>211412</v>
      </c>
      <c r="C261" t="s">
        <v>36</v>
      </c>
      <c r="D261" s="1">
        <v>42552</v>
      </c>
      <c r="E261" t="s">
        <v>213</v>
      </c>
      <c r="F261">
        <v>1</v>
      </c>
      <c r="G261">
        <v>1</v>
      </c>
      <c r="H261">
        <v>8</v>
      </c>
      <c r="I261">
        <v>100147642</v>
      </c>
      <c r="J261" t="s">
        <v>24</v>
      </c>
      <c r="K261" t="s">
        <v>24</v>
      </c>
      <c r="L261">
        <v>0</v>
      </c>
      <c r="M261" t="s">
        <v>25</v>
      </c>
      <c r="N261" s="1">
        <v>42552</v>
      </c>
      <c r="O261" t="s">
        <v>39</v>
      </c>
      <c r="P261">
        <v>1</v>
      </c>
      <c r="Q261">
        <v>2016</v>
      </c>
      <c r="R261">
        <v>7</v>
      </c>
      <c r="S261" t="s">
        <v>26</v>
      </c>
      <c r="T261" s="3">
        <v>45123</v>
      </c>
      <c r="U261" t="s">
        <v>27</v>
      </c>
    </row>
    <row r="262" spans="1:21" x14ac:dyDescent="0.25">
      <c r="A262">
        <v>83</v>
      </c>
      <c r="B262">
        <v>211413</v>
      </c>
      <c r="C262" t="s">
        <v>36</v>
      </c>
      <c r="D262" s="1">
        <v>42552</v>
      </c>
      <c r="E262" t="s">
        <v>214</v>
      </c>
      <c r="F262">
        <v>5</v>
      </c>
      <c r="G262">
        <v>1</v>
      </c>
      <c r="H262">
        <v>8</v>
      </c>
      <c r="I262">
        <v>100147642</v>
      </c>
      <c r="J262" t="s">
        <v>24</v>
      </c>
      <c r="K262" t="s">
        <v>24</v>
      </c>
      <c r="L262">
        <v>0</v>
      </c>
      <c r="M262" t="s">
        <v>25</v>
      </c>
      <c r="N262" s="1">
        <v>42552</v>
      </c>
      <c r="O262" t="s">
        <v>39</v>
      </c>
      <c r="P262">
        <v>5</v>
      </c>
      <c r="Q262">
        <v>2016</v>
      </c>
      <c r="R262">
        <v>7</v>
      </c>
      <c r="S262" t="s">
        <v>26</v>
      </c>
      <c r="T262" s="3">
        <v>45123</v>
      </c>
      <c r="U262" t="s">
        <v>27</v>
      </c>
    </row>
    <row r="263" spans="1:21" x14ac:dyDescent="0.25">
      <c r="A263">
        <v>84</v>
      </c>
      <c r="B263">
        <v>211415</v>
      </c>
      <c r="C263" t="s">
        <v>36</v>
      </c>
      <c r="D263" s="1">
        <v>42552</v>
      </c>
      <c r="E263" t="s">
        <v>215</v>
      </c>
      <c r="F263">
        <v>1350</v>
      </c>
      <c r="G263">
        <v>1</v>
      </c>
      <c r="H263">
        <v>1350</v>
      </c>
      <c r="I263">
        <v>100147643</v>
      </c>
      <c r="J263" t="s">
        <v>216</v>
      </c>
      <c r="K263" t="s">
        <v>24</v>
      </c>
      <c r="L263">
        <v>0</v>
      </c>
      <c r="M263" t="s">
        <v>25</v>
      </c>
      <c r="N263" s="1">
        <v>42552</v>
      </c>
      <c r="O263" t="s">
        <v>39</v>
      </c>
      <c r="P263" s="2">
        <v>1350</v>
      </c>
      <c r="Q263">
        <v>2016</v>
      </c>
      <c r="R263">
        <v>7</v>
      </c>
      <c r="S263" t="s">
        <v>26</v>
      </c>
      <c r="T263" s="3">
        <v>45123</v>
      </c>
      <c r="U263" t="s">
        <v>27</v>
      </c>
    </row>
    <row r="264" spans="1:21" x14ac:dyDescent="0.25">
      <c r="A264">
        <v>35</v>
      </c>
      <c r="B264">
        <v>211416</v>
      </c>
      <c r="C264" t="s">
        <v>36</v>
      </c>
      <c r="D264" s="1">
        <v>42552</v>
      </c>
      <c r="E264" t="s">
        <v>217</v>
      </c>
      <c r="F264">
        <v>2490</v>
      </c>
      <c r="G264">
        <v>1</v>
      </c>
      <c r="H264">
        <v>2490</v>
      </c>
      <c r="I264">
        <v>100147644</v>
      </c>
      <c r="J264" t="s">
        <v>43</v>
      </c>
      <c r="K264" t="s">
        <v>218</v>
      </c>
      <c r="L264">
        <v>0</v>
      </c>
      <c r="M264" t="s">
        <v>25</v>
      </c>
      <c r="N264" s="1">
        <v>42552</v>
      </c>
      <c r="O264" t="s">
        <v>39</v>
      </c>
      <c r="P264" s="2">
        <v>2490</v>
      </c>
      <c r="Q264">
        <v>2016</v>
      </c>
      <c r="R264">
        <v>7</v>
      </c>
      <c r="S264" t="s">
        <v>26</v>
      </c>
      <c r="T264" s="3">
        <v>45123</v>
      </c>
      <c r="U264" t="s">
        <v>27</v>
      </c>
    </row>
    <row r="265" spans="1:21" x14ac:dyDescent="0.25">
      <c r="A265">
        <v>85</v>
      </c>
      <c r="B265">
        <v>211417</v>
      </c>
      <c r="C265" t="s">
        <v>36</v>
      </c>
      <c r="D265" s="1">
        <v>42552</v>
      </c>
      <c r="E265" t="s">
        <v>219</v>
      </c>
      <c r="F265">
        <v>1650</v>
      </c>
      <c r="G265">
        <v>1</v>
      </c>
      <c r="H265">
        <v>1650</v>
      </c>
      <c r="I265">
        <v>100147645</v>
      </c>
      <c r="J265" t="s">
        <v>23</v>
      </c>
      <c r="K265" t="s">
        <v>220</v>
      </c>
      <c r="L265">
        <v>0</v>
      </c>
      <c r="M265" t="s">
        <v>25</v>
      </c>
      <c r="N265" s="1">
        <v>42552</v>
      </c>
      <c r="O265" t="s">
        <v>39</v>
      </c>
      <c r="P265" s="2">
        <v>1650</v>
      </c>
      <c r="Q265">
        <v>2016</v>
      </c>
      <c r="R265">
        <v>7</v>
      </c>
      <c r="S265" t="s">
        <v>26</v>
      </c>
      <c r="T265" s="3">
        <v>45123</v>
      </c>
      <c r="U265" t="s">
        <v>27</v>
      </c>
    </row>
    <row r="266" spans="1:21" x14ac:dyDescent="0.25">
      <c r="A266">
        <v>86</v>
      </c>
      <c r="B266">
        <v>211419</v>
      </c>
      <c r="C266" t="s">
        <v>28</v>
      </c>
      <c r="D266" s="1">
        <v>42552</v>
      </c>
      <c r="E266" t="s">
        <v>221</v>
      </c>
      <c r="F266">
        <v>1870</v>
      </c>
      <c r="G266">
        <v>1</v>
      </c>
      <c r="H266">
        <v>1870</v>
      </c>
      <c r="I266">
        <v>100147646</v>
      </c>
      <c r="J266" t="s">
        <v>30</v>
      </c>
      <c r="K266" t="s">
        <v>222</v>
      </c>
      <c r="L266">
        <v>0</v>
      </c>
      <c r="M266" t="s">
        <v>223</v>
      </c>
      <c r="N266" s="1">
        <v>42552</v>
      </c>
      <c r="O266" t="s">
        <v>31</v>
      </c>
      <c r="P266" s="2">
        <v>1870</v>
      </c>
      <c r="Q266">
        <v>2016</v>
      </c>
      <c r="R266">
        <v>7</v>
      </c>
      <c r="S266" t="s">
        <v>26</v>
      </c>
      <c r="T266" s="3">
        <v>45123</v>
      </c>
      <c r="U266" t="s">
        <v>27</v>
      </c>
    </row>
    <row r="267" spans="1:21" x14ac:dyDescent="0.25">
      <c r="A267">
        <v>85</v>
      </c>
      <c r="B267">
        <v>211420</v>
      </c>
      <c r="C267" t="s">
        <v>77</v>
      </c>
      <c r="D267" s="1">
        <v>42552</v>
      </c>
      <c r="E267" t="s">
        <v>224</v>
      </c>
      <c r="F267">
        <v>2050</v>
      </c>
      <c r="G267">
        <v>1</v>
      </c>
      <c r="H267">
        <v>2050</v>
      </c>
      <c r="I267">
        <v>100147647</v>
      </c>
      <c r="J267" t="s">
        <v>23</v>
      </c>
      <c r="K267" t="s">
        <v>220</v>
      </c>
      <c r="L267">
        <v>0</v>
      </c>
      <c r="M267" t="s">
        <v>25</v>
      </c>
      <c r="N267" s="1">
        <v>42552</v>
      </c>
      <c r="O267" t="s">
        <v>39</v>
      </c>
      <c r="P267" s="2">
        <v>2050</v>
      </c>
      <c r="Q267">
        <v>2016</v>
      </c>
      <c r="R267">
        <v>7</v>
      </c>
      <c r="S267" t="s">
        <v>26</v>
      </c>
      <c r="T267" s="3">
        <v>45123</v>
      </c>
      <c r="U267" t="s">
        <v>27</v>
      </c>
    </row>
    <row r="268" spans="1:21" x14ac:dyDescent="0.25">
      <c r="A268">
        <v>87</v>
      </c>
      <c r="B268">
        <v>211422</v>
      </c>
      <c r="C268" t="s">
        <v>21</v>
      </c>
      <c r="D268" s="1">
        <v>42552</v>
      </c>
      <c r="E268" t="s">
        <v>225</v>
      </c>
      <c r="F268">
        <v>995</v>
      </c>
      <c r="G268">
        <v>1</v>
      </c>
      <c r="H268">
        <v>0</v>
      </c>
      <c r="I268">
        <v>100147648</v>
      </c>
      <c r="J268" t="s">
        <v>216</v>
      </c>
      <c r="K268" t="s">
        <v>24</v>
      </c>
      <c r="L268">
        <v>0</v>
      </c>
      <c r="M268" t="s">
        <v>54</v>
      </c>
      <c r="N268" s="1">
        <v>42552</v>
      </c>
      <c r="O268" t="s">
        <v>35</v>
      </c>
      <c r="P268">
        <v>995</v>
      </c>
      <c r="Q268">
        <v>2016</v>
      </c>
      <c r="R268">
        <v>7</v>
      </c>
      <c r="S268" t="s">
        <v>26</v>
      </c>
      <c r="T268" s="3">
        <v>45123</v>
      </c>
      <c r="U268" t="s">
        <v>27</v>
      </c>
    </row>
    <row r="269" spans="1:21" x14ac:dyDescent="0.25">
      <c r="A269">
        <v>43</v>
      </c>
      <c r="B269">
        <v>211423</v>
      </c>
      <c r="C269" t="s">
        <v>21</v>
      </c>
      <c r="D269" s="1">
        <v>42552</v>
      </c>
      <c r="E269" t="s">
        <v>33</v>
      </c>
      <c r="F269">
        <v>360</v>
      </c>
      <c r="G269">
        <v>1</v>
      </c>
      <c r="H269">
        <v>360</v>
      </c>
      <c r="I269">
        <v>100147649</v>
      </c>
      <c r="J269" t="s">
        <v>30</v>
      </c>
      <c r="K269" t="s">
        <v>139</v>
      </c>
      <c r="L269">
        <v>0</v>
      </c>
      <c r="M269" t="s">
        <v>25</v>
      </c>
      <c r="N269" s="1">
        <v>42552</v>
      </c>
      <c r="O269" t="s">
        <v>35</v>
      </c>
      <c r="P269">
        <v>360</v>
      </c>
      <c r="Q269">
        <v>2016</v>
      </c>
      <c r="R269">
        <v>7</v>
      </c>
      <c r="S269" t="s">
        <v>26</v>
      </c>
      <c r="T269" s="3">
        <v>45123</v>
      </c>
      <c r="U269" t="s">
        <v>27</v>
      </c>
    </row>
    <row r="270" spans="1:21" x14ac:dyDescent="0.25">
      <c r="A270">
        <v>43</v>
      </c>
      <c r="B270">
        <v>211424</v>
      </c>
      <c r="C270" t="s">
        <v>21</v>
      </c>
      <c r="D270" s="1">
        <v>42552</v>
      </c>
      <c r="E270" t="s">
        <v>33</v>
      </c>
      <c r="F270">
        <v>360</v>
      </c>
      <c r="G270">
        <v>6</v>
      </c>
      <c r="H270">
        <v>2160</v>
      </c>
      <c r="I270">
        <v>100147650</v>
      </c>
      <c r="J270" t="s">
        <v>30</v>
      </c>
      <c r="K270" t="s">
        <v>139</v>
      </c>
      <c r="L270">
        <v>0</v>
      </c>
      <c r="M270" t="s">
        <v>25</v>
      </c>
      <c r="N270" s="1">
        <v>42552</v>
      </c>
      <c r="O270" t="s">
        <v>35</v>
      </c>
      <c r="P270" s="2">
        <v>2160</v>
      </c>
      <c r="Q270">
        <v>2016</v>
      </c>
      <c r="R270">
        <v>7</v>
      </c>
      <c r="S270" t="s">
        <v>26</v>
      </c>
      <c r="T270" s="3">
        <v>45123</v>
      </c>
      <c r="U270" t="s">
        <v>27</v>
      </c>
    </row>
    <row r="271" spans="1:21" x14ac:dyDescent="0.25">
      <c r="A271">
        <v>88</v>
      </c>
      <c r="B271">
        <v>211425</v>
      </c>
      <c r="C271" t="s">
        <v>21</v>
      </c>
      <c r="D271" s="1">
        <v>42552</v>
      </c>
      <c r="E271" t="s">
        <v>95</v>
      </c>
      <c r="F271">
        <v>350</v>
      </c>
      <c r="G271">
        <v>1</v>
      </c>
      <c r="H271">
        <v>975</v>
      </c>
      <c r="I271">
        <v>100147651</v>
      </c>
      <c r="J271" t="s">
        <v>38</v>
      </c>
      <c r="K271" t="s">
        <v>24</v>
      </c>
      <c r="L271">
        <v>0</v>
      </c>
      <c r="M271" t="s">
        <v>25</v>
      </c>
      <c r="N271" s="1">
        <v>42552</v>
      </c>
      <c r="O271" t="s">
        <v>35</v>
      </c>
      <c r="P271">
        <v>350</v>
      </c>
      <c r="Q271">
        <v>2016</v>
      </c>
      <c r="R271">
        <v>7</v>
      </c>
      <c r="S271" t="s">
        <v>26</v>
      </c>
      <c r="T271" s="3">
        <v>45123</v>
      </c>
      <c r="U271" t="s">
        <v>27</v>
      </c>
    </row>
    <row r="272" spans="1:21" x14ac:dyDescent="0.25">
      <c r="A272">
        <v>88</v>
      </c>
      <c r="B272">
        <v>211426</v>
      </c>
      <c r="C272" t="s">
        <v>21</v>
      </c>
      <c r="D272" s="1">
        <v>42552</v>
      </c>
      <c r="E272" t="s">
        <v>41</v>
      </c>
      <c r="F272">
        <v>170</v>
      </c>
      <c r="G272">
        <v>1</v>
      </c>
      <c r="H272">
        <v>975</v>
      </c>
      <c r="I272">
        <v>100147651</v>
      </c>
      <c r="J272" t="s">
        <v>38</v>
      </c>
      <c r="K272" t="s">
        <v>24</v>
      </c>
      <c r="L272">
        <v>0</v>
      </c>
      <c r="M272" t="s">
        <v>25</v>
      </c>
      <c r="N272" s="1">
        <v>42552</v>
      </c>
      <c r="O272" t="s">
        <v>35</v>
      </c>
      <c r="P272">
        <v>170</v>
      </c>
      <c r="Q272">
        <v>2016</v>
      </c>
      <c r="R272">
        <v>7</v>
      </c>
      <c r="S272" t="s">
        <v>26</v>
      </c>
      <c r="T272" s="3">
        <v>45123</v>
      </c>
      <c r="U272" t="s">
        <v>27</v>
      </c>
    </row>
    <row r="273" spans="1:21" x14ac:dyDescent="0.25">
      <c r="A273">
        <v>88</v>
      </c>
      <c r="B273">
        <v>211427</v>
      </c>
      <c r="C273" t="s">
        <v>21</v>
      </c>
      <c r="D273" s="1">
        <v>42552</v>
      </c>
      <c r="E273" t="s">
        <v>226</v>
      </c>
      <c r="F273">
        <v>170</v>
      </c>
      <c r="G273">
        <v>1</v>
      </c>
      <c r="H273">
        <v>975</v>
      </c>
      <c r="I273">
        <v>100147651</v>
      </c>
      <c r="J273" t="s">
        <v>38</v>
      </c>
      <c r="K273" t="s">
        <v>24</v>
      </c>
      <c r="L273">
        <v>0</v>
      </c>
      <c r="M273" t="s">
        <v>25</v>
      </c>
      <c r="N273" s="1">
        <v>42552</v>
      </c>
      <c r="O273" t="s">
        <v>35</v>
      </c>
      <c r="P273">
        <v>170</v>
      </c>
      <c r="Q273">
        <v>2016</v>
      </c>
      <c r="R273">
        <v>7</v>
      </c>
      <c r="S273" t="s">
        <v>26</v>
      </c>
      <c r="T273" s="3">
        <v>45123</v>
      </c>
      <c r="U273" t="s">
        <v>27</v>
      </c>
    </row>
    <row r="274" spans="1:21" x14ac:dyDescent="0.25">
      <c r="A274">
        <v>88</v>
      </c>
      <c r="B274">
        <v>211428</v>
      </c>
      <c r="C274" t="s">
        <v>21</v>
      </c>
      <c r="D274" s="1">
        <v>42552</v>
      </c>
      <c r="E274" t="s">
        <v>227</v>
      </c>
      <c r="F274">
        <v>285</v>
      </c>
      <c r="G274">
        <v>1</v>
      </c>
      <c r="H274">
        <v>975</v>
      </c>
      <c r="I274">
        <v>100147651</v>
      </c>
      <c r="J274" t="s">
        <v>38</v>
      </c>
      <c r="K274" t="s">
        <v>24</v>
      </c>
      <c r="L274">
        <v>0</v>
      </c>
      <c r="M274" t="s">
        <v>25</v>
      </c>
      <c r="N274" s="1">
        <v>42552</v>
      </c>
      <c r="O274" t="s">
        <v>35</v>
      </c>
      <c r="P274">
        <v>285</v>
      </c>
      <c r="Q274">
        <v>2016</v>
      </c>
      <c r="R274">
        <v>7</v>
      </c>
      <c r="S274" t="s">
        <v>26</v>
      </c>
      <c r="T274" s="3">
        <v>45123</v>
      </c>
      <c r="U274" t="s">
        <v>27</v>
      </c>
    </row>
    <row r="275" spans="1:21" x14ac:dyDescent="0.25">
      <c r="A275">
        <v>43</v>
      </c>
      <c r="B275">
        <v>211429</v>
      </c>
      <c r="C275" t="s">
        <v>21</v>
      </c>
      <c r="D275" s="1">
        <v>42552</v>
      </c>
      <c r="E275" t="s">
        <v>53</v>
      </c>
      <c r="F275">
        <v>320</v>
      </c>
      <c r="G275">
        <v>1</v>
      </c>
      <c r="H275">
        <v>320</v>
      </c>
      <c r="I275">
        <v>100147652</v>
      </c>
      <c r="J275" t="s">
        <v>30</v>
      </c>
      <c r="K275" t="s">
        <v>228</v>
      </c>
      <c r="L275">
        <v>0</v>
      </c>
      <c r="M275" t="s">
        <v>25</v>
      </c>
      <c r="N275" s="1">
        <v>42552</v>
      </c>
      <c r="O275" t="s">
        <v>35</v>
      </c>
      <c r="P275">
        <v>320</v>
      </c>
      <c r="Q275">
        <v>2016</v>
      </c>
      <c r="R275">
        <v>7</v>
      </c>
      <c r="S275" t="s">
        <v>26</v>
      </c>
      <c r="T275" s="3">
        <v>45123</v>
      </c>
      <c r="U275" t="s">
        <v>27</v>
      </c>
    </row>
    <row r="276" spans="1:21" x14ac:dyDescent="0.25">
      <c r="A276">
        <v>89</v>
      </c>
      <c r="B276">
        <v>211430</v>
      </c>
      <c r="C276" t="s">
        <v>21</v>
      </c>
      <c r="D276" s="1">
        <v>42552</v>
      </c>
      <c r="E276" t="s">
        <v>229</v>
      </c>
      <c r="F276">
        <v>1099</v>
      </c>
      <c r="G276">
        <v>1</v>
      </c>
      <c r="H276">
        <v>1099</v>
      </c>
      <c r="I276">
        <v>100147653</v>
      </c>
      <c r="J276" t="s">
        <v>23</v>
      </c>
      <c r="K276" t="s">
        <v>24</v>
      </c>
      <c r="L276">
        <v>0</v>
      </c>
      <c r="M276" t="s">
        <v>25</v>
      </c>
      <c r="N276" s="1">
        <v>42552</v>
      </c>
      <c r="O276" t="s">
        <v>35</v>
      </c>
      <c r="P276" s="2">
        <v>1099</v>
      </c>
      <c r="Q276">
        <v>2016</v>
      </c>
      <c r="R276">
        <v>7</v>
      </c>
      <c r="S276" t="s">
        <v>26</v>
      </c>
      <c r="T276" s="3">
        <v>45123</v>
      </c>
      <c r="U276" t="s">
        <v>27</v>
      </c>
    </row>
    <row r="277" spans="1:21" x14ac:dyDescent="0.25">
      <c r="A277">
        <v>43</v>
      </c>
      <c r="B277">
        <v>211432</v>
      </c>
      <c r="C277" t="s">
        <v>21</v>
      </c>
      <c r="D277" s="1">
        <v>42552</v>
      </c>
      <c r="E277" t="s">
        <v>29</v>
      </c>
      <c r="F277">
        <v>240</v>
      </c>
      <c r="G277">
        <v>1</v>
      </c>
      <c r="H277">
        <v>240</v>
      </c>
      <c r="I277">
        <v>100147654</v>
      </c>
      <c r="J277" t="s">
        <v>30</v>
      </c>
      <c r="K277" t="s">
        <v>228</v>
      </c>
      <c r="L277">
        <v>0</v>
      </c>
      <c r="M277" t="s">
        <v>25</v>
      </c>
      <c r="N277" s="1">
        <v>42552</v>
      </c>
      <c r="O277" t="s">
        <v>35</v>
      </c>
      <c r="P277">
        <v>240</v>
      </c>
      <c r="Q277">
        <v>2016</v>
      </c>
      <c r="R277">
        <v>7</v>
      </c>
      <c r="S277" t="s">
        <v>26</v>
      </c>
      <c r="T277" s="3">
        <v>45123</v>
      </c>
      <c r="U277" t="s">
        <v>27</v>
      </c>
    </row>
    <row r="278" spans="1:21" x14ac:dyDescent="0.25">
      <c r="A278">
        <v>43</v>
      </c>
      <c r="B278">
        <v>211433</v>
      </c>
      <c r="C278" t="s">
        <v>21</v>
      </c>
      <c r="D278" s="1">
        <v>42552</v>
      </c>
      <c r="E278" t="s">
        <v>33</v>
      </c>
      <c r="F278">
        <v>360</v>
      </c>
      <c r="G278">
        <v>2</v>
      </c>
      <c r="H278">
        <v>720</v>
      </c>
      <c r="I278">
        <v>100147655</v>
      </c>
      <c r="J278" t="s">
        <v>30</v>
      </c>
      <c r="K278" t="s">
        <v>228</v>
      </c>
      <c r="L278">
        <v>0</v>
      </c>
      <c r="M278" t="s">
        <v>25</v>
      </c>
      <c r="N278" s="1">
        <v>42552</v>
      </c>
      <c r="O278" t="s">
        <v>35</v>
      </c>
      <c r="P278">
        <v>720</v>
      </c>
      <c r="Q278">
        <v>2016</v>
      </c>
      <c r="R278">
        <v>7</v>
      </c>
      <c r="S278" t="s">
        <v>26</v>
      </c>
      <c r="T278" s="3">
        <v>45123</v>
      </c>
      <c r="U278" t="s">
        <v>27</v>
      </c>
    </row>
    <row r="279" spans="1:21" x14ac:dyDescent="0.25">
      <c r="A279">
        <v>43</v>
      </c>
      <c r="B279">
        <v>211434</v>
      </c>
      <c r="C279" t="s">
        <v>21</v>
      </c>
      <c r="D279" s="1">
        <v>42552</v>
      </c>
      <c r="E279" t="s">
        <v>53</v>
      </c>
      <c r="F279">
        <v>320</v>
      </c>
      <c r="G279">
        <v>2</v>
      </c>
      <c r="H279">
        <v>640</v>
      </c>
      <c r="I279">
        <v>100147656</v>
      </c>
      <c r="J279" t="s">
        <v>30</v>
      </c>
      <c r="K279" t="s">
        <v>228</v>
      </c>
      <c r="L279">
        <v>0</v>
      </c>
      <c r="M279" t="s">
        <v>25</v>
      </c>
      <c r="N279" s="1">
        <v>42552</v>
      </c>
      <c r="O279" t="s">
        <v>35</v>
      </c>
      <c r="P279">
        <v>640</v>
      </c>
      <c r="Q279">
        <v>2016</v>
      </c>
      <c r="R279">
        <v>7</v>
      </c>
      <c r="S279" t="s">
        <v>26</v>
      </c>
      <c r="T279" s="3">
        <v>45123</v>
      </c>
      <c r="U279" t="s">
        <v>27</v>
      </c>
    </row>
    <row r="280" spans="1:21" x14ac:dyDescent="0.25">
      <c r="A280">
        <v>90</v>
      </c>
      <c r="B280">
        <v>211435</v>
      </c>
      <c r="C280" t="s">
        <v>28</v>
      </c>
      <c r="D280" s="1">
        <v>42552</v>
      </c>
      <c r="E280" t="s">
        <v>230</v>
      </c>
      <c r="F280">
        <v>3290</v>
      </c>
      <c r="G280">
        <v>1</v>
      </c>
      <c r="H280">
        <v>3290</v>
      </c>
      <c r="I280">
        <v>100147657</v>
      </c>
      <c r="J280" t="s">
        <v>56</v>
      </c>
      <c r="K280" t="s">
        <v>24</v>
      </c>
      <c r="L280">
        <v>0</v>
      </c>
      <c r="M280" t="s">
        <v>25</v>
      </c>
      <c r="N280" s="1">
        <v>42552</v>
      </c>
      <c r="O280" t="s">
        <v>31</v>
      </c>
      <c r="P280" s="2">
        <v>3290</v>
      </c>
      <c r="Q280">
        <v>2016</v>
      </c>
      <c r="R280">
        <v>7</v>
      </c>
      <c r="S280" t="s">
        <v>26</v>
      </c>
      <c r="T280" s="3">
        <v>45123</v>
      </c>
      <c r="U280" t="s">
        <v>27</v>
      </c>
    </row>
    <row r="281" spans="1:21" x14ac:dyDescent="0.25">
      <c r="A281">
        <v>43</v>
      </c>
      <c r="B281">
        <v>211437</v>
      </c>
      <c r="C281" t="s">
        <v>21</v>
      </c>
      <c r="D281" s="1">
        <v>42552</v>
      </c>
      <c r="E281" t="s">
        <v>29</v>
      </c>
      <c r="F281">
        <v>240</v>
      </c>
      <c r="G281">
        <v>2</v>
      </c>
      <c r="H281">
        <v>480</v>
      </c>
      <c r="I281">
        <v>100147658</v>
      </c>
      <c r="J281" t="s">
        <v>30</v>
      </c>
      <c r="K281" t="s">
        <v>228</v>
      </c>
      <c r="L281">
        <v>0</v>
      </c>
      <c r="M281" t="s">
        <v>25</v>
      </c>
      <c r="N281" s="1">
        <v>42552</v>
      </c>
      <c r="O281" t="s">
        <v>35</v>
      </c>
      <c r="P281">
        <v>480</v>
      </c>
      <c r="Q281">
        <v>2016</v>
      </c>
      <c r="R281">
        <v>7</v>
      </c>
      <c r="S281" t="s">
        <v>26</v>
      </c>
      <c r="T281" s="3">
        <v>45123</v>
      </c>
      <c r="U281" t="s">
        <v>27</v>
      </c>
    </row>
    <row r="282" spans="1:21" x14ac:dyDescent="0.25">
      <c r="A282">
        <v>43</v>
      </c>
      <c r="B282">
        <v>211438</v>
      </c>
      <c r="C282" t="s">
        <v>21</v>
      </c>
      <c r="D282" s="1">
        <v>42552</v>
      </c>
      <c r="E282" t="s">
        <v>33</v>
      </c>
      <c r="F282">
        <v>360</v>
      </c>
      <c r="G282">
        <v>1</v>
      </c>
      <c r="H282">
        <v>360</v>
      </c>
      <c r="I282">
        <v>100147659</v>
      </c>
      <c r="J282" t="s">
        <v>30</v>
      </c>
      <c r="K282" t="s">
        <v>228</v>
      </c>
      <c r="L282">
        <v>0</v>
      </c>
      <c r="M282" t="s">
        <v>25</v>
      </c>
      <c r="N282" s="1">
        <v>42552</v>
      </c>
      <c r="O282" t="s">
        <v>35</v>
      </c>
      <c r="P282">
        <v>360</v>
      </c>
      <c r="Q282">
        <v>2016</v>
      </c>
      <c r="R282">
        <v>7</v>
      </c>
      <c r="S282" t="s">
        <v>26</v>
      </c>
      <c r="T282" s="3">
        <v>45123</v>
      </c>
      <c r="U282" t="s">
        <v>27</v>
      </c>
    </row>
    <row r="283" spans="1:21" x14ac:dyDescent="0.25">
      <c r="A283">
        <v>43</v>
      </c>
      <c r="B283">
        <v>211439</v>
      </c>
      <c r="C283" t="s">
        <v>21</v>
      </c>
      <c r="D283" s="1">
        <v>42552</v>
      </c>
      <c r="E283" t="s">
        <v>53</v>
      </c>
      <c r="F283">
        <v>320</v>
      </c>
      <c r="G283">
        <v>1</v>
      </c>
      <c r="H283">
        <v>320</v>
      </c>
      <c r="I283">
        <v>100147660</v>
      </c>
      <c r="J283" t="s">
        <v>30</v>
      </c>
      <c r="K283" t="s">
        <v>228</v>
      </c>
      <c r="L283">
        <v>0</v>
      </c>
      <c r="M283" t="s">
        <v>25</v>
      </c>
      <c r="N283" s="1">
        <v>42552</v>
      </c>
      <c r="O283" t="s">
        <v>35</v>
      </c>
      <c r="P283">
        <v>320</v>
      </c>
      <c r="Q283">
        <v>2016</v>
      </c>
      <c r="R283">
        <v>7</v>
      </c>
      <c r="S283" t="s">
        <v>26</v>
      </c>
      <c r="T283" s="3">
        <v>45123</v>
      </c>
      <c r="U283" t="s">
        <v>27</v>
      </c>
    </row>
    <row r="284" spans="1:21" x14ac:dyDescent="0.25">
      <c r="A284">
        <v>43</v>
      </c>
      <c r="B284">
        <v>211440</v>
      </c>
      <c r="C284" t="s">
        <v>21</v>
      </c>
      <c r="D284" s="1">
        <v>42552</v>
      </c>
      <c r="E284" t="s">
        <v>33</v>
      </c>
      <c r="F284">
        <v>360</v>
      </c>
      <c r="G284">
        <v>1</v>
      </c>
      <c r="H284">
        <v>360</v>
      </c>
      <c r="I284">
        <v>100147661</v>
      </c>
      <c r="J284" t="s">
        <v>30</v>
      </c>
      <c r="K284" t="s">
        <v>228</v>
      </c>
      <c r="L284">
        <v>0</v>
      </c>
      <c r="M284" t="s">
        <v>25</v>
      </c>
      <c r="N284" s="1">
        <v>42552</v>
      </c>
      <c r="O284" t="s">
        <v>35</v>
      </c>
      <c r="P284">
        <v>360</v>
      </c>
      <c r="Q284">
        <v>2016</v>
      </c>
      <c r="R284">
        <v>7</v>
      </c>
      <c r="S284" t="s">
        <v>26</v>
      </c>
      <c r="T284" s="3">
        <v>45123</v>
      </c>
      <c r="U284" t="s">
        <v>27</v>
      </c>
    </row>
    <row r="285" spans="1:21" x14ac:dyDescent="0.25">
      <c r="A285">
        <v>43</v>
      </c>
      <c r="B285">
        <v>211441</v>
      </c>
      <c r="C285" t="s">
        <v>21</v>
      </c>
      <c r="D285" s="1">
        <v>42552</v>
      </c>
      <c r="E285" t="s">
        <v>53</v>
      </c>
      <c r="F285">
        <v>320</v>
      </c>
      <c r="G285">
        <v>1</v>
      </c>
      <c r="H285">
        <v>320</v>
      </c>
      <c r="I285">
        <v>100147662</v>
      </c>
      <c r="J285" t="s">
        <v>30</v>
      </c>
      <c r="K285" t="s">
        <v>228</v>
      </c>
      <c r="L285">
        <v>0</v>
      </c>
      <c r="M285" t="s">
        <v>25</v>
      </c>
      <c r="N285" s="1">
        <v>42552</v>
      </c>
      <c r="O285" t="s">
        <v>35</v>
      </c>
      <c r="P285">
        <v>320</v>
      </c>
      <c r="Q285">
        <v>2016</v>
      </c>
      <c r="R285">
        <v>7</v>
      </c>
      <c r="S285" t="s">
        <v>26</v>
      </c>
      <c r="T285" s="3">
        <v>45123</v>
      </c>
      <c r="U285" t="s">
        <v>27</v>
      </c>
    </row>
    <row r="286" spans="1:21" x14ac:dyDescent="0.25">
      <c r="A286">
        <v>91</v>
      </c>
      <c r="B286">
        <v>211442</v>
      </c>
      <c r="C286" t="s">
        <v>21</v>
      </c>
      <c r="D286" s="1">
        <v>42552</v>
      </c>
      <c r="E286" t="s">
        <v>231</v>
      </c>
      <c r="F286">
        <v>1690</v>
      </c>
      <c r="G286">
        <v>1</v>
      </c>
      <c r="H286">
        <v>1013</v>
      </c>
      <c r="I286">
        <v>100147663</v>
      </c>
      <c r="J286" t="s">
        <v>47</v>
      </c>
      <c r="K286" t="s">
        <v>24</v>
      </c>
      <c r="L286">
        <v>0</v>
      </c>
      <c r="M286" t="s">
        <v>25</v>
      </c>
      <c r="N286" s="1">
        <v>42552</v>
      </c>
      <c r="O286" t="s">
        <v>35</v>
      </c>
      <c r="P286" s="2">
        <v>1690</v>
      </c>
      <c r="Q286">
        <v>2016</v>
      </c>
      <c r="R286">
        <v>7</v>
      </c>
      <c r="S286" t="s">
        <v>26</v>
      </c>
      <c r="T286" s="3">
        <v>45123</v>
      </c>
      <c r="U286" t="s">
        <v>27</v>
      </c>
    </row>
    <row r="287" spans="1:21" x14ac:dyDescent="0.25">
      <c r="A287">
        <v>91</v>
      </c>
      <c r="B287">
        <v>211443</v>
      </c>
      <c r="C287" t="s">
        <v>21</v>
      </c>
      <c r="D287" s="1">
        <v>42552</v>
      </c>
      <c r="E287" t="s">
        <v>232</v>
      </c>
      <c r="F287">
        <v>500</v>
      </c>
      <c r="G287">
        <v>1</v>
      </c>
      <c r="H287">
        <v>1013</v>
      </c>
      <c r="I287">
        <v>100147663</v>
      </c>
      <c r="J287" t="s">
        <v>233</v>
      </c>
      <c r="K287" t="s">
        <v>24</v>
      </c>
      <c r="L287">
        <v>0</v>
      </c>
      <c r="M287" t="s">
        <v>25</v>
      </c>
      <c r="N287" s="1">
        <v>42552</v>
      </c>
      <c r="O287" t="s">
        <v>35</v>
      </c>
      <c r="P287">
        <v>500</v>
      </c>
      <c r="Q287">
        <v>2016</v>
      </c>
      <c r="R287">
        <v>7</v>
      </c>
      <c r="S287" t="s">
        <v>26</v>
      </c>
      <c r="T287" s="3">
        <v>45123</v>
      </c>
      <c r="U287" t="s">
        <v>27</v>
      </c>
    </row>
    <row r="288" spans="1:21" x14ac:dyDescent="0.25">
      <c r="A288">
        <v>91</v>
      </c>
      <c r="B288">
        <v>211444</v>
      </c>
      <c r="C288" t="s">
        <v>21</v>
      </c>
      <c r="D288" s="1">
        <v>42552</v>
      </c>
      <c r="E288" t="s">
        <v>234</v>
      </c>
      <c r="F288">
        <v>2800</v>
      </c>
      <c r="G288">
        <v>1</v>
      </c>
      <c r="H288">
        <v>1013</v>
      </c>
      <c r="I288">
        <v>100147663</v>
      </c>
      <c r="J288" t="s">
        <v>71</v>
      </c>
      <c r="K288" t="s">
        <v>24</v>
      </c>
      <c r="L288">
        <v>0</v>
      </c>
      <c r="M288" t="s">
        <v>25</v>
      </c>
      <c r="N288" s="1">
        <v>42552</v>
      </c>
      <c r="O288" t="s">
        <v>35</v>
      </c>
      <c r="P288" s="2">
        <v>2800</v>
      </c>
      <c r="Q288">
        <v>2016</v>
      </c>
      <c r="R288">
        <v>7</v>
      </c>
      <c r="S288" t="s">
        <v>26</v>
      </c>
      <c r="T288" s="3">
        <v>45123</v>
      </c>
      <c r="U288" t="s">
        <v>27</v>
      </c>
    </row>
    <row r="289" spans="1:21" x14ac:dyDescent="0.25">
      <c r="A289">
        <v>91</v>
      </c>
      <c r="B289">
        <v>211445</v>
      </c>
      <c r="C289" t="s">
        <v>21</v>
      </c>
      <c r="D289" s="1">
        <v>42552</v>
      </c>
      <c r="E289" t="s">
        <v>235</v>
      </c>
      <c r="F289">
        <v>2550</v>
      </c>
      <c r="G289">
        <v>1</v>
      </c>
      <c r="H289">
        <v>1013</v>
      </c>
      <c r="I289">
        <v>100147663</v>
      </c>
      <c r="J289" t="s">
        <v>71</v>
      </c>
      <c r="K289" t="s">
        <v>24</v>
      </c>
      <c r="L289">
        <v>0</v>
      </c>
      <c r="M289" t="s">
        <v>25</v>
      </c>
      <c r="N289" s="1">
        <v>42552</v>
      </c>
      <c r="O289" t="s">
        <v>35</v>
      </c>
      <c r="P289" s="2">
        <v>2550</v>
      </c>
      <c r="Q289">
        <v>2016</v>
      </c>
      <c r="R289">
        <v>7</v>
      </c>
      <c r="S289" t="s">
        <v>26</v>
      </c>
      <c r="T289" s="3">
        <v>45123</v>
      </c>
      <c r="U289" t="s">
        <v>27</v>
      </c>
    </row>
    <row r="290" spans="1:21" x14ac:dyDescent="0.25">
      <c r="A290">
        <v>91</v>
      </c>
      <c r="B290">
        <v>211446</v>
      </c>
      <c r="C290" t="s">
        <v>21</v>
      </c>
      <c r="D290" s="1">
        <v>42552</v>
      </c>
      <c r="E290" t="s">
        <v>236</v>
      </c>
      <c r="F290">
        <v>570</v>
      </c>
      <c r="G290">
        <v>1</v>
      </c>
      <c r="H290">
        <v>1013</v>
      </c>
      <c r="I290">
        <v>100147663</v>
      </c>
      <c r="J290" t="s">
        <v>71</v>
      </c>
      <c r="K290" t="s">
        <v>24</v>
      </c>
      <c r="L290">
        <v>0</v>
      </c>
      <c r="M290" t="s">
        <v>25</v>
      </c>
      <c r="N290" s="1">
        <v>42552</v>
      </c>
      <c r="O290" t="s">
        <v>35</v>
      </c>
      <c r="P290">
        <v>570</v>
      </c>
      <c r="Q290">
        <v>2016</v>
      </c>
      <c r="R290">
        <v>7</v>
      </c>
      <c r="S290" t="s">
        <v>26</v>
      </c>
      <c r="T290" s="3">
        <v>45123</v>
      </c>
      <c r="U290" t="s">
        <v>27</v>
      </c>
    </row>
    <row r="291" spans="1:21" x14ac:dyDescent="0.25">
      <c r="A291">
        <v>91</v>
      </c>
      <c r="B291">
        <v>211447</v>
      </c>
      <c r="C291" t="s">
        <v>21</v>
      </c>
      <c r="D291" s="1">
        <v>42552</v>
      </c>
      <c r="E291" t="s">
        <v>237</v>
      </c>
      <c r="F291">
        <v>903</v>
      </c>
      <c r="G291">
        <v>1</v>
      </c>
      <c r="H291">
        <v>1013</v>
      </c>
      <c r="I291">
        <v>100147663</v>
      </c>
      <c r="J291" t="s">
        <v>65</v>
      </c>
      <c r="K291" t="s">
        <v>24</v>
      </c>
      <c r="L291">
        <v>0</v>
      </c>
      <c r="M291" t="s">
        <v>25</v>
      </c>
      <c r="N291" s="1">
        <v>42552</v>
      </c>
      <c r="O291" t="s">
        <v>35</v>
      </c>
      <c r="P291">
        <v>903</v>
      </c>
      <c r="Q291">
        <v>2016</v>
      </c>
      <c r="R291">
        <v>7</v>
      </c>
      <c r="S291" t="s">
        <v>26</v>
      </c>
      <c r="T291" s="3">
        <v>45123</v>
      </c>
      <c r="U291" t="s">
        <v>27</v>
      </c>
    </row>
    <row r="292" spans="1:21" x14ac:dyDescent="0.25">
      <c r="A292">
        <v>92</v>
      </c>
      <c r="B292">
        <v>211449</v>
      </c>
      <c r="C292" t="s">
        <v>21</v>
      </c>
      <c r="D292" s="1">
        <v>42552</v>
      </c>
      <c r="E292" t="s">
        <v>238</v>
      </c>
      <c r="F292">
        <v>150</v>
      </c>
      <c r="G292">
        <v>1</v>
      </c>
      <c r="H292">
        <v>150</v>
      </c>
      <c r="I292">
        <v>100147664</v>
      </c>
      <c r="J292" t="s">
        <v>38</v>
      </c>
      <c r="K292" t="s">
        <v>24</v>
      </c>
      <c r="L292">
        <v>0</v>
      </c>
      <c r="M292" t="s">
        <v>25</v>
      </c>
      <c r="N292" s="1">
        <v>42552</v>
      </c>
      <c r="O292" t="s">
        <v>35</v>
      </c>
      <c r="P292">
        <v>150</v>
      </c>
      <c r="Q292">
        <v>2016</v>
      </c>
      <c r="R292">
        <v>7</v>
      </c>
      <c r="S292" t="s">
        <v>26</v>
      </c>
      <c r="T292" s="3">
        <v>45123</v>
      </c>
      <c r="U292" t="s">
        <v>27</v>
      </c>
    </row>
    <row r="293" spans="1:21" x14ac:dyDescent="0.25">
      <c r="A293">
        <v>43</v>
      </c>
      <c r="B293">
        <v>211450</v>
      </c>
      <c r="C293" t="s">
        <v>21</v>
      </c>
      <c r="D293" s="1">
        <v>42552</v>
      </c>
      <c r="E293" t="s">
        <v>33</v>
      </c>
      <c r="F293">
        <v>360</v>
      </c>
      <c r="G293">
        <v>1</v>
      </c>
      <c r="H293">
        <v>360</v>
      </c>
      <c r="I293">
        <v>100147665</v>
      </c>
      <c r="J293" t="s">
        <v>30</v>
      </c>
      <c r="K293" t="s">
        <v>228</v>
      </c>
      <c r="L293">
        <v>0</v>
      </c>
      <c r="M293" t="s">
        <v>25</v>
      </c>
      <c r="N293" s="1">
        <v>42552</v>
      </c>
      <c r="O293" t="s">
        <v>35</v>
      </c>
      <c r="P293">
        <v>360</v>
      </c>
      <c r="Q293">
        <v>2016</v>
      </c>
      <c r="R293">
        <v>7</v>
      </c>
      <c r="S293" t="s">
        <v>26</v>
      </c>
      <c r="T293" s="3">
        <v>45123</v>
      </c>
      <c r="U293" t="s">
        <v>27</v>
      </c>
    </row>
    <row r="294" spans="1:21" x14ac:dyDescent="0.25">
      <c r="A294">
        <v>43</v>
      </c>
      <c r="B294">
        <v>211451</v>
      </c>
      <c r="C294" t="s">
        <v>21</v>
      </c>
      <c r="D294" s="1">
        <v>42552</v>
      </c>
      <c r="E294" t="s">
        <v>53</v>
      </c>
      <c r="F294">
        <v>320</v>
      </c>
      <c r="G294">
        <v>1</v>
      </c>
      <c r="H294">
        <v>320</v>
      </c>
      <c r="I294">
        <v>100147666</v>
      </c>
      <c r="J294" t="s">
        <v>30</v>
      </c>
      <c r="K294" t="s">
        <v>228</v>
      </c>
      <c r="L294">
        <v>0</v>
      </c>
      <c r="M294" t="s">
        <v>25</v>
      </c>
      <c r="N294" s="1">
        <v>42552</v>
      </c>
      <c r="O294" t="s">
        <v>35</v>
      </c>
      <c r="P294">
        <v>320</v>
      </c>
      <c r="Q294">
        <v>2016</v>
      </c>
      <c r="R294">
        <v>7</v>
      </c>
      <c r="S294" t="s">
        <v>26</v>
      </c>
      <c r="T294" s="3">
        <v>45123</v>
      </c>
      <c r="U294" t="s">
        <v>27</v>
      </c>
    </row>
    <row r="295" spans="1:21" x14ac:dyDescent="0.25">
      <c r="A295">
        <v>43</v>
      </c>
      <c r="B295">
        <v>211452</v>
      </c>
      <c r="C295" t="s">
        <v>21</v>
      </c>
      <c r="D295" s="1">
        <v>42552</v>
      </c>
      <c r="E295" t="s">
        <v>33</v>
      </c>
      <c r="F295">
        <v>360</v>
      </c>
      <c r="G295">
        <v>1</v>
      </c>
      <c r="H295">
        <v>360</v>
      </c>
      <c r="I295">
        <v>100147667</v>
      </c>
      <c r="J295" t="s">
        <v>30</v>
      </c>
      <c r="K295" t="s">
        <v>228</v>
      </c>
      <c r="L295">
        <v>0</v>
      </c>
      <c r="M295" t="s">
        <v>25</v>
      </c>
      <c r="N295" s="1">
        <v>42552</v>
      </c>
      <c r="O295" t="s">
        <v>35</v>
      </c>
      <c r="P295">
        <v>360</v>
      </c>
      <c r="Q295">
        <v>2016</v>
      </c>
      <c r="R295">
        <v>7</v>
      </c>
      <c r="S295" t="s">
        <v>26</v>
      </c>
      <c r="T295" s="3">
        <v>45123</v>
      </c>
      <c r="U295" t="s">
        <v>27</v>
      </c>
    </row>
    <row r="296" spans="1:21" x14ac:dyDescent="0.25">
      <c r="A296">
        <v>43</v>
      </c>
      <c r="B296">
        <v>211453</v>
      </c>
      <c r="C296" t="s">
        <v>21</v>
      </c>
      <c r="D296" s="1">
        <v>42552</v>
      </c>
      <c r="E296" t="s">
        <v>33</v>
      </c>
      <c r="F296">
        <v>360</v>
      </c>
      <c r="G296">
        <v>1</v>
      </c>
      <c r="H296">
        <v>360</v>
      </c>
      <c r="I296">
        <v>100147668</v>
      </c>
      <c r="J296" t="s">
        <v>30</v>
      </c>
      <c r="K296" t="s">
        <v>228</v>
      </c>
      <c r="L296">
        <v>0</v>
      </c>
      <c r="M296" t="s">
        <v>25</v>
      </c>
      <c r="N296" s="1">
        <v>42552</v>
      </c>
      <c r="O296" t="s">
        <v>35</v>
      </c>
      <c r="P296">
        <v>360</v>
      </c>
      <c r="Q296">
        <v>2016</v>
      </c>
      <c r="R296">
        <v>7</v>
      </c>
      <c r="S296" t="s">
        <v>26</v>
      </c>
      <c r="T296" s="3">
        <v>45123</v>
      </c>
      <c r="U296" t="s">
        <v>27</v>
      </c>
    </row>
    <row r="297" spans="1:21" x14ac:dyDescent="0.25">
      <c r="A297">
        <v>43</v>
      </c>
      <c r="B297">
        <v>211454</v>
      </c>
      <c r="C297" t="s">
        <v>21</v>
      </c>
      <c r="D297" s="1">
        <v>42552</v>
      </c>
      <c r="E297" t="s">
        <v>33</v>
      </c>
      <c r="F297">
        <v>360</v>
      </c>
      <c r="G297">
        <v>1</v>
      </c>
      <c r="H297">
        <v>360</v>
      </c>
      <c r="I297">
        <v>100147669</v>
      </c>
      <c r="J297" t="s">
        <v>30</v>
      </c>
      <c r="K297" t="s">
        <v>228</v>
      </c>
      <c r="L297">
        <v>0</v>
      </c>
      <c r="M297" t="s">
        <v>25</v>
      </c>
      <c r="N297" s="1">
        <v>42552</v>
      </c>
      <c r="O297" t="s">
        <v>35</v>
      </c>
      <c r="P297">
        <v>360</v>
      </c>
      <c r="Q297">
        <v>2016</v>
      </c>
      <c r="R297">
        <v>7</v>
      </c>
      <c r="S297" t="s">
        <v>26</v>
      </c>
      <c r="T297" s="3">
        <v>45123</v>
      </c>
      <c r="U297" t="s">
        <v>27</v>
      </c>
    </row>
    <row r="298" spans="1:21" x14ac:dyDescent="0.25">
      <c r="A298">
        <v>43</v>
      </c>
      <c r="B298">
        <v>211455</v>
      </c>
      <c r="C298" t="s">
        <v>21</v>
      </c>
      <c r="D298" s="1">
        <v>42552</v>
      </c>
      <c r="E298" t="s">
        <v>33</v>
      </c>
      <c r="F298">
        <v>360</v>
      </c>
      <c r="G298">
        <v>1</v>
      </c>
      <c r="H298">
        <v>360</v>
      </c>
      <c r="I298">
        <v>100147670</v>
      </c>
      <c r="J298" t="s">
        <v>30</v>
      </c>
      <c r="K298" t="s">
        <v>228</v>
      </c>
      <c r="L298">
        <v>0</v>
      </c>
      <c r="M298" t="s">
        <v>25</v>
      </c>
      <c r="N298" s="1">
        <v>42552</v>
      </c>
      <c r="O298" t="s">
        <v>35</v>
      </c>
      <c r="P298">
        <v>360</v>
      </c>
      <c r="Q298">
        <v>2016</v>
      </c>
      <c r="R298">
        <v>7</v>
      </c>
      <c r="S298" t="s">
        <v>26</v>
      </c>
      <c r="T298" s="3">
        <v>45123</v>
      </c>
      <c r="U298" t="s">
        <v>27</v>
      </c>
    </row>
    <row r="299" spans="1:21" x14ac:dyDescent="0.25">
      <c r="A299">
        <v>43</v>
      </c>
      <c r="B299">
        <v>211456</v>
      </c>
      <c r="C299" t="s">
        <v>21</v>
      </c>
      <c r="D299" s="1">
        <v>42552</v>
      </c>
      <c r="E299" t="s">
        <v>33</v>
      </c>
      <c r="F299">
        <v>360</v>
      </c>
      <c r="G299">
        <v>1</v>
      </c>
      <c r="H299">
        <v>360</v>
      </c>
      <c r="I299">
        <v>100147671</v>
      </c>
      <c r="J299" t="s">
        <v>30</v>
      </c>
      <c r="K299" t="s">
        <v>228</v>
      </c>
      <c r="L299">
        <v>0</v>
      </c>
      <c r="M299" t="s">
        <v>25</v>
      </c>
      <c r="N299" s="1">
        <v>42552</v>
      </c>
      <c r="O299" t="s">
        <v>35</v>
      </c>
      <c r="P299">
        <v>360</v>
      </c>
      <c r="Q299">
        <v>2016</v>
      </c>
      <c r="R299">
        <v>7</v>
      </c>
      <c r="S299" t="s">
        <v>26</v>
      </c>
      <c r="T299" s="3">
        <v>45123</v>
      </c>
      <c r="U299" t="s">
        <v>27</v>
      </c>
    </row>
    <row r="300" spans="1:21" x14ac:dyDescent="0.25">
      <c r="A300">
        <v>43</v>
      </c>
      <c r="B300">
        <v>211457</v>
      </c>
      <c r="C300" t="s">
        <v>21</v>
      </c>
      <c r="D300" s="1">
        <v>42552</v>
      </c>
      <c r="E300" t="s">
        <v>33</v>
      </c>
      <c r="F300">
        <v>360</v>
      </c>
      <c r="G300">
        <v>1</v>
      </c>
      <c r="H300">
        <v>360</v>
      </c>
      <c r="I300">
        <v>100147672</v>
      </c>
      <c r="J300" t="s">
        <v>30</v>
      </c>
      <c r="K300" t="s">
        <v>228</v>
      </c>
      <c r="L300">
        <v>0</v>
      </c>
      <c r="M300" t="s">
        <v>25</v>
      </c>
      <c r="N300" s="1">
        <v>42552</v>
      </c>
      <c r="O300" t="s">
        <v>35</v>
      </c>
      <c r="P300">
        <v>360</v>
      </c>
      <c r="Q300">
        <v>2016</v>
      </c>
      <c r="R300">
        <v>7</v>
      </c>
      <c r="S300" t="s">
        <v>26</v>
      </c>
      <c r="T300" s="3">
        <v>45123</v>
      </c>
      <c r="U300" t="s">
        <v>27</v>
      </c>
    </row>
    <row r="301" spans="1:21" x14ac:dyDescent="0.25">
      <c r="A301">
        <v>93</v>
      </c>
      <c r="B301">
        <v>211458</v>
      </c>
      <c r="C301" t="s">
        <v>21</v>
      </c>
      <c r="D301" s="1">
        <v>42552</v>
      </c>
      <c r="E301" t="s">
        <v>95</v>
      </c>
      <c r="F301">
        <v>350</v>
      </c>
      <c r="G301">
        <v>2</v>
      </c>
      <c r="H301">
        <v>700</v>
      </c>
      <c r="I301">
        <v>100147673</v>
      </c>
      <c r="J301" t="s">
        <v>38</v>
      </c>
      <c r="K301">
        <v>80645</v>
      </c>
      <c r="L301">
        <v>0</v>
      </c>
      <c r="M301" t="s">
        <v>25</v>
      </c>
      <c r="N301" s="1">
        <v>42552</v>
      </c>
      <c r="O301" t="s">
        <v>35</v>
      </c>
      <c r="P301">
        <v>700</v>
      </c>
      <c r="Q301">
        <v>2016</v>
      </c>
      <c r="R301">
        <v>7</v>
      </c>
      <c r="S301" t="s">
        <v>26</v>
      </c>
      <c r="T301" s="3">
        <v>45123</v>
      </c>
      <c r="U301" t="s">
        <v>27</v>
      </c>
    </row>
    <row r="302" spans="1:21" x14ac:dyDescent="0.25">
      <c r="A302">
        <v>43</v>
      </c>
      <c r="B302">
        <v>211459</v>
      </c>
      <c r="C302" t="s">
        <v>21</v>
      </c>
      <c r="D302" s="1">
        <v>42552</v>
      </c>
      <c r="E302" t="s">
        <v>33</v>
      </c>
      <c r="F302">
        <v>360</v>
      </c>
      <c r="G302">
        <v>1</v>
      </c>
      <c r="H302">
        <v>360</v>
      </c>
      <c r="I302">
        <v>100147674</v>
      </c>
      <c r="J302" t="s">
        <v>30</v>
      </c>
      <c r="K302" t="s">
        <v>228</v>
      </c>
      <c r="L302">
        <v>0</v>
      </c>
      <c r="M302" t="s">
        <v>25</v>
      </c>
      <c r="N302" s="1">
        <v>42552</v>
      </c>
      <c r="O302" t="s">
        <v>35</v>
      </c>
      <c r="P302">
        <v>360</v>
      </c>
      <c r="Q302">
        <v>2016</v>
      </c>
      <c r="R302">
        <v>7</v>
      </c>
      <c r="S302" t="s">
        <v>26</v>
      </c>
      <c r="T302" s="3">
        <v>45123</v>
      </c>
      <c r="U302" t="s">
        <v>27</v>
      </c>
    </row>
    <row r="303" spans="1:21" x14ac:dyDescent="0.25">
      <c r="A303">
        <v>94</v>
      </c>
      <c r="B303">
        <v>211460</v>
      </c>
      <c r="C303" t="s">
        <v>21</v>
      </c>
      <c r="D303" s="1">
        <v>42552</v>
      </c>
      <c r="E303" t="s">
        <v>239</v>
      </c>
      <c r="F303">
        <v>140</v>
      </c>
      <c r="G303">
        <v>5</v>
      </c>
      <c r="H303">
        <v>700</v>
      </c>
      <c r="I303">
        <v>100147675</v>
      </c>
      <c r="J303" t="s">
        <v>30</v>
      </c>
      <c r="K303" t="s">
        <v>240</v>
      </c>
      <c r="L303">
        <v>0</v>
      </c>
      <c r="M303" t="s">
        <v>25</v>
      </c>
      <c r="N303" s="1">
        <v>42552</v>
      </c>
      <c r="O303" t="s">
        <v>35</v>
      </c>
      <c r="P303">
        <v>700</v>
      </c>
      <c r="Q303">
        <v>2016</v>
      </c>
      <c r="R303">
        <v>7</v>
      </c>
      <c r="S303" t="s">
        <v>26</v>
      </c>
      <c r="T303" s="3">
        <v>45123</v>
      </c>
      <c r="U303" t="s">
        <v>27</v>
      </c>
    </row>
    <row r="304" spans="1:21" x14ac:dyDescent="0.25">
      <c r="A304">
        <v>95</v>
      </c>
      <c r="B304">
        <v>211461</v>
      </c>
      <c r="C304" t="s">
        <v>36</v>
      </c>
      <c r="D304" s="1">
        <v>42552</v>
      </c>
      <c r="E304" t="s">
        <v>53</v>
      </c>
      <c r="F304">
        <v>320</v>
      </c>
      <c r="G304">
        <v>1</v>
      </c>
      <c r="H304">
        <v>320</v>
      </c>
      <c r="I304">
        <v>100147676</v>
      </c>
      <c r="J304" t="s">
        <v>30</v>
      </c>
      <c r="K304">
        <v>51442</v>
      </c>
      <c r="L304">
        <v>0</v>
      </c>
      <c r="M304" t="s">
        <v>25</v>
      </c>
      <c r="N304" s="1">
        <v>42552</v>
      </c>
      <c r="O304" t="s">
        <v>39</v>
      </c>
      <c r="P304">
        <v>320</v>
      </c>
      <c r="Q304">
        <v>2016</v>
      </c>
      <c r="R304">
        <v>7</v>
      </c>
      <c r="S304" t="s">
        <v>26</v>
      </c>
      <c r="T304" s="3">
        <v>45123</v>
      </c>
      <c r="U304" t="s">
        <v>27</v>
      </c>
    </row>
    <row r="305" spans="1:21" x14ac:dyDescent="0.25">
      <c r="A305">
        <v>96</v>
      </c>
      <c r="B305">
        <v>211462</v>
      </c>
      <c r="C305" t="s">
        <v>21</v>
      </c>
      <c r="D305" s="1">
        <v>42552</v>
      </c>
      <c r="E305" t="s">
        <v>241</v>
      </c>
      <c r="F305">
        <v>350</v>
      </c>
      <c r="G305">
        <v>1</v>
      </c>
      <c r="H305">
        <v>350</v>
      </c>
      <c r="I305">
        <v>100147677</v>
      </c>
      <c r="J305" t="s">
        <v>38</v>
      </c>
      <c r="K305" t="s">
        <v>24</v>
      </c>
      <c r="L305">
        <v>0</v>
      </c>
      <c r="M305" t="s">
        <v>25</v>
      </c>
      <c r="N305" s="1">
        <v>42552</v>
      </c>
      <c r="O305" t="s">
        <v>35</v>
      </c>
      <c r="P305">
        <v>350</v>
      </c>
      <c r="Q305">
        <v>2016</v>
      </c>
      <c r="R305">
        <v>7</v>
      </c>
      <c r="S305" t="s">
        <v>26</v>
      </c>
      <c r="T305" s="3">
        <v>45123</v>
      </c>
      <c r="U305" t="s">
        <v>27</v>
      </c>
    </row>
    <row r="306" spans="1:21" x14ac:dyDescent="0.25">
      <c r="A306">
        <v>85</v>
      </c>
      <c r="B306">
        <v>211463</v>
      </c>
      <c r="C306" t="s">
        <v>21</v>
      </c>
      <c r="D306" s="1">
        <v>42552</v>
      </c>
      <c r="E306" t="s">
        <v>53</v>
      </c>
      <c r="F306">
        <v>320</v>
      </c>
      <c r="G306">
        <v>1</v>
      </c>
      <c r="H306">
        <v>320</v>
      </c>
      <c r="I306">
        <v>100147678</v>
      </c>
      <c r="J306" t="s">
        <v>30</v>
      </c>
      <c r="K306" t="s">
        <v>220</v>
      </c>
      <c r="L306">
        <v>0</v>
      </c>
      <c r="M306" t="s">
        <v>25</v>
      </c>
      <c r="N306" s="1">
        <v>42552</v>
      </c>
      <c r="O306" t="s">
        <v>35</v>
      </c>
      <c r="P306">
        <v>320</v>
      </c>
      <c r="Q306">
        <v>2016</v>
      </c>
      <c r="R306">
        <v>7</v>
      </c>
      <c r="S306" t="s">
        <v>26</v>
      </c>
      <c r="T306" s="3">
        <v>45123</v>
      </c>
      <c r="U306" t="s">
        <v>27</v>
      </c>
    </row>
    <row r="307" spans="1:21" x14ac:dyDescent="0.25">
      <c r="A307">
        <v>43</v>
      </c>
      <c r="B307">
        <v>211464</v>
      </c>
      <c r="C307" t="s">
        <v>21</v>
      </c>
      <c r="D307" s="1">
        <v>42552</v>
      </c>
      <c r="E307" t="s">
        <v>33</v>
      </c>
      <c r="F307">
        <v>360</v>
      </c>
      <c r="G307">
        <v>1</v>
      </c>
      <c r="H307">
        <v>360</v>
      </c>
      <c r="I307">
        <v>100147679</v>
      </c>
      <c r="J307" t="s">
        <v>30</v>
      </c>
      <c r="K307" t="s">
        <v>228</v>
      </c>
      <c r="L307">
        <v>0</v>
      </c>
      <c r="M307" t="s">
        <v>25</v>
      </c>
      <c r="N307" s="1">
        <v>42552</v>
      </c>
      <c r="O307" t="s">
        <v>35</v>
      </c>
      <c r="P307">
        <v>360</v>
      </c>
      <c r="Q307">
        <v>2016</v>
      </c>
      <c r="R307">
        <v>7</v>
      </c>
      <c r="S307" t="s">
        <v>26</v>
      </c>
      <c r="T307" s="3">
        <v>45123</v>
      </c>
      <c r="U307" t="s">
        <v>27</v>
      </c>
    </row>
    <row r="308" spans="1:21" x14ac:dyDescent="0.25">
      <c r="A308">
        <v>95</v>
      </c>
      <c r="B308">
        <v>211465</v>
      </c>
      <c r="C308" t="s">
        <v>36</v>
      </c>
      <c r="D308" s="1">
        <v>42552</v>
      </c>
      <c r="E308" t="s">
        <v>53</v>
      </c>
      <c r="F308">
        <v>320</v>
      </c>
      <c r="G308">
        <v>1</v>
      </c>
      <c r="H308">
        <v>320</v>
      </c>
      <c r="I308">
        <v>100147680</v>
      </c>
      <c r="J308" t="s">
        <v>30</v>
      </c>
      <c r="K308">
        <v>51442</v>
      </c>
      <c r="L308">
        <v>0</v>
      </c>
      <c r="M308" t="s">
        <v>25</v>
      </c>
      <c r="N308" s="1">
        <v>42552</v>
      </c>
      <c r="O308" t="s">
        <v>39</v>
      </c>
      <c r="P308">
        <v>320</v>
      </c>
      <c r="Q308">
        <v>2016</v>
      </c>
      <c r="R308">
        <v>7</v>
      </c>
      <c r="S308" t="s">
        <v>26</v>
      </c>
      <c r="T308" s="3">
        <v>45123</v>
      </c>
      <c r="U308" t="s">
        <v>27</v>
      </c>
    </row>
    <row r="309" spans="1:21" x14ac:dyDescent="0.25">
      <c r="A309">
        <v>43</v>
      </c>
      <c r="B309">
        <v>211466</v>
      </c>
      <c r="C309" t="s">
        <v>21</v>
      </c>
      <c r="D309" s="1">
        <v>42552</v>
      </c>
      <c r="E309" t="s">
        <v>33</v>
      </c>
      <c r="F309">
        <v>360</v>
      </c>
      <c r="G309">
        <v>1</v>
      </c>
      <c r="H309">
        <v>360</v>
      </c>
      <c r="I309">
        <v>100147681</v>
      </c>
      <c r="J309" t="s">
        <v>30</v>
      </c>
      <c r="K309" t="s">
        <v>228</v>
      </c>
      <c r="L309">
        <v>0</v>
      </c>
      <c r="M309" t="s">
        <v>25</v>
      </c>
      <c r="N309" s="1">
        <v>42552</v>
      </c>
      <c r="O309" t="s">
        <v>35</v>
      </c>
      <c r="P309">
        <v>360</v>
      </c>
      <c r="Q309">
        <v>2016</v>
      </c>
      <c r="R309">
        <v>7</v>
      </c>
      <c r="S309" t="s">
        <v>26</v>
      </c>
      <c r="T309" s="3">
        <v>45123</v>
      </c>
      <c r="U309" t="s">
        <v>27</v>
      </c>
    </row>
    <row r="310" spans="1:21" x14ac:dyDescent="0.25">
      <c r="A310">
        <v>43</v>
      </c>
      <c r="B310">
        <v>211467</v>
      </c>
      <c r="C310" t="s">
        <v>21</v>
      </c>
      <c r="D310" s="1">
        <v>42552</v>
      </c>
      <c r="E310" t="s">
        <v>33</v>
      </c>
      <c r="F310">
        <v>360</v>
      </c>
      <c r="G310">
        <v>1</v>
      </c>
      <c r="H310">
        <v>360</v>
      </c>
      <c r="I310">
        <v>100147682</v>
      </c>
      <c r="J310" t="s">
        <v>30</v>
      </c>
      <c r="K310" t="s">
        <v>228</v>
      </c>
      <c r="L310">
        <v>0</v>
      </c>
      <c r="M310" t="s">
        <v>25</v>
      </c>
      <c r="N310" s="1">
        <v>42552</v>
      </c>
      <c r="O310" t="s">
        <v>35</v>
      </c>
      <c r="P310">
        <v>360</v>
      </c>
      <c r="Q310">
        <v>2016</v>
      </c>
      <c r="R310">
        <v>7</v>
      </c>
      <c r="S310" t="s">
        <v>26</v>
      </c>
      <c r="T310" s="3">
        <v>45123</v>
      </c>
      <c r="U310" t="s">
        <v>27</v>
      </c>
    </row>
    <row r="311" spans="1:21" x14ac:dyDescent="0.25">
      <c r="A311">
        <v>43</v>
      </c>
      <c r="B311">
        <v>211468</v>
      </c>
      <c r="C311" t="s">
        <v>21</v>
      </c>
      <c r="D311" s="1">
        <v>42552</v>
      </c>
      <c r="E311" t="s">
        <v>29</v>
      </c>
      <c r="F311">
        <v>240</v>
      </c>
      <c r="G311">
        <v>2</v>
      </c>
      <c r="H311">
        <v>480</v>
      </c>
      <c r="I311">
        <v>100147683</v>
      </c>
      <c r="J311" t="s">
        <v>30</v>
      </c>
      <c r="K311" t="s">
        <v>228</v>
      </c>
      <c r="L311">
        <v>0</v>
      </c>
      <c r="M311" t="s">
        <v>25</v>
      </c>
      <c r="N311" s="1">
        <v>42552</v>
      </c>
      <c r="O311" t="s">
        <v>35</v>
      </c>
      <c r="P311">
        <v>480</v>
      </c>
      <c r="Q311">
        <v>2016</v>
      </c>
      <c r="R311">
        <v>7</v>
      </c>
      <c r="S311" t="s">
        <v>26</v>
      </c>
      <c r="T311" s="3">
        <v>45123</v>
      </c>
      <c r="U311" t="s">
        <v>27</v>
      </c>
    </row>
    <row r="312" spans="1:21" x14ac:dyDescent="0.25">
      <c r="A312">
        <v>97</v>
      </c>
      <c r="B312">
        <v>211469</v>
      </c>
      <c r="C312" t="s">
        <v>21</v>
      </c>
      <c r="D312" s="1">
        <v>42552</v>
      </c>
      <c r="E312" t="s">
        <v>242</v>
      </c>
      <c r="F312">
        <v>180</v>
      </c>
      <c r="G312">
        <v>1</v>
      </c>
      <c r="H312">
        <v>323</v>
      </c>
      <c r="I312">
        <v>100147684</v>
      </c>
      <c r="J312" t="s">
        <v>30</v>
      </c>
      <c r="K312" t="s">
        <v>24</v>
      </c>
      <c r="L312">
        <v>0</v>
      </c>
      <c r="M312" t="s">
        <v>25</v>
      </c>
      <c r="N312" s="1">
        <v>42552</v>
      </c>
      <c r="O312" t="s">
        <v>35</v>
      </c>
      <c r="P312">
        <v>180</v>
      </c>
      <c r="Q312">
        <v>2016</v>
      </c>
      <c r="R312">
        <v>7</v>
      </c>
      <c r="S312" t="s">
        <v>26</v>
      </c>
      <c r="T312" s="3">
        <v>45123</v>
      </c>
      <c r="U312" t="s">
        <v>27</v>
      </c>
    </row>
    <row r="313" spans="1:21" x14ac:dyDescent="0.25">
      <c r="A313">
        <v>97</v>
      </c>
      <c r="B313">
        <v>211470</v>
      </c>
      <c r="C313" t="s">
        <v>21</v>
      </c>
      <c r="D313" s="1">
        <v>42552</v>
      </c>
      <c r="E313" t="s">
        <v>243</v>
      </c>
      <c r="F313">
        <v>143</v>
      </c>
      <c r="G313">
        <v>1</v>
      </c>
      <c r="H313">
        <v>323</v>
      </c>
      <c r="I313">
        <v>100147684</v>
      </c>
      <c r="J313" t="s">
        <v>30</v>
      </c>
      <c r="K313" t="s">
        <v>24</v>
      </c>
      <c r="L313">
        <v>0</v>
      </c>
      <c r="M313" t="s">
        <v>25</v>
      </c>
      <c r="N313" s="1">
        <v>42552</v>
      </c>
      <c r="O313" t="s">
        <v>35</v>
      </c>
      <c r="P313">
        <v>143</v>
      </c>
      <c r="Q313">
        <v>2016</v>
      </c>
      <c r="R313">
        <v>7</v>
      </c>
      <c r="S313" t="s">
        <v>26</v>
      </c>
      <c r="T313" s="3">
        <v>45123</v>
      </c>
      <c r="U313" t="s">
        <v>27</v>
      </c>
    </row>
    <row r="314" spans="1:21" x14ac:dyDescent="0.25">
      <c r="A314">
        <v>43</v>
      </c>
      <c r="B314">
        <v>211471</v>
      </c>
      <c r="C314" t="s">
        <v>21</v>
      </c>
      <c r="D314" s="1">
        <v>42552</v>
      </c>
      <c r="E314" t="s">
        <v>33</v>
      </c>
      <c r="F314">
        <v>360</v>
      </c>
      <c r="G314">
        <v>1</v>
      </c>
      <c r="H314">
        <v>360</v>
      </c>
      <c r="I314">
        <v>100147685</v>
      </c>
      <c r="J314" t="s">
        <v>30</v>
      </c>
      <c r="K314" t="s">
        <v>228</v>
      </c>
      <c r="L314">
        <v>0</v>
      </c>
      <c r="M314" t="s">
        <v>25</v>
      </c>
      <c r="N314" s="1">
        <v>42552</v>
      </c>
      <c r="O314" t="s">
        <v>35</v>
      </c>
      <c r="P314">
        <v>360</v>
      </c>
      <c r="Q314">
        <v>2016</v>
      </c>
      <c r="R314">
        <v>7</v>
      </c>
      <c r="S314" t="s">
        <v>26</v>
      </c>
      <c r="T314" s="3">
        <v>45123</v>
      </c>
      <c r="U314" t="s">
        <v>27</v>
      </c>
    </row>
    <row r="315" spans="1:21" x14ac:dyDescent="0.25">
      <c r="A315">
        <v>98</v>
      </c>
      <c r="B315">
        <v>211472</v>
      </c>
      <c r="C315" t="s">
        <v>21</v>
      </c>
      <c r="D315" s="1">
        <v>42552</v>
      </c>
      <c r="E315" t="s">
        <v>53</v>
      </c>
      <c r="F315">
        <v>320</v>
      </c>
      <c r="G315">
        <v>1</v>
      </c>
      <c r="H315">
        <v>0</v>
      </c>
      <c r="I315">
        <v>100147686</v>
      </c>
      <c r="J315" t="s">
        <v>30</v>
      </c>
      <c r="K315" t="s">
        <v>244</v>
      </c>
      <c r="L315">
        <v>0</v>
      </c>
      <c r="M315" t="s">
        <v>54</v>
      </c>
      <c r="N315" s="1">
        <v>42552</v>
      </c>
      <c r="O315" t="s">
        <v>35</v>
      </c>
      <c r="P315">
        <v>320</v>
      </c>
      <c r="Q315">
        <v>2016</v>
      </c>
      <c r="R315">
        <v>7</v>
      </c>
      <c r="S315" t="s">
        <v>26</v>
      </c>
      <c r="T315" s="3">
        <v>45123</v>
      </c>
      <c r="U315" t="s">
        <v>27</v>
      </c>
    </row>
    <row r="316" spans="1:21" x14ac:dyDescent="0.25">
      <c r="A316">
        <v>99</v>
      </c>
      <c r="B316">
        <v>211473</v>
      </c>
      <c r="C316" t="s">
        <v>21</v>
      </c>
      <c r="D316" s="1">
        <v>42552</v>
      </c>
      <c r="E316" t="s">
        <v>245</v>
      </c>
      <c r="F316">
        <v>1065</v>
      </c>
      <c r="G316">
        <v>1</v>
      </c>
      <c r="H316">
        <v>1065</v>
      </c>
      <c r="I316">
        <v>100147687</v>
      </c>
      <c r="J316" t="s">
        <v>246</v>
      </c>
      <c r="K316" t="s">
        <v>24</v>
      </c>
      <c r="L316">
        <v>0</v>
      </c>
      <c r="M316" t="s">
        <v>25</v>
      </c>
      <c r="N316" s="1">
        <v>42552</v>
      </c>
      <c r="O316" t="s">
        <v>35</v>
      </c>
      <c r="P316" s="2">
        <v>1065</v>
      </c>
      <c r="Q316">
        <v>2016</v>
      </c>
      <c r="R316">
        <v>7</v>
      </c>
      <c r="S316" t="s">
        <v>26</v>
      </c>
      <c r="T316" s="3">
        <v>45123</v>
      </c>
      <c r="U316" t="s">
        <v>27</v>
      </c>
    </row>
    <row r="317" spans="1:21" x14ac:dyDescent="0.25">
      <c r="A317">
        <v>43</v>
      </c>
      <c r="B317">
        <v>211474</v>
      </c>
      <c r="C317" t="s">
        <v>21</v>
      </c>
      <c r="D317" s="1">
        <v>42552</v>
      </c>
      <c r="E317" t="s">
        <v>29</v>
      </c>
      <c r="F317">
        <v>240</v>
      </c>
      <c r="G317">
        <v>1</v>
      </c>
      <c r="H317">
        <v>240</v>
      </c>
      <c r="I317">
        <v>100147688</v>
      </c>
      <c r="J317" t="s">
        <v>30</v>
      </c>
      <c r="K317" t="s">
        <v>228</v>
      </c>
      <c r="L317">
        <v>0</v>
      </c>
      <c r="M317" t="s">
        <v>25</v>
      </c>
      <c r="N317" s="1">
        <v>42552</v>
      </c>
      <c r="O317" t="s">
        <v>35</v>
      </c>
      <c r="P317">
        <v>240</v>
      </c>
      <c r="Q317">
        <v>2016</v>
      </c>
      <c r="R317">
        <v>7</v>
      </c>
      <c r="S317" t="s">
        <v>26</v>
      </c>
      <c r="T317" s="3">
        <v>45123</v>
      </c>
      <c r="U317" t="s">
        <v>27</v>
      </c>
    </row>
    <row r="318" spans="1:21" x14ac:dyDescent="0.25">
      <c r="A318">
        <v>43</v>
      </c>
      <c r="B318">
        <v>211475</v>
      </c>
      <c r="C318" t="s">
        <v>21</v>
      </c>
      <c r="D318" s="1">
        <v>42552</v>
      </c>
      <c r="E318" t="s">
        <v>29</v>
      </c>
      <c r="F318">
        <v>240</v>
      </c>
      <c r="G318">
        <v>1</v>
      </c>
      <c r="H318">
        <v>240</v>
      </c>
      <c r="I318">
        <v>100147689</v>
      </c>
      <c r="J318" t="s">
        <v>30</v>
      </c>
      <c r="K318" t="s">
        <v>228</v>
      </c>
      <c r="L318">
        <v>0</v>
      </c>
      <c r="M318" t="s">
        <v>25</v>
      </c>
      <c r="N318" s="1">
        <v>42552</v>
      </c>
      <c r="O318" t="s">
        <v>35</v>
      </c>
      <c r="P318">
        <v>240</v>
      </c>
      <c r="Q318">
        <v>2016</v>
      </c>
      <c r="R318">
        <v>7</v>
      </c>
      <c r="S318" t="s">
        <v>26</v>
      </c>
      <c r="T318" s="3">
        <v>45123</v>
      </c>
      <c r="U318" t="s">
        <v>27</v>
      </c>
    </row>
    <row r="319" spans="1:21" x14ac:dyDescent="0.25">
      <c r="A319">
        <v>100</v>
      </c>
      <c r="B319">
        <v>211476</v>
      </c>
      <c r="C319" t="s">
        <v>21</v>
      </c>
      <c r="D319" s="1">
        <v>42552</v>
      </c>
      <c r="E319" t="s">
        <v>247</v>
      </c>
      <c r="F319">
        <v>999</v>
      </c>
      <c r="G319">
        <v>1</v>
      </c>
      <c r="H319">
        <v>999</v>
      </c>
      <c r="I319">
        <v>100147690</v>
      </c>
      <c r="J319" t="s">
        <v>56</v>
      </c>
      <c r="K319" t="s">
        <v>24</v>
      </c>
      <c r="L319">
        <v>0</v>
      </c>
      <c r="M319" t="s">
        <v>25</v>
      </c>
      <c r="N319" s="1">
        <v>42552</v>
      </c>
      <c r="O319" t="s">
        <v>35</v>
      </c>
      <c r="P319">
        <v>999</v>
      </c>
      <c r="Q319">
        <v>2016</v>
      </c>
      <c r="R319">
        <v>7</v>
      </c>
      <c r="S319" t="s">
        <v>26</v>
      </c>
      <c r="T319" s="3">
        <v>45123</v>
      </c>
      <c r="U319" t="s">
        <v>27</v>
      </c>
    </row>
    <row r="320" spans="1:21" x14ac:dyDescent="0.25">
      <c r="A320">
        <v>101</v>
      </c>
      <c r="B320">
        <v>211478</v>
      </c>
      <c r="C320" t="s">
        <v>36</v>
      </c>
      <c r="D320" s="1">
        <v>42552</v>
      </c>
      <c r="E320" t="s">
        <v>248</v>
      </c>
      <c r="F320">
        <v>55850</v>
      </c>
      <c r="G320">
        <v>1</v>
      </c>
      <c r="H320">
        <v>55850</v>
      </c>
      <c r="I320">
        <v>100147691</v>
      </c>
      <c r="J320" t="s">
        <v>47</v>
      </c>
      <c r="K320" t="s">
        <v>249</v>
      </c>
      <c r="L320">
        <v>0</v>
      </c>
      <c r="M320" t="s">
        <v>25</v>
      </c>
      <c r="N320" s="1">
        <v>42552</v>
      </c>
      <c r="O320" t="s">
        <v>39</v>
      </c>
      <c r="P320" s="2">
        <v>55850</v>
      </c>
      <c r="Q320">
        <v>2016</v>
      </c>
      <c r="R320">
        <v>7</v>
      </c>
      <c r="S320" t="s">
        <v>26</v>
      </c>
      <c r="T320" s="3">
        <v>45123</v>
      </c>
      <c r="U320" t="s">
        <v>27</v>
      </c>
    </row>
    <row r="321" spans="1:21" x14ac:dyDescent="0.25">
      <c r="A321">
        <v>102</v>
      </c>
      <c r="B321">
        <v>211479</v>
      </c>
      <c r="C321" t="s">
        <v>21</v>
      </c>
      <c r="D321" s="1">
        <v>42552</v>
      </c>
      <c r="E321" t="s">
        <v>250</v>
      </c>
      <c r="F321">
        <v>6500</v>
      </c>
      <c r="G321">
        <v>1</v>
      </c>
      <c r="H321">
        <v>6500</v>
      </c>
      <c r="I321">
        <v>100147692</v>
      </c>
      <c r="J321" t="s">
        <v>43</v>
      </c>
      <c r="K321" t="s">
        <v>251</v>
      </c>
      <c r="L321">
        <v>0</v>
      </c>
      <c r="M321" t="s">
        <v>25</v>
      </c>
      <c r="N321" s="1">
        <v>42552</v>
      </c>
      <c r="O321" t="s">
        <v>35</v>
      </c>
      <c r="P321" s="2">
        <v>6500</v>
      </c>
      <c r="Q321">
        <v>2016</v>
      </c>
      <c r="R321">
        <v>7</v>
      </c>
      <c r="S321" t="s">
        <v>26</v>
      </c>
      <c r="T321" s="3">
        <v>45123</v>
      </c>
      <c r="U321" t="s">
        <v>27</v>
      </c>
    </row>
    <row r="322" spans="1:21" x14ac:dyDescent="0.25">
      <c r="A322">
        <v>103</v>
      </c>
      <c r="B322">
        <v>211480</v>
      </c>
      <c r="C322" t="s">
        <v>36</v>
      </c>
      <c r="D322" s="1">
        <v>42552</v>
      </c>
      <c r="E322" t="s">
        <v>252</v>
      </c>
      <c r="F322">
        <v>399</v>
      </c>
      <c r="G322">
        <v>1</v>
      </c>
      <c r="H322">
        <v>399</v>
      </c>
      <c r="I322">
        <v>100147693</v>
      </c>
      <c r="J322" t="s">
        <v>23</v>
      </c>
      <c r="K322" t="s">
        <v>24</v>
      </c>
      <c r="L322">
        <v>0</v>
      </c>
      <c r="M322" t="s">
        <v>25</v>
      </c>
      <c r="N322" s="1">
        <v>42552</v>
      </c>
      <c r="O322" t="s">
        <v>39</v>
      </c>
      <c r="P322">
        <v>399</v>
      </c>
      <c r="Q322">
        <v>2016</v>
      </c>
      <c r="R322">
        <v>7</v>
      </c>
      <c r="S322" t="s">
        <v>26</v>
      </c>
      <c r="T322" s="3">
        <v>45123</v>
      </c>
      <c r="U322" t="s">
        <v>27</v>
      </c>
    </row>
    <row r="323" spans="1:21" x14ac:dyDescent="0.25">
      <c r="A323">
        <v>101</v>
      </c>
      <c r="B323">
        <v>211482</v>
      </c>
      <c r="C323" t="s">
        <v>36</v>
      </c>
      <c r="D323" s="1">
        <v>42552</v>
      </c>
      <c r="E323" t="s">
        <v>253</v>
      </c>
      <c r="F323">
        <v>42860</v>
      </c>
      <c r="G323">
        <v>1</v>
      </c>
      <c r="H323">
        <v>42860</v>
      </c>
      <c r="I323">
        <v>100147694</v>
      </c>
      <c r="J323" t="s">
        <v>47</v>
      </c>
      <c r="K323" t="s">
        <v>249</v>
      </c>
      <c r="L323">
        <v>0</v>
      </c>
      <c r="M323" t="s">
        <v>25</v>
      </c>
      <c r="N323" s="1">
        <v>42552</v>
      </c>
      <c r="O323" t="s">
        <v>39</v>
      </c>
      <c r="P323" s="2">
        <v>42860</v>
      </c>
      <c r="Q323">
        <v>2016</v>
      </c>
      <c r="R323">
        <v>7</v>
      </c>
      <c r="S323" t="s">
        <v>26</v>
      </c>
      <c r="T323" s="3">
        <v>45123</v>
      </c>
      <c r="U323" t="s">
        <v>27</v>
      </c>
    </row>
    <row r="324" spans="1:21" x14ac:dyDescent="0.25">
      <c r="A324">
        <v>43</v>
      </c>
      <c r="B324">
        <v>211483</v>
      </c>
      <c r="C324" t="s">
        <v>21</v>
      </c>
      <c r="D324" s="1">
        <v>42552</v>
      </c>
      <c r="E324" t="s">
        <v>33</v>
      </c>
      <c r="F324">
        <v>360</v>
      </c>
      <c r="G324">
        <v>1</v>
      </c>
      <c r="H324">
        <v>360</v>
      </c>
      <c r="I324">
        <v>100147695</v>
      </c>
      <c r="J324" t="s">
        <v>30</v>
      </c>
      <c r="K324" t="s">
        <v>228</v>
      </c>
      <c r="L324">
        <v>0</v>
      </c>
      <c r="M324" t="s">
        <v>25</v>
      </c>
      <c r="N324" s="1">
        <v>42552</v>
      </c>
      <c r="O324" t="s">
        <v>35</v>
      </c>
      <c r="P324">
        <v>360</v>
      </c>
      <c r="Q324">
        <v>2016</v>
      </c>
      <c r="R324">
        <v>7</v>
      </c>
      <c r="S324" t="s">
        <v>26</v>
      </c>
      <c r="T324" s="3">
        <v>45123</v>
      </c>
      <c r="U324" t="s">
        <v>27</v>
      </c>
    </row>
    <row r="325" spans="1:21" x14ac:dyDescent="0.25">
      <c r="A325">
        <v>43</v>
      </c>
      <c r="B325">
        <v>211484</v>
      </c>
      <c r="C325" t="s">
        <v>21</v>
      </c>
      <c r="D325" s="1">
        <v>42552</v>
      </c>
      <c r="E325" t="s">
        <v>53</v>
      </c>
      <c r="F325">
        <v>320</v>
      </c>
      <c r="G325">
        <v>1</v>
      </c>
      <c r="H325">
        <v>320</v>
      </c>
      <c r="I325">
        <v>100147696</v>
      </c>
      <c r="J325" t="s">
        <v>30</v>
      </c>
      <c r="K325" t="s">
        <v>228</v>
      </c>
      <c r="L325">
        <v>0</v>
      </c>
      <c r="M325" t="s">
        <v>25</v>
      </c>
      <c r="N325" s="1">
        <v>42552</v>
      </c>
      <c r="O325" t="s">
        <v>35</v>
      </c>
      <c r="P325">
        <v>320</v>
      </c>
      <c r="Q325">
        <v>2016</v>
      </c>
      <c r="R325">
        <v>7</v>
      </c>
      <c r="S325" t="s">
        <v>26</v>
      </c>
      <c r="T325" s="3">
        <v>45123</v>
      </c>
      <c r="U325" t="s">
        <v>27</v>
      </c>
    </row>
    <row r="326" spans="1:21" x14ac:dyDescent="0.25">
      <c r="A326">
        <v>43</v>
      </c>
      <c r="B326">
        <v>211485</v>
      </c>
      <c r="C326" t="s">
        <v>21</v>
      </c>
      <c r="D326" s="1">
        <v>42552</v>
      </c>
      <c r="E326" t="s">
        <v>29</v>
      </c>
      <c r="F326">
        <v>240</v>
      </c>
      <c r="G326">
        <v>1</v>
      </c>
      <c r="H326">
        <v>240</v>
      </c>
      <c r="I326">
        <v>100147697</v>
      </c>
      <c r="J326" t="s">
        <v>30</v>
      </c>
      <c r="K326" t="s">
        <v>228</v>
      </c>
      <c r="L326">
        <v>0</v>
      </c>
      <c r="M326" t="s">
        <v>25</v>
      </c>
      <c r="N326" s="1">
        <v>42552</v>
      </c>
      <c r="O326" t="s">
        <v>35</v>
      </c>
      <c r="P326">
        <v>240</v>
      </c>
      <c r="Q326">
        <v>2016</v>
      </c>
      <c r="R326">
        <v>7</v>
      </c>
      <c r="S326" t="s">
        <v>26</v>
      </c>
      <c r="T326" s="3">
        <v>45123</v>
      </c>
      <c r="U326" t="s">
        <v>27</v>
      </c>
    </row>
    <row r="327" spans="1:21" x14ac:dyDescent="0.25">
      <c r="A327">
        <v>104</v>
      </c>
      <c r="B327">
        <v>211486</v>
      </c>
      <c r="C327" t="s">
        <v>28</v>
      </c>
      <c r="D327" s="1">
        <v>42552</v>
      </c>
      <c r="E327" t="s">
        <v>254</v>
      </c>
      <c r="F327">
        <v>3250</v>
      </c>
      <c r="G327">
        <v>1</v>
      </c>
      <c r="H327">
        <v>3250</v>
      </c>
      <c r="I327">
        <v>100147698</v>
      </c>
      <c r="J327" t="s">
        <v>23</v>
      </c>
      <c r="K327" t="s">
        <v>24</v>
      </c>
      <c r="L327">
        <v>0</v>
      </c>
      <c r="M327" t="s">
        <v>255</v>
      </c>
      <c r="N327" s="1">
        <v>42552</v>
      </c>
      <c r="O327" t="s">
        <v>31</v>
      </c>
      <c r="P327" s="2">
        <v>3250</v>
      </c>
      <c r="Q327">
        <v>2016</v>
      </c>
      <c r="R327">
        <v>7</v>
      </c>
      <c r="S327" t="s">
        <v>26</v>
      </c>
      <c r="T327" s="3">
        <v>45123</v>
      </c>
      <c r="U327" t="s">
        <v>27</v>
      </c>
    </row>
    <row r="328" spans="1:21" x14ac:dyDescent="0.25">
      <c r="A328">
        <v>105</v>
      </c>
      <c r="B328">
        <v>211487</v>
      </c>
      <c r="C328" t="s">
        <v>21</v>
      </c>
      <c r="D328" s="1">
        <v>42552</v>
      </c>
      <c r="E328" t="s">
        <v>256</v>
      </c>
      <c r="F328">
        <v>775</v>
      </c>
      <c r="G328">
        <v>1</v>
      </c>
      <c r="H328">
        <v>775</v>
      </c>
      <c r="I328">
        <v>100147699</v>
      </c>
      <c r="J328" t="s">
        <v>56</v>
      </c>
      <c r="K328" t="s">
        <v>24</v>
      </c>
      <c r="L328">
        <v>0</v>
      </c>
      <c r="M328" t="s">
        <v>25</v>
      </c>
      <c r="N328" s="1">
        <v>42552</v>
      </c>
      <c r="O328" t="s">
        <v>35</v>
      </c>
      <c r="P328">
        <v>775</v>
      </c>
      <c r="Q328">
        <v>2016</v>
      </c>
      <c r="R328">
        <v>7</v>
      </c>
      <c r="S328" t="s">
        <v>26</v>
      </c>
      <c r="T328" s="3">
        <v>45123</v>
      </c>
      <c r="U328" t="s">
        <v>27</v>
      </c>
    </row>
    <row r="329" spans="1:21" x14ac:dyDescent="0.25">
      <c r="A329">
        <v>43</v>
      </c>
      <c r="B329">
        <v>211489</v>
      </c>
      <c r="C329" t="s">
        <v>21</v>
      </c>
      <c r="D329" s="1">
        <v>42552</v>
      </c>
      <c r="E329" t="s">
        <v>53</v>
      </c>
      <c r="F329">
        <v>320</v>
      </c>
      <c r="G329">
        <v>1</v>
      </c>
      <c r="H329">
        <v>320</v>
      </c>
      <c r="I329">
        <v>100147700</v>
      </c>
      <c r="J329" t="s">
        <v>30</v>
      </c>
      <c r="K329" t="s">
        <v>228</v>
      </c>
      <c r="L329">
        <v>0</v>
      </c>
      <c r="M329" t="s">
        <v>25</v>
      </c>
      <c r="N329" s="1">
        <v>42552</v>
      </c>
      <c r="O329" t="s">
        <v>35</v>
      </c>
      <c r="P329">
        <v>320</v>
      </c>
      <c r="Q329">
        <v>2016</v>
      </c>
      <c r="R329">
        <v>7</v>
      </c>
      <c r="S329" t="s">
        <v>26</v>
      </c>
      <c r="T329" s="3">
        <v>45123</v>
      </c>
      <c r="U329" t="s">
        <v>27</v>
      </c>
    </row>
    <row r="330" spans="1:21" x14ac:dyDescent="0.25">
      <c r="A330">
        <v>43</v>
      </c>
      <c r="B330">
        <v>211490</v>
      </c>
      <c r="C330" t="s">
        <v>21</v>
      </c>
      <c r="D330" s="1">
        <v>42552</v>
      </c>
      <c r="E330" t="s">
        <v>33</v>
      </c>
      <c r="F330">
        <v>360</v>
      </c>
      <c r="G330">
        <v>1</v>
      </c>
      <c r="H330">
        <v>360</v>
      </c>
      <c r="I330">
        <v>100147701</v>
      </c>
      <c r="J330" t="s">
        <v>30</v>
      </c>
      <c r="K330" t="s">
        <v>228</v>
      </c>
      <c r="L330">
        <v>0</v>
      </c>
      <c r="M330" t="s">
        <v>25</v>
      </c>
      <c r="N330" s="1">
        <v>42552</v>
      </c>
      <c r="O330" t="s">
        <v>35</v>
      </c>
      <c r="P330">
        <v>360</v>
      </c>
      <c r="Q330">
        <v>2016</v>
      </c>
      <c r="R330">
        <v>7</v>
      </c>
      <c r="S330" t="s">
        <v>26</v>
      </c>
      <c r="T330" s="3">
        <v>45123</v>
      </c>
      <c r="U330" t="s">
        <v>27</v>
      </c>
    </row>
    <row r="331" spans="1:21" x14ac:dyDescent="0.25">
      <c r="A331">
        <v>43</v>
      </c>
      <c r="B331">
        <v>211491</v>
      </c>
      <c r="C331" t="s">
        <v>21</v>
      </c>
      <c r="D331" s="1">
        <v>42552</v>
      </c>
      <c r="E331" t="s">
        <v>53</v>
      </c>
      <c r="F331">
        <v>320</v>
      </c>
      <c r="G331">
        <v>1</v>
      </c>
      <c r="H331">
        <v>320</v>
      </c>
      <c r="I331">
        <v>100147702</v>
      </c>
      <c r="J331" t="s">
        <v>30</v>
      </c>
      <c r="K331" t="s">
        <v>228</v>
      </c>
      <c r="L331">
        <v>0</v>
      </c>
      <c r="M331" t="s">
        <v>25</v>
      </c>
      <c r="N331" s="1">
        <v>42552</v>
      </c>
      <c r="O331" t="s">
        <v>35</v>
      </c>
      <c r="P331">
        <v>320</v>
      </c>
      <c r="Q331">
        <v>2016</v>
      </c>
      <c r="R331">
        <v>7</v>
      </c>
      <c r="S331" t="s">
        <v>26</v>
      </c>
      <c r="T331" s="3">
        <v>45123</v>
      </c>
      <c r="U331" t="s">
        <v>27</v>
      </c>
    </row>
    <row r="332" spans="1:21" x14ac:dyDescent="0.25">
      <c r="A332">
        <v>43</v>
      </c>
      <c r="B332">
        <v>211492</v>
      </c>
      <c r="C332" t="s">
        <v>21</v>
      </c>
      <c r="D332" s="1">
        <v>42552</v>
      </c>
      <c r="E332" t="s">
        <v>29</v>
      </c>
      <c r="F332">
        <v>240</v>
      </c>
      <c r="G332">
        <v>1</v>
      </c>
      <c r="H332">
        <v>240</v>
      </c>
      <c r="I332">
        <v>100147703</v>
      </c>
      <c r="J332" t="s">
        <v>30</v>
      </c>
      <c r="K332" t="s">
        <v>228</v>
      </c>
      <c r="L332">
        <v>0</v>
      </c>
      <c r="M332" t="s">
        <v>25</v>
      </c>
      <c r="N332" s="1">
        <v>42552</v>
      </c>
      <c r="O332" t="s">
        <v>35</v>
      </c>
      <c r="P332">
        <v>240</v>
      </c>
      <c r="Q332">
        <v>2016</v>
      </c>
      <c r="R332">
        <v>7</v>
      </c>
      <c r="S332" t="s">
        <v>26</v>
      </c>
      <c r="T332" s="3">
        <v>45123</v>
      </c>
      <c r="U332" t="s">
        <v>27</v>
      </c>
    </row>
    <row r="333" spans="1:21" x14ac:dyDescent="0.25">
      <c r="A333">
        <v>43</v>
      </c>
      <c r="B333">
        <v>211493</v>
      </c>
      <c r="C333" t="s">
        <v>21</v>
      </c>
      <c r="D333" s="1">
        <v>42552</v>
      </c>
      <c r="E333" t="s">
        <v>33</v>
      </c>
      <c r="F333">
        <v>360</v>
      </c>
      <c r="G333">
        <v>1</v>
      </c>
      <c r="H333">
        <v>360</v>
      </c>
      <c r="I333">
        <v>100147704</v>
      </c>
      <c r="J333" t="s">
        <v>30</v>
      </c>
      <c r="K333" t="s">
        <v>228</v>
      </c>
      <c r="L333">
        <v>0</v>
      </c>
      <c r="M333" t="s">
        <v>25</v>
      </c>
      <c r="N333" s="1">
        <v>42552</v>
      </c>
      <c r="O333" t="s">
        <v>35</v>
      </c>
      <c r="P333">
        <v>360</v>
      </c>
      <c r="Q333">
        <v>2016</v>
      </c>
      <c r="R333">
        <v>7</v>
      </c>
      <c r="S333" t="s">
        <v>26</v>
      </c>
      <c r="T333" s="3">
        <v>45123</v>
      </c>
      <c r="U333" t="s">
        <v>27</v>
      </c>
    </row>
    <row r="334" spans="1:21" x14ac:dyDescent="0.25">
      <c r="A334">
        <v>43</v>
      </c>
      <c r="B334">
        <v>211495</v>
      </c>
      <c r="C334" t="s">
        <v>36</v>
      </c>
      <c r="D334" s="1">
        <v>42552</v>
      </c>
      <c r="E334" t="s">
        <v>53</v>
      </c>
      <c r="F334">
        <v>320</v>
      </c>
      <c r="G334">
        <v>1</v>
      </c>
      <c r="H334">
        <v>320</v>
      </c>
      <c r="I334">
        <v>100147706</v>
      </c>
      <c r="J334" t="s">
        <v>30</v>
      </c>
      <c r="K334" t="s">
        <v>228</v>
      </c>
      <c r="L334">
        <v>0</v>
      </c>
      <c r="M334" t="s">
        <v>25</v>
      </c>
      <c r="N334" s="1">
        <v>42552</v>
      </c>
      <c r="O334" t="s">
        <v>39</v>
      </c>
      <c r="P334">
        <v>320</v>
      </c>
      <c r="Q334">
        <v>2016</v>
      </c>
      <c r="R334">
        <v>7</v>
      </c>
      <c r="S334" t="s">
        <v>26</v>
      </c>
      <c r="T334" s="3">
        <v>45123</v>
      </c>
      <c r="U334" t="s">
        <v>27</v>
      </c>
    </row>
    <row r="335" spans="1:21" x14ac:dyDescent="0.25">
      <c r="A335">
        <v>59</v>
      </c>
      <c r="B335">
        <v>211494</v>
      </c>
      <c r="C335" t="s">
        <v>21</v>
      </c>
      <c r="D335" s="1">
        <v>42552</v>
      </c>
      <c r="E335" t="s">
        <v>167</v>
      </c>
      <c r="F335">
        <v>280</v>
      </c>
      <c r="G335">
        <v>1</v>
      </c>
      <c r="H335">
        <v>280</v>
      </c>
      <c r="I335">
        <v>100147705</v>
      </c>
      <c r="J335" t="s">
        <v>38</v>
      </c>
      <c r="K335" t="s">
        <v>168</v>
      </c>
      <c r="L335">
        <v>0</v>
      </c>
      <c r="M335" t="s">
        <v>25</v>
      </c>
      <c r="N335" s="1">
        <v>42552</v>
      </c>
      <c r="O335" t="s">
        <v>35</v>
      </c>
      <c r="P335">
        <v>280</v>
      </c>
      <c r="Q335">
        <v>2016</v>
      </c>
      <c r="R335">
        <v>7</v>
      </c>
      <c r="S335" t="s">
        <v>26</v>
      </c>
      <c r="T335" s="3">
        <v>45123</v>
      </c>
      <c r="U335" t="s">
        <v>27</v>
      </c>
    </row>
    <row r="336" spans="1:21" x14ac:dyDescent="0.25">
      <c r="A336">
        <v>101</v>
      </c>
      <c r="B336">
        <v>211496</v>
      </c>
      <c r="C336" t="s">
        <v>21</v>
      </c>
      <c r="D336" s="1">
        <v>42552</v>
      </c>
      <c r="E336" t="s">
        <v>257</v>
      </c>
      <c r="F336">
        <v>1647</v>
      </c>
      <c r="G336">
        <v>1</v>
      </c>
      <c r="H336">
        <v>1647</v>
      </c>
      <c r="I336">
        <v>100147707</v>
      </c>
      <c r="J336" t="s">
        <v>30</v>
      </c>
      <c r="K336" t="s">
        <v>249</v>
      </c>
      <c r="L336">
        <v>0</v>
      </c>
      <c r="M336" t="s">
        <v>25</v>
      </c>
      <c r="N336" s="1">
        <v>42552</v>
      </c>
      <c r="O336" t="s">
        <v>35</v>
      </c>
      <c r="P336" s="2">
        <v>1647</v>
      </c>
      <c r="Q336">
        <v>2016</v>
      </c>
      <c r="R336">
        <v>7</v>
      </c>
      <c r="S336" t="s">
        <v>26</v>
      </c>
      <c r="T336" s="3">
        <v>45123</v>
      </c>
      <c r="U336" t="s">
        <v>27</v>
      </c>
    </row>
    <row r="337" spans="1:21" x14ac:dyDescent="0.25">
      <c r="A337">
        <v>43</v>
      </c>
      <c r="B337">
        <v>211497</v>
      </c>
      <c r="C337" t="s">
        <v>21</v>
      </c>
      <c r="D337" s="1">
        <v>42552</v>
      </c>
      <c r="E337" t="s">
        <v>29</v>
      </c>
      <c r="F337">
        <v>240</v>
      </c>
      <c r="G337">
        <v>1</v>
      </c>
      <c r="H337">
        <v>240</v>
      </c>
      <c r="I337">
        <v>100147708</v>
      </c>
      <c r="J337" t="s">
        <v>30</v>
      </c>
      <c r="K337" t="s">
        <v>228</v>
      </c>
      <c r="L337">
        <v>0</v>
      </c>
      <c r="M337" t="s">
        <v>25</v>
      </c>
      <c r="N337" s="1">
        <v>42552</v>
      </c>
      <c r="O337" t="s">
        <v>35</v>
      </c>
      <c r="P337">
        <v>240</v>
      </c>
      <c r="Q337">
        <v>2016</v>
      </c>
      <c r="R337">
        <v>7</v>
      </c>
      <c r="S337" t="s">
        <v>26</v>
      </c>
      <c r="T337" s="3">
        <v>45123</v>
      </c>
      <c r="U337" t="s">
        <v>27</v>
      </c>
    </row>
    <row r="338" spans="1:21" x14ac:dyDescent="0.25">
      <c r="A338">
        <v>59</v>
      </c>
      <c r="B338">
        <v>211498</v>
      </c>
      <c r="C338" t="s">
        <v>21</v>
      </c>
      <c r="D338" s="1">
        <v>42552</v>
      </c>
      <c r="E338" t="s">
        <v>33</v>
      </c>
      <c r="F338">
        <v>360</v>
      </c>
      <c r="G338">
        <v>1</v>
      </c>
      <c r="H338">
        <v>360</v>
      </c>
      <c r="I338">
        <v>100147709</v>
      </c>
      <c r="J338" t="s">
        <v>30</v>
      </c>
      <c r="K338" t="s">
        <v>258</v>
      </c>
      <c r="L338">
        <v>0</v>
      </c>
      <c r="M338" t="s">
        <v>25</v>
      </c>
      <c r="N338" s="1">
        <v>42552</v>
      </c>
      <c r="O338" t="s">
        <v>35</v>
      </c>
      <c r="P338">
        <v>360</v>
      </c>
      <c r="Q338">
        <v>2016</v>
      </c>
      <c r="R338">
        <v>7</v>
      </c>
      <c r="S338" t="s">
        <v>26</v>
      </c>
      <c r="T338" s="3">
        <v>45123</v>
      </c>
      <c r="U338" t="s">
        <v>27</v>
      </c>
    </row>
    <row r="339" spans="1:21" x14ac:dyDescent="0.25">
      <c r="A339">
        <v>59</v>
      </c>
      <c r="B339">
        <v>211499</v>
      </c>
      <c r="C339" t="s">
        <v>21</v>
      </c>
      <c r="D339" s="1">
        <v>42552</v>
      </c>
      <c r="E339" t="s">
        <v>33</v>
      </c>
      <c r="F339">
        <v>360</v>
      </c>
      <c r="G339">
        <v>1</v>
      </c>
      <c r="H339">
        <v>360</v>
      </c>
      <c r="I339">
        <v>100147710</v>
      </c>
      <c r="J339" t="s">
        <v>30</v>
      </c>
      <c r="K339" t="s">
        <v>258</v>
      </c>
      <c r="L339">
        <v>0</v>
      </c>
      <c r="M339" t="s">
        <v>25</v>
      </c>
      <c r="N339" s="1">
        <v>42552</v>
      </c>
      <c r="O339" t="s">
        <v>35</v>
      </c>
      <c r="P339">
        <v>360</v>
      </c>
      <c r="Q339">
        <v>2016</v>
      </c>
      <c r="R339">
        <v>7</v>
      </c>
      <c r="S339" t="s">
        <v>26</v>
      </c>
      <c r="T339" s="3">
        <v>45123</v>
      </c>
      <c r="U339" t="s">
        <v>27</v>
      </c>
    </row>
    <row r="340" spans="1:21" x14ac:dyDescent="0.25">
      <c r="A340">
        <v>43</v>
      </c>
      <c r="B340">
        <v>211500</v>
      </c>
      <c r="C340" t="s">
        <v>21</v>
      </c>
      <c r="D340" s="1">
        <v>42552</v>
      </c>
      <c r="E340" t="s">
        <v>33</v>
      </c>
      <c r="F340">
        <v>360</v>
      </c>
      <c r="G340">
        <v>1</v>
      </c>
      <c r="H340">
        <v>360</v>
      </c>
      <c r="I340">
        <v>100147711</v>
      </c>
      <c r="J340" t="s">
        <v>30</v>
      </c>
      <c r="K340" t="s">
        <v>228</v>
      </c>
      <c r="L340">
        <v>0</v>
      </c>
      <c r="M340" t="s">
        <v>25</v>
      </c>
      <c r="N340" s="1">
        <v>42552</v>
      </c>
      <c r="O340" t="s">
        <v>35</v>
      </c>
      <c r="P340">
        <v>360</v>
      </c>
      <c r="Q340">
        <v>2016</v>
      </c>
      <c r="R340">
        <v>7</v>
      </c>
      <c r="S340" t="s">
        <v>26</v>
      </c>
      <c r="T340" s="3">
        <v>45123</v>
      </c>
      <c r="U340" t="s">
        <v>27</v>
      </c>
    </row>
    <row r="341" spans="1:21" x14ac:dyDescent="0.25">
      <c r="A341">
        <v>43</v>
      </c>
      <c r="B341">
        <v>211501</v>
      </c>
      <c r="C341" t="s">
        <v>36</v>
      </c>
      <c r="D341" s="1">
        <v>42552</v>
      </c>
      <c r="E341" t="s">
        <v>53</v>
      </c>
      <c r="F341">
        <v>320</v>
      </c>
      <c r="G341">
        <v>1</v>
      </c>
      <c r="H341">
        <v>320</v>
      </c>
      <c r="I341">
        <v>100147712</v>
      </c>
      <c r="J341" t="s">
        <v>30</v>
      </c>
      <c r="K341" t="s">
        <v>228</v>
      </c>
      <c r="L341">
        <v>0</v>
      </c>
      <c r="M341" t="s">
        <v>25</v>
      </c>
      <c r="N341" s="1">
        <v>42552</v>
      </c>
      <c r="O341" t="s">
        <v>39</v>
      </c>
      <c r="P341">
        <v>320</v>
      </c>
      <c r="Q341">
        <v>2016</v>
      </c>
      <c r="R341">
        <v>7</v>
      </c>
      <c r="S341" t="s">
        <v>26</v>
      </c>
      <c r="T341" s="3">
        <v>45123</v>
      </c>
      <c r="U341" t="s">
        <v>27</v>
      </c>
    </row>
    <row r="342" spans="1:21" x14ac:dyDescent="0.25">
      <c r="A342">
        <v>43</v>
      </c>
      <c r="B342">
        <v>211502</v>
      </c>
      <c r="C342" t="s">
        <v>21</v>
      </c>
      <c r="D342" s="1">
        <v>42552</v>
      </c>
      <c r="E342" t="s">
        <v>53</v>
      </c>
      <c r="F342">
        <v>320</v>
      </c>
      <c r="G342">
        <v>1</v>
      </c>
      <c r="H342">
        <v>320</v>
      </c>
      <c r="I342">
        <v>100147713</v>
      </c>
      <c r="J342" t="s">
        <v>30</v>
      </c>
      <c r="K342" t="s">
        <v>228</v>
      </c>
      <c r="L342">
        <v>0</v>
      </c>
      <c r="M342" t="s">
        <v>25</v>
      </c>
      <c r="N342" s="1">
        <v>42552</v>
      </c>
      <c r="O342" t="s">
        <v>35</v>
      </c>
      <c r="P342">
        <v>320</v>
      </c>
      <c r="Q342">
        <v>2016</v>
      </c>
      <c r="R342">
        <v>7</v>
      </c>
      <c r="S342" t="s">
        <v>26</v>
      </c>
      <c r="T342" s="3">
        <v>45123</v>
      </c>
      <c r="U342" t="s">
        <v>27</v>
      </c>
    </row>
    <row r="343" spans="1:21" x14ac:dyDescent="0.25">
      <c r="A343">
        <v>106</v>
      </c>
      <c r="B343">
        <v>211503</v>
      </c>
      <c r="C343" t="s">
        <v>21</v>
      </c>
      <c r="D343" s="1">
        <v>42552</v>
      </c>
      <c r="E343" t="s">
        <v>95</v>
      </c>
      <c r="F343">
        <v>350</v>
      </c>
      <c r="G343">
        <v>1</v>
      </c>
      <c r="H343">
        <v>165</v>
      </c>
      <c r="I343">
        <v>100147714</v>
      </c>
      <c r="J343" t="s">
        <v>38</v>
      </c>
      <c r="K343" t="s">
        <v>259</v>
      </c>
      <c r="L343">
        <v>0</v>
      </c>
      <c r="M343" t="s">
        <v>25</v>
      </c>
      <c r="N343" s="1">
        <v>42552</v>
      </c>
      <c r="O343" t="s">
        <v>35</v>
      </c>
      <c r="P343">
        <v>350</v>
      </c>
      <c r="Q343">
        <v>2016</v>
      </c>
      <c r="R343">
        <v>7</v>
      </c>
      <c r="S343" t="s">
        <v>26</v>
      </c>
      <c r="T343" s="3">
        <v>45123</v>
      </c>
      <c r="U343" t="s">
        <v>27</v>
      </c>
    </row>
    <row r="344" spans="1:21" x14ac:dyDescent="0.25">
      <c r="A344">
        <v>43</v>
      </c>
      <c r="B344">
        <v>211504</v>
      </c>
      <c r="C344" t="s">
        <v>21</v>
      </c>
      <c r="D344" s="1">
        <v>42552</v>
      </c>
      <c r="E344" t="s">
        <v>33</v>
      </c>
      <c r="F344">
        <v>360</v>
      </c>
      <c r="G344">
        <v>1</v>
      </c>
      <c r="H344">
        <v>360</v>
      </c>
      <c r="I344">
        <v>100147715</v>
      </c>
      <c r="J344" t="s">
        <v>30</v>
      </c>
      <c r="K344" t="s">
        <v>228</v>
      </c>
      <c r="L344">
        <v>0</v>
      </c>
      <c r="M344" t="s">
        <v>25</v>
      </c>
      <c r="N344" s="1">
        <v>42552</v>
      </c>
      <c r="O344" t="s">
        <v>35</v>
      </c>
      <c r="P344">
        <v>360</v>
      </c>
      <c r="Q344">
        <v>2016</v>
      </c>
      <c r="R344">
        <v>7</v>
      </c>
      <c r="S344" t="s">
        <v>26</v>
      </c>
      <c r="T344" s="3">
        <v>45123</v>
      </c>
      <c r="U344" t="s">
        <v>27</v>
      </c>
    </row>
    <row r="345" spans="1:21" x14ac:dyDescent="0.25">
      <c r="A345">
        <v>107</v>
      </c>
      <c r="B345">
        <v>211505</v>
      </c>
      <c r="C345" t="s">
        <v>36</v>
      </c>
      <c r="D345" s="1">
        <v>42552</v>
      </c>
      <c r="E345" t="s">
        <v>164</v>
      </c>
      <c r="F345">
        <v>350</v>
      </c>
      <c r="G345">
        <v>1</v>
      </c>
      <c r="H345">
        <v>350</v>
      </c>
      <c r="I345">
        <v>100147716</v>
      </c>
      <c r="J345" t="s">
        <v>38</v>
      </c>
      <c r="K345" t="s">
        <v>24</v>
      </c>
      <c r="L345">
        <v>0</v>
      </c>
      <c r="M345" t="s">
        <v>25</v>
      </c>
      <c r="N345" s="1">
        <v>42552</v>
      </c>
      <c r="O345" t="s">
        <v>39</v>
      </c>
      <c r="P345">
        <v>350</v>
      </c>
      <c r="Q345">
        <v>2016</v>
      </c>
      <c r="R345">
        <v>7</v>
      </c>
      <c r="S345" t="s">
        <v>26</v>
      </c>
      <c r="T345" s="3">
        <v>45123</v>
      </c>
      <c r="U345" t="s">
        <v>27</v>
      </c>
    </row>
    <row r="346" spans="1:21" x14ac:dyDescent="0.25">
      <c r="A346">
        <v>35</v>
      </c>
      <c r="B346">
        <v>211506</v>
      </c>
      <c r="C346" t="s">
        <v>21</v>
      </c>
      <c r="D346" s="1">
        <v>42552</v>
      </c>
      <c r="E346" t="s">
        <v>53</v>
      </c>
      <c r="F346">
        <v>320</v>
      </c>
      <c r="G346">
        <v>1</v>
      </c>
      <c r="H346">
        <v>320</v>
      </c>
      <c r="I346">
        <v>100147717</v>
      </c>
      <c r="J346" t="s">
        <v>30</v>
      </c>
      <c r="K346" t="s">
        <v>260</v>
      </c>
      <c r="L346">
        <v>0</v>
      </c>
      <c r="M346" t="s">
        <v>25</v>
      </c>
      <c r="N346" s="1">
        <v>42552</v>
      </c>
      <c r="O346" t="s">
        <v>35</v>
      </c>
      <c r="P346">
        <v>320</v>
      </c>
      <c r="Q346">
        <v>2016</v>
      </c>
      <c r="R346">
        <v>7</v>
      </c>
      <c r="S346" t="s">
        <v>26</v>
      </c>
      <c r="T346" s="3">
        <v>45123</v>
      </c>
      <c r="U346" t="s">
        <v>27</v>
      </c>
    </row>
    <row r="347" spans="1:21" x14ac:dyDescent="0.25">
      <c r="A347">
        <v>105</v>
      </c>
      <c r="B347">
        <v>211507</v>
      </c>
      <c r="C347" t="s">
        <v>36</v>
      </c>
      <c r="D347" s="1">
        <v>42552</v>
      </c>
      <c r="E347" t="s">
        <v>261</v>
      </c>
      <c r="F347">
        <v>512</v>
      </c>
      <c r="G347">
        <v>1</v>
      </c>
      <c r="H347">
        <v>512</v>
      </c>
      <c r="I347">
        <v>100147718</v>
      </c>
      <c r="J347" t="s">
        <v>56</v>
      </c>
      <c r="K347" t="s">
        <v>24</v>
      </c>
      <c r="L347">
        <v>0</v>
      </c>
      <c r="M347" t="s">
        <v>25</v>
      </c>
      <c r="N347" s="1">
        <v>42552</v>
      </c>
      <c r="O347" t="s">
        <v>39</v>
      </c>
      <c r="P347">
        <v>512</v>
      </c>
      <c r="Q347">
        <v>2016</v>
      </c>
      <c r="R347">
        <v>7</v>
      </c>
      <c r="S347" t="s">
        <v>26</v>
      </c>
      <c r="T347" s="3">
        <v>45123</v>
      </c>
      <c r="U347" t="s">
        <v>27</v>
      </c>
    </row>
    <row r="348" spans="1:21" x14ac:dyDescent="0.25">
      <c r="A348">
        <v>13</v>
      </c>
      <c r="B348">
        <v>211508</v>
      </c>
      <c r="C348" t="s">
        <v>21</v>
      </c>
      <c r="D348" s="1">
        <v>42552</v>
      </c>
      <c r="E348" t="s">
        <v>262</v>
      </c>
      <c r="F348">
        <v>120</v>
      </c>
      <c r="G348">
        <v>1</v>
      </c>
      <c r="H348">
        <v>360</v>
      </c>
      <c r="I348">
        <v>100147719</v>
      </c>
      <c r="J348" t="s">
        <v>30</v>
      </c>
      <c r="K348" t="s">
        <v>58</v>
      </c>
      <c r="L348">
        <v>0</v>
      </c>
      <c r="M348" t="s">
        <v>25</v>
      </c>
      <c r="N348" s="1">
        <v>42552</v>
      </c>
      <c r="O348" t="s">
        <v>35</v>
      </c>
      <c r="P348">
        <v>120</v>
      </c>
      <c r="Q348">
        <v>2016</v>
      </c>
      <c r="R348">
        <v>7</v>
      </c>
      <c r="S348" t="s">
        <v>26</v>
      </c>
      <c r="T348" s="3">
        <v>45123</v>
      </c>
      <c r="U348" t="s">
        <v>27</v>
      </c>
    </row>
    <row r="349" spans="1:21" x14ac:dyDescent="0.25">
      <c r="A349">
        <v>13</v>
      </c>
      <c r="B349">
        <v>211509</v>
      </c>
      <c r="C349" t="s">
        <v>21</v>
      </c>
      <c r="D349" s="1">
        <v>42552</v>
      </c>
      <c r="E349" t="s">
        <v>263</v>
      </c>
      <c r="F349">
        <v>120</v>
      </c>
      <c r="G349">
        <v>1</v>
      </c>
      <c r="H349">
        <v>360</v>
      </c>
      <c r="I349">
        <v>100147719</v>
      </c>
      <c r="J349" t="s">
        <v>30</v>
      </c>
      <c r="K349" t="s">
        <v>58</v>
      </c>
      <c r="L349">
        <v>0</v>
      </c>
      <c r="M349" t="s">
        <v>25</v>
      </c>
      <c r="N349" s="1">
        <v>42552</v>
      </c>
      <c r="O349" t="s">
        <v>35</v>
      </c>
      <c r="P349">
        <v>120</v>
      </c>
      <c r="Q349">
        <v>2016</v>
      </c>
      <c r="R349">
        <v>7</v>
      </c>
      <c r="S349" t="s">
        <v>26</v>
      </c>
      <c r="T349" s="3">
        <v>45123</v>
      </c>
      <c r="U349" t="s">
        <v>27</v>
      </c>
    </row>
    <row r="350" spans="1:21" x14ac:dyDescent="0.25">
      <c r="A350">
        <v>13</v>
      </c>
      <c r="B350">
        <v>211510</v>
      </c>
      <c r="C350" t="s">
        <v>21</v>
      </c>
      <c r="D350" s="1">
        <v>42552</v>
      </c>
      <c r="E350" t="s">
        <v>264</v>
      </c>
      <c r="F350">
        <v>120</v>
      </c>
      <c r="G350">
        <v>1</v>
      </c>
      <c r="H350">
        <v>360</v>
      </c>
      <c r="I350">
        <v>100147719</v>
      </c>
      <c r="J350" t="s">
        <v>30</v>
      </c>
      <c r="K350" t="s">
        <v>58</v>
      </c>
      <c r="L350">
        <v>0</v>
      </c>
      <c r="M350" t="s">
        <v>25</v>
      </c>
      <c r="N350" s="1">
        <v>42552</v>
      </c>
      <c r="O350" t="s">
        <v>35</v>
      </c>
      <c r="P350">
        <v>120</v>
      </c>
      <c r="Q350">
        <v>2016</v>
      </c>
      <c r="R350">
        <v>7</v>
      </c>
      <c r="S350" t="s">
        <v>26</v>
      </c>
      <c r="T350" s="3">
        <v>45123</v>
      </c>
      <c r="U350" t="s">
        <v>27</v>
      </c>
    </row>
    <row r="351" spans="1:21" x14ac:dyDescent="0.25">
      <c r="A351">
        <v>108</v>
      </c>
      <c r="B351">
        <v>211511</v>
      </c>
      <c r="C351" t="s">
        <v>28</v>
      </c>
      <c r="D351" s="1">
        <v>42552</v>
      </c>
      <c r="E351" t="s">
        <v>265</v>
      </c>
      <c r="F351">
        <v>165</v>
      </c>
      <c r="G351">
        <v>2</v>
      </c>
      <c r="H351">
        <v>330</v>
      </c>
      <c r="I351">
        <v>100147720</v>
      </c>
      <c r="J351" t="s">
        <v>30</v>
      </c>
      <c r="K351" t="s">
        <v>24</v>
      </c>
      <c r="L351">
        <v>0</v>
      </c>
      <c r="M351" t="s">
        <v>25</v>
      </c>
      <c r="N351" s="1">
        <v>42552</v>
      </c>
      <c r="O351" t="s">
        <v>31</v>
      </c>
      <c r="P351">
        <v>330</v>
      </c>
      <c r="Q351">
        <v>2016</v>
      </c>
      <c r="R351">
        <v>7</v>
      </c>
      <c r="S351" t="s">
        <v>26</v>
      </c>
      <c r="T351" s="3">
        <v>45123</v>
      </c>
      <c r="U351" t="s">
        <v>27</v>
      </c>
    </row>
    <row r="352" spans="1:21" x14ac:dyDescent="0.25">
      <c r="A352">
        <v>105</v>
      </c>
      <c r="B352">
        <v>211512</v>
      </c>
      <c r="C352" t="s">
        <v>21</v>
      </c>
      <c r="D352" s="1">
        <v>42552</v>
      </c>
      <c r="E352" t="s">
        <v>266</v>
      </c>
      <c r="F352">
        <v>640</v>
      </c>
      <c r="G352">
        <v>1</v>
      </c>
      <c r="H352">
        <v>640</v>
      </c>
      <c r="I352">
        <v>100147721</v>
      </c>
      <c r="J352" t="s">
        <v>30</v>
      </c>
      <c r="K352" t="s">
        <v>24</v>
      </c>
      <c r="L352">
        <v>0</v>
      </c>
      <c r="M352" t="s">
        <v>25</v>
      </c>
      <c r="N352" s="1">
        <v>42552</v>
      </c>
      <c r="O352" t="s">
        <v>35</v>
      </c>
      <c r="P352">
        <v>640</v>
      </c>
      <c r="Q352">
        <v>2016</v>
      </c>
      <c r="R352">
        <v>7</v>
      </c>
      <c r="S352" t="s">
        <v>26</v>
      </c>
      <c r="T352" s="3">
        <v>45123</v>
      </c>
      <c r="U352" t="s">
        <v>27</v>
      </c>
    </row>
    <row r="353" spans="1:21" x14ac:dyDescent="0.25">
      <c r="A353">
        <v>108</v>
      </c>
      <c r="B353">
        <v>211513</v>
      </c>
      <c r="C353" t="s">
        <v>36</v>
      </c>
      <c r="D353" s="1">
        <v>42552</v>
      </c>
      <c r="E353" t="s">
        <v>267</v>
      </c>
      <c r="F353">
        <v>165</v>
      </c>
      <c r="G353">
        <v>2</v>
      </c>
      <c r="H353">
        <v>330</v>
      </c>
      <c r="I353">
        <v>100147722</v>
      </c>
      <c r="J353" t="s">
        <v>30</v>
      </c>
      <c r="K353" t="s">
        <v>24</v>
      </c>
      <c r="L353">
        <v>0</v>
      </c>
      <c r="M353" t="s">
        <v>25</v>
      </c>
      <c r="N353" s="1">
        <v>42552</v>
      </c>
      <c r="O353" t="s">
        <v>39</v>
      </c>
      <c r="P353">
        <v>330</v>
      </c>
      <c r="Q353">
        <v>2016</v>
      </c>
      <c r="R353">
        <v>7</v>
      </c>
      <c r="S353" t="s">
        <v>26</v>
      </c>
      <c r="T353" s="3">
        <v>45123</v>
      </c>
      <c r="U353" t="s">
        <v>27</v>
      </c>
    </row>
    <row r="354" spans="1:21" x14ac:dyDescent="0.25">
      <c r="A354">
        <v>11</v>
      </c>
      <c r="B354">
        <v>211514</v>
      </c>
      <c r="C354" t="s">
        <v>28</v>
      </c>
      <c r="D354" s="1">
        <v>42552</v>
      </c>
      <c r="E354" t="s">
        <v>268</v>
      </c>
      <c r="F354">
        <v>1950</v>
      </c>
      <c r="G354">
        <v>1</v>
      </c>
      <c r="H354">
        <v>1950</v>
      </c>
      <c r="I354">
        <v>100147723</v>
      </c>
      <c r="J354" t="s">
        <v>56</v>
      </c>
      <c r="K354">
        <v>105259</v>
      </c>
      <c r="L354">
        <v>0</v>
      </c>
      <c r="M354" t="s">
        <v>44</v>
      </c>
      <c r="N354" s="1">
        <v>42552</v>
      </c>
      <c r="O354" t="s">
        <v>31</v>
      </c>
      <c r="P354" s="2">
        <v>1950</v>
      </c>
      <c r="Q354">
        <v>2016</v>
      </c>
      <c r="R354">
        <v>7</v>
      </c>
      <c r="S354" t="s">
        <v>26</v>
      </c>
      <c r="T354" s="3">
        <v>45123</v>
      </c>
      <c r="U354" t="s">
        <v>27</v>
      </c>
    </row>
    <row r="355" spans="1:21" x14ac:dyDescent="0.25">
      <c r="A355">
        <v>35</v>
      </c>
      <c r="B355">
        <v>211516</v>
      </c>
      <c r="C355" t="s">
        <v>21</v>
      </c>
      <c r="D355" s="1">
        <v>42552</v>
      </c>
      <c r="E355" t="s">
        <v>33</v>
      </c>
      <c r="F355">
        <v>360</v>
      </c>
      <c r="G355">
        <v>1</v>
      </c>
      <c r="H355">
        <v>360</v>
      </c>
      <c r="I355">
        <v>100147724</v>
      </c>
      <c r="J355" t="s">
        <v>30</v>
      </c>
      <c r="K355" t="s">
        <v>269</v>
      </c>
      <c r="L355">
        <v>0</v>
      </c>
      <c r="M355" t="s">
        <v>25</v>
      </c>
      <c r="N355" s="1">
        <v>42552</v>
      </c>
      <c r="O355" t="s">
        <v>35</v>
      </c>
      <c r="P355">
        <v>360</v>
      </c>
      <c r="Q355">
        <v>2016</v>
      </c>
      <c r="R355">
        <v>7</v>
      </c>
      <c r="S355" t="s">
        <v>26</v>
      </c>
      <c r="T355" s="3">
        <v>45123</v>
      </c>
      <c r="U355" t="s">
        <v>27</v>
      </c>
    </row>
    <row r="356" spans="1:21" x14ac:dyDescent="0.25">
      <c r="A356">
        <v>109</v>
      </c>
      <c r="B356">
        <v>211517</v>
      </c>
      <c r="C356" t="s">
        <v>21</v>
      </c>
      <c r="D356" s="1">
        <v>42552</v>
      </c>
      <c r="E356" t="s">
        <v>270</v>
      </c>
      <c r="F356">
        <v>144</v>
      </c>
      <c r="G356">
        <v>1</v>
      </c>
      <c r="H356">
        <v>144</v>
      </c>
      <c r="I356">
        <v>100147725</v>
      </c>
      <c r="J356" t="s">
        <v>52</v>
      </c>
      <c r="K356" t="s">
        <v>24</v>
      </c>
      <c r="L356">
        <v>0</v>
      </c>
      <c r="M356" t="s">
        <v>25</v>
      </c>
      <c r="N356" s="1">
        <v>42552</v>
      </c>
      <c r="O356" t="s">
        <v>35</v>
      </c>
      <c r="P356">
        <v>144</v>
      </c>
      <c r="Q356">
        <v>2016</v>
      </c>
      <c r="R356">
        <v>7</v>
      </c>
      <c r="S356" t="s">
        <v>26</v>
      </c>
      <c r="T356" s="3">
        <v>45123</v>
      </c>
      <c r="U356" t="s">
        <v>27</v>
      </c>
    </row>
    <row r="357" spans="1:21" x14ac:dyDescent="0.25">
      <c r="A357">
        <v>110</v>
      </c>
      <c r="B357">
        <v>211518</v>
      </c>
      <c r="C357" t="s">
        <v>36</v>
      </c>
      <c r="D357" s="1">
        <v>42552</v>
      </c>
      <c r="E357" t="s">
        <v>227</v>
      </c>
      <c r="F357">
        <v>285</v>
      </c>
      <c r="G357">
        <v>1</v>
      </c>
      <c r="H357">
        <v>285</v>
      </c>
      <c r="I357">
        <v>100147726</v>
      </c>
      <c r="J357" t="s">
        <v>38</v>
      </c>
      <c r="K357" t="s">
        <v>24</v>
      </c>
      <c r="L357">
        <v>0</v>
      </c>
      <c r="M357" t="s">
        <v>25</v>
      </c>
      <c r="N357" s="1">
        <v>42552</v>
      </c>
      <c r="O357" t="s">
        <v>39</v>
      </c>
      <c r="P357">
        <v>285</v>
      </c>
      <c r="Q357">
        <v>2016</v>
      </c>
      <c r="R357">
        <v>7</v>
      </c>
      <c r="S357" t="s">
        <v>26</v>
      </c>
      <c r="T357" s="3">
        <v>45123</v>
      </c>
      <c r="U357" t="s">
        <v>27</v>
      </c>
    </row>
    <row r="358" spans="1:21" x14ac:dyDescent="0.25">
      <c r="A358">
        <v>111</v>
      </c>
      <c r="B358">
        <v>211519</v>
      </c>
      <c r="C358" t="s">
        <v>21</v>
      </c>
      <c r="D358" s="1">
        <v>42552</v>
      </c>
      <c r="E358" t="s">
        <v>95</v>
      </c>
      <c r="F358">
        <v>350</v>
      </c>
      <c r="G358">
        <v>1</v>
      </c>
      <c r="H358">
        <v>350</v>
      </c>
      <c r="I358">
        <v>100147727</v>
      </c>
      <c r="J358" t="s">
        <v>38</v>
      </c>
      <c r="K358" t="s">
        <v>24</v>
      </c>
      <c r="L358">
        <v>0</v>
      </c>
      <c r="M358" t="s">
        <v>25</v>
      </c>
      <c r="N358" s="1">
        <v>42552</v>
      </c>
      <c r="O358" t="s">
        <v>35</v>
      </c>
      <c r="P358">
        <v>350</v>
      </c>
      <c r="Q358">
        <v>2016</v>
      </c>
      <c r="R358">
        <v>7</v>
      </c>
      <c r="S358" t="s">
        <v>26</v>
      </c>
      <c r="T358" s="3">
        <v>45123</v>
      </c>
      <c r="U358" t="s">
        <v>27</v>
      </c>
    </row>
    <row r="359" spans="1:21" x14ac:dyDescent="0.25">
      <c r="A359">
        <v>112</v>
      </c>
      <c r="B359">
        <v>211520</v>
      </c>
      <c r="C359" t="s">
        <v>21</v>
      </c>
      <c r="D359" s="1">
        <v>42552</v>
      </c>
      <c r="E359" t="s">
        <v>254</v>
      </c>
      <c r="F359">
        <v>3250</v>
      </c>
      <c r="G359">
        <v>1</v>
      </c>
      <c r="H359">
        <v>3250</v>
      </c>
      <c r="I359">
        <v>100147728</v>
      </c>
      <c r="J359" t="s">
        <v>23</v>
      </c>
      <c r="K359" t="s">
        <v>24</v>
      </c>
      <c r="L359">
        <v>0</v>
      </c>
      <c r="M359" t="s">
        <v>255</v>
      </c>
      <c r="N359" s="1">
        <v>42552</v>
      </c>
      <c r="O359" t="s">
        <v>35</v>
      </c>
      <c r="P359" s="2">
        <v>3250</v>
      </c>
      <c r="Q359">
        <v>2016</v>
      </c>
      <c r="R359">
        <v>7</v>
      </c>
      <c r="S359" t="s">
        <v>26</v>
      </c>
      <c r="T359" s="3">
        <v>45123</v>
      </c>
      <c r="U359" t="s">
        <v>27</v>
      </c>
    </row>
    <row r="360" spans="1:21" x14ac:dyDescent="0.25">
      <c r="A360">
        <v>113</v>
      </c>
      <c r="B360">
        <v>211521</v>
      </c>
      <c r="C360" t="s">
        <v>28</v>
      </c>
      <c r="D360" s="1">
        <v>42552</v>
      </c>
      <c r="E360" t="s">
        <v>271</v>
      </c>
      <c r="F360">
        <v>375</v>
      </c>
      <c r="G360">
        <v>1</v>
      </c>
      <c r="H360">
        <v>375</v>
      </c>
      <c r="I360">
        <v>100147729</v>
      </c>
      <c r="J360" t="s">
        <v>30</v>
      </c>
      <c r="K360" t="s">
        <v>24</v>
      </c>
      <c r="L360">
        <v>0</v>
      </c>
      <c r="M360" t="s">
        <v>255</v>
      </c>
      <c r="N360" s="1">
        <v>42552</v>
      </c>
      <c r="O360" t="s">
        <v>31</v>
      </c>
      <c r="P360">
        <v>375</v>
      </c>
      <c r="Q360">
        <v>2016</v>
      </c>
      <c r="R360">
        <v>7</v>
      </c>
      <c r="S360" t="s">
        <v>26</v>
      </c>
      <c r="T360" s="3">
        <v>45123</v>
      </c>
      <c r="U360" t="s">
        <v>27</v>
      </c>
    </row>
    <row r="361" spans="1:21" x14ac:dyDescent="0.25">
      <c r="A361">
        <v>114</v>
      </c>
      <c r="B361">
        <v>211522</v>
      </c>
      <c r="C361" t="s">
        <v>21</v>
      </c>
      <c r="D361" s="1">
        <v>42552</v>
      </c>
      <c r="E361" t="s">
        <v>242</v>
      </c>
      <c r="F361">
        <v>180</v>
      </c>
      <c r="G361">
        <v>1</v>
      </c>
      <c r="H361">
        <v>180</v>
      </c>
      <c r="I361">
        <v>100147730</v>
      </c>
      <c r="J361" t="s">
        <v>30</v>
      </c>
      <c r="K361" t="s">
        <v>272</v>
      </c>
      <c r="L361">
        <v>0</v>
      </c>
      <c r="M361" t="s">
        <v>25</v>
      </c>
      <c r="N361" s="1">
        <v>42552</v>
      </c>
      <c r="O361" t="s">
        <v>35</v>
      </c>
      <c r="P361">
        <v>180</v>
      </c>
      <c r="Q361">
        <v>2016</v>
      </c>
      <c r="R361">
        <v>7</v>
      </c>
      <c r="S361" t="s">
        <v>26</v>
      </c>
      <c r="T361" s="3">
        <v>45123</v>
      </c>
      <c r="U361" t="s">
        <v>27</v>
      </c>
    </row>
    <row r="362" spans="1:21" x14ac:dyDescent="0.25">
      <c r="A362">
        <v>115</v>
      </c>
      <c r="B362">
        <v>211523</v>
      </c>
      <c r="C362" t="s">
        <v>28</v>
      </c>
      <c r="D362" s="1">
        <v>42552</v>
      </c>
      <c r="E362" t="s">
        <v>273</v>
      </c>
      <c r="F362">
        <v>1725</v>
      </c>
      <c r="G362">
        <v>1</v>
      </c>
      <c r="H362">
        <v>1725</v>
      </c>
      <c r="I362">
        <v>100147731</v>
      </c>
      <c r="J362" t="s">
        <v>56</v>
      </c>
      <c r="K362" t="s">
        <v>24</v>
      </c>
      <c r="L362">
        <v>0</v>
      </c>
      <c r="M362" t="s">
        <v>25</v>
      </c>
      <c r="N362" s="1">
        <v>42552</v>
      </c>
      <c r="O362" t="s">
        <v>31</v>
      </c>
      <c r="P362" s="2">
        <v>1725</v>
      </c>
      <c r="Q362">
        <v>2016</v>
      </c>
      <c r="R362">
        <v>7</v>
      </c>
      <c r="S362" t="s">
        <v>26</v>
      </c>
      <c r="T362" s="3">
        <v>45123</v>
      </c>
      <c r="U362" t="s">
        <v>27</v>
      </c>
    </row>
    <row r="363" spans="1:21" x14ac:dyDescent="0.25">
      <c r="A363">
        <v>116</v>
      </c>
      <c r="B363">
        <v>211524</v>
      </c>
      <c r="C363" t="s">
        <v>21</v>
      </c>
      <c r="D363" s="1">
        <v>42552</v>
      </c>
      <c r="E363" t="s">
        <v>274</v>
      </c>
      <c r="F363">
        <v>1330</v>
      </c>
      <c r="G363">
        <v>1</v>
      </c>
      <c r="H363">
        <v>1330</v>
      </c>
      <c r="I363">
        <v>100147732</v>
      </c>
      <c r="J363" t="s">
        <v>24</v>
      </c>
      <c r="K363" t="s">
        <v>24</v>
      </c>
      <c r="L363">
        <v>0</v>
      </c>
      <c r="M363" t="s">
        <v>275</v>
      </c>
      <c r="N363" s="1">
        <v>42552</v>
      </c>
      <c r="O363" t="s">
        <v>35</v>
      </c>
      <c r="P363" s="2">
        <v>1330</v>
      </c>
      <c r="Q363">
        <v>2016</v>
      </c>
      <c r="R363">
        <v>7</v>
      </c>
      <c r="S363" t="s">
        <v>26</v>
      </c>
      <c r="T363" s="3">
        <v>45123</v>
      </c>
      <c r="U363" t="s">
        <v>27</v>
      </c>
    </row>
    <row r="364" spans="1:21" x14ac:dyDescent="0.25">
      <c r="A364">
        <v>117</v>
      </c>
      <c r="B364">
        <v>211525</v>
      </c>
      <c r="C364" t="s">
        <v>28</v>
      </c>
      <c r="D364" s="1">
        <v>42552</v>
      </c>
      <c r="E364" t="s">
        <v>276</v>
      </c>
      <c r="F364">
        <v>5200</v>
      </c>
      <c r="G364">
        <v>1</v>
      </c>
      <c r="H364">
        <v>5200</v>
      </c>
      <c r="I364">
        <v>100147733</v>
      </c>
      <c r="J364" t="s">
        <v>24</v>
      </c>
      <c r="K364" t="s">
        <v>24</v>
      </c>
      <c r="L364">
        <v>0</v>
      </c>
      <c r="M364" t="s">
        <v>25</v>
      </c>
      <c r="N364" s="1">
        <v>42552</v>
      </c>
      <c r="O364" t="s">
        <v>31</v>
      </c>
      <c r="P364" s="2">
        <v>5200</v>
      </c>
      <c r="Q364">
        <v>2016</v>
      </c>
      <c r="R364">
        <v>7</v>
      </c>
      <c r="S364" t="s">
        <v>26</v>
      </c>
      <c r="T364" s="3">
        <v>45123</v>
      </c>
      <c r="U364" t="s">
        <v>27</v>
      </c>
    </row>
    <row r="365" spans="1:21" x14ac:dyDescent="0.25">
      <c r="A365">
        <v>118</v>
      </c>
      <c r="B365">
        <v>211526</v>
      </c>
      <c r="C365" t="s">
        <v>28</v>
      </c>
      <c r="D365" s="1">
        <v>42552</v>
      </c>
      <c r="E365" t="s">
        <v>277</v>
      </c>
      <c r="F365">
        <v>1350</v>
      </c>
      <c r="G365">
        <v>1</v>
      </c>
      <c r="H365">
        <v>1350</v>
      </c>
      <c r="I365">
        <v>100147734</v>
      </c>
      <c r="J365" t="s">
        <v>65</v>
      </c>
      <c r="K365" t="s">
        <v>24</v>
      </c>
      <c r="L365">
        <v>0</v>
      </c>
      <c r="M365" t="s">
        <v>25</v>
      </c>
      <c r="N365" s="1">
        <v>42552</v>
      </c>
      <c r="O365" t="s">
        <v>31</v>
      </c>
      <c r="P365" s="2">
        <v>1350</v>
      </c>
      <c r="Q365">
        <v>2016</v>
      </c>
      <c r="R365">
        <v>7</v>
      </c>
      <c r="S365" t="s">
        <v>26</v>
      </c>
      <c r="T365" s="3">
        <v>45123</v>
      </c>
      <c r="U365" t="s">
        <v>27</v>
      </c>
    </row>
    <row r="366" spans="1:21" x14ac:dyDescent="0.25">
      <c r="A366">
        <v>118</v>
      </c>
      <c r="B366">
        <v>211527</v>
      </c>
      <c r="C366" t="s">
        <v>28</v>
      </c>
      <c r="D366" s="1">
        <v>42552</v>
      </c>
      <c r="E366" t="s">
        <v>277</v>
      </c>
      <c r="F366">
        <v>1350</v>
      </c>
      <c r="G366">
        <v>1</v>
      </c>
      <c r="H366">
        <v>1350</v>
      </c>
      <c r="I366">
        <v>100147735</v>
      </c>
      <c r="J366" t="s">
        <v>65</v>
      </c>
      <c r="K366" t="s">
        <v>24</v>
      </c>
      <c r="L366">
        <v>0</v>
      </c>
      <c r="M366" t="s">
        <v>25</v>
      </c>
      <c r="N366" s="1">
        <v>42552</v>
      </c>
      <c r="O366" t="s">
        <v>31</v>
      </c>
      <c r="P366" s="2">
        <v>1350</v>
      </c>
      <c r="Q366">
        <v>2016</v>
      </c>
      <c r="R366">
        <v>7</v>
      </c>
      <c r="S366" t="s">
        <v>26</v>
      </c>
      <c r="T366" s="3">
        <v>45123</v>
      </c>
      <c r="U366" t="s">
        <v>27</v>
      </c>
    </row>
    <row r="367" spans="1:21" x14ac:dyDescent="0.25">
      <c r="A367">
        <v>43</v>
      </c>
      <c r="B367">
        <v>211529</v>
      </c>
      <c r="C367" t="s">
        <v>21</v>
      </c>
      <c r="D367" s="1">
        <v>42552</v>
      </c>
      <c r="E367" t="s">
        <v>33</v>
      </c>
      <c r="F367">
        <v>360</v>
      </c>
      <c r="G367">
        <v>1</v>
      </c>
      <c r="H367">
        <v>360</v>
      </c>
      <c r="I367">
        <v>100147737</v>
      </c>
      <c r="J367" t="s">
        <v>30</v>
      </c>
      <c r="K367" t="s">
        <v>278</v>
      </c>
      <c r="L367">
        <v>0</v>
      </c>
      <c r="M367" t="s">
        <v>25</v>
      </c>
      <c r="N367" s="1">
        <v>42552</v>
      </c>
      <c r="O367" t="s">
        <v>35</v>
      </c>
      <c r="P367">
        <v>360</v>
      </c>
      <c r="Q367">
        <v>2016</v>
      </c>
      <c r="R367">
        <v>7</v>
      </c>
      <c r="S367" t="s">
        <v>26</v>
      </c>
      <c r="T367" s="3">
        <v>45123</v>
      </c>
      <c r="U367" t="s">
        <v>27</v>
      </c>
    </row>
    <row r="368" spans="1:21" x14ac:dyDescent="0.25">
      <c r="A368">
        <v>118</v>
      </c>
      <c r="B368">
        <v>211528</v>
      </c>
      <c r="C368" t="s">
        <v>28</v>
      </c>
      <c r="D368" s="1">
        <v>42552</v>
      </c>
      <c r="E368" t="s">
        <v>277</v>
      </c>
      <c r="F368">
        <v>1350</v>
      </c>
      <c r="G368">
        <v>1</v>
      </c>
      <c r="H368">
        <v>1350</v>
      </c>
      <c r="I368">
        <v>100147736</v>
      </c>
      <c r="J368" t="s">
        <v>65</v>
      </c>
      <c r="K368" t="s">
        <v>24</v>
      </c>
      <c r="L368">
        <v>0</v>
      </c>
      <c r="M368" t="s">
        <v>25</v>
      </c>
      <c r="N368" s="1">
        <v>42552</v>
      </c>
      <c r="O368" t="s">
        <v>31</v>
      </c>
      <c r="P368" s="2">
        <v>1350</v>
      </c>
      <c r="Q368">
        <v>2016</v>
      </c>
      <c r="R368">
        <v>7</v>
      </c>
      <c r="S368" t="s">
        <v>26</v>
      </c>
      <c r="T368" s="3">
        <v>45123</v>
      </c>
      <c r="U368" t="s">
        <v>27</v>
      </c>
    </row>
    <row r="369" spans="1:21" x14ac:dyDescent="0.25">
      <c r="A369">
        <v>43</v>
      </c>
      <c r="B369">
        <v>211530</v>
      </c>
      <c r="C369" t="s">
        <v>21</v>
      </c>
      <c r="D369" s="1">
        <v>42552</v>
      </c>
      <c r="E369" t="s">
        <v>33</v>
      </c>
      <c r="F369">
        <v>360</v>
      </c>
      <c r="G369">
        <v>1</v>
      </c>
      <c r="H369">
        <v>360</v>
      </c>
      <c r="I369">
        <v>100147738</v>
      </c>
      <c r="J369" t="s">
        <v>30</v>
      </c>
      <c r="K369" t="s">
        <v>278</v>
      </c>
      <c r="L369">
        <v>0</v>
      </c>
      <c r="M369" t="s">
        <v>25</v>
      </c>
      <c r="N369" s="1">
        <v>42552</v>
      </c>
      <c r="O369" t="s">
        <v>35</v>
      </c>
      <c r="P369">
        <v>360</v>
      </c>
      <c r="Q369">
        <v>2016</v>
      </c>
      <c r="R369">
        <v>7</v>
      </c>
      <c r="S369" t="s">
        <v>26</v>
      </c>
      <c r="T369" s="3">
        <v>45123</v>
      </c>
      <c r="U369" t="s">
        <v>27</v>
      </c>
    </row>
    <row r="370" spans="1:21" x14ac:dyDescent="0.25">
      <c r="A370">
        <v>43</v>
      </c>
      <c r="B370">
        <v>211532</v>
      </c>
      <c r="C370" t="s">
        <v>21</v>
      </c>
      <c r="D370" s="1">
        <v>42552</v>
      </c>
      <c r="E370" t="s">
        <v>33</v>
      </c>
      <c r="F370">
        <v>360</v>
      </c>
      <c r="G370">
        <v>1</v>
      </c>
      <c r="H370">
        <v>360</v>
      </c>
      <c r="I370">
        <v>100147740</v>
      </c>
      <c r="J370" t="s">
        <v>30</v>
      </c>
      <c r="K370" t="s">
        <v>278</v>
      </c>
      <c r="L370">
        <v>0</v>
      </c>
      <c r="M370" t="s">
        <v>25</v>
      </c>
      <c r="N370" s="1">
        <v>42552</v>
      </c>
      <c r="O370" t="s">
        <v>35</v>
      </c>
      <c r="P370">
        <v>360</v>
      </c>
      <c r="Q370">
        <v>2016</v>
      </c>
      <c r="R370">
        <v>7</v>
      </c>
      <c r="S370" t="s">
        <v>26</v>
      </c>
      <c r="T370" s="3">
        <v>45123</v>
      </c>
      <c r="U370" t="s">
        <v>27</v>
      </c>
    </row>
    <row r="371" spans="1:21" x14ac:dyDescent="0.25">
      <c r="A371">
        <v>117</v>
      </c>
      <c r="B371">
        <v>211531</v>
      </c>
      <c r="C371" t="s">
        <v>36</v>
      </c>
      <c r="D371" s="1">
        <v>42552</v>
      </c>
      <c r="E371" t="s">
        <v>279</v>
      </c>
      <c r="F371">
        <v>8150</v>
      </c>
      <c r="G371">
        <v>1</v>
      </c>
      <c r="H371">
        <v>8150</v>
      </c>
      <c r="I371">
        <v>100147739</v>
      </c>
      <c r="J371" t="s">
        <v>30</v>
      </c>
      <c r="K371" t="s">
        <v>24</v>
      </c>
      <c r="L371">
        <v>0</v>
      </c>
      <c r="M371" t="s">
        <v>25</v>
      </c>
      <c r="N371" s="1">
        <v>42552</v>
      </c>
      <c r="O371" t="s">
        <v>39</v>
      </c>
      <c r="P371" s="2">
        <v>8150</v>
      </c>
      <c r="Q371">
        <v>2016</v>
      </c>
      <c r="R371">
        <v>7</v>
      </c>
      <c r="S371" t="s">
        <v>26</v>
      </c>
      <c r="T371" s="3">
        <v>45123</v>
      </c>
      <c r="U371" t="s">
        <v>27</v>
      </c>
    </row>
    <row r="372" spans="1:21" x14ac:dyDescent="0.25">
      <c r="A372">
        <v>43</v>
      </c>
      <c r="B372">
        <v>211533</v>
      </c>
      <c r="C372" t="s">
        <v>21</v>
      </c>
      <c r="D372" s="1">
        <v>42552</v>
      </c>
      <c r="E372" t="s">
        <v>33</v>
      </c>
      <c r="F372">
        <v>360</v>
      </c>
      <c r="G372">
        <v>1</v>
      </c>
      <c r="H372">
        <v>360</v>
      </c>
      <c r="I372">
        <v>100147741</v>
      </c>
      <c r="J372" t="s">
        <v>30</v>
      </c>
      <c r="K372" t="s">
        <v>278</v>
      </c>
      <c r="L372">
        <v>0</v>
      </c>
      <c r="M372" t="s">
        <v>25</v>
      </c>
      <c r="N372" s="1">
        <v>42552</v>
      </c>
      <c r="O372" t="s">
        <v>35</v>
      </c>
      <c r="P372">
        <v>360</v>
      </c>
      <c r="Q372">
        <v>2016</v>
      </c>
      <c r="R372">
        <v>7</v>
      </c>
      <c r="S372" t="s">
        <v>26</v>
      </c>
      <c r="T372" s="3">
        <v>45123</v>
      </c>
      <c r="U372" t="s">
        <v>27</v>
      </c>
    </row>
    <row r="373" spans="1:21" x14ac:dyDescent="0.25">
      <c r="A373">
        <v>43</v>
      </c>
      <c r="B373">
        <v>211534</v>
      </c>
      <c r="C373" t="s">
        <v>21</v>
      </c>
      <c r="D373" s="1">
        <v>42552</v>
      </c>
      <c r="E373" t="s">
        <v>33</v>
      </c>
      <c r="F373">
        <v>360</v>
      </c>
      <c r="G373">
        <v>1</v>
      </c>
      <c r="H373">
        <v>360</v>
      </c>
      <c r="I373">
        <v>100147742</v>
      </c>
      <c r="J373" t="s">
        <v>30</v>
      </c>
      <c r="K373" t="s">
        <v>278</v>
      </c>
      <c r="L373">
        <v>0</v>
      </c>
      <c r="M373" t="s">
        <v>25</v>
      </c>
      <c r="N373" s="1">
        <v>42552</v>
      </c>
      <c r="O373" t="s">
        <v>35</v>
      </c>
      <c r="P373">
        <v>360</v>
      </c>
      <c r="Q373">
        <v>2016</v>
      </c>
      <c r="R373">
        <v>7</v>
      </c>
      <c r="S373" t="s">
        <v>26</v>
      </c>
      <c r="T373" s="3">
        <v>45123</v>
      </c>
      <c r="U373" t="s">
        <v>27</v>
      </c>
    </row>
    <row r="374" spans="1:21" x14ac:dyDescent="0.25">
      <c r="A374">
        <v>43</v>
      </c>
      <c r="B374">
        <v>211535</v>
      </c>
      <c r="C374" t="s">
        <v>21</v>
      </c>
      <c r="D374" s="1">
        <v>42552</v>
      </c>
      <c r="E374" t="s">
        <v>33</v>
      </c>
      <c r="F374">
        <v>360</v>
      </c>
      <c r="G374">
        <v>1</v>
      </c>
      <c r="H374">
        <v>360</v>
      </c>
      <c r="I374">
        <v>100147743</v>
      </c>
      <c r="J374" t="s">
        <v>30</v>
      </c>
      <c r="K374" t="s">
        <v>278</v>
      </c>
      <c r="L374">
        <v>0</v>
      </c>
      <c r="M374" t="s">
        <v>25</v>
      </c>
      <c r="N374" s="1">
        <v>42552</v>
      </c>
      <c r="O374" t="s">
        <v>35</v>
      </c>
      <c r="P374">
        <v>360</v>
      </c>
      <c r="Q374">
        <v>2016</v>
      </c>
      <c r="R374">
        <v>7</v>
      </c>
      <c r="S374" t="s">
        <v>26</v>
      </c>
      <c r="T374" s="3">
        <v>45123</v>
      </c>
      <c r="U374" t="s">
        <v>27</v>
      </c>
    </row>
    <row r="375" spans="1:21" x14ac:dyDescent="0.25">
      <c r="A375">
        <v>119</v>
      </c>
      <c r="B375">
        <v>211536</v>
      </c>
      <c r="C375" t="s">
        <v>28</v>
      </c>
      <c r="D375" s="1">
        <v>42552</v>
      </c>
      <c r="E375" t="s">
        <v>280</v>
      </c>
      <c r="F375">
        <v>1499</v>
      </c>
      <c r="G375">
        <v>1</v>
      </c>
      <c r="H375">
        <v>3749</v>
      </c>
      <c r="I375">
        <v>100147744</v>
      </c>
      <c r="J375" t="s">
        <v>23</v>
      </c>
      <c r="K375" t="s">
        <v>24</v>
      </c>
      <c r="L375">
        <v>0</v>
      </c>
      <c r="M375" t="s">
        <v>25</v>
      </c>
      <c r="N375" s="1">
        <v>42552</v>
      </c>
      <c r="O375" t="s">
        <v>31</v>
      </c>
      <c r="P375" s="2">
        <v>1499</v>
      </c>
      <c r="Q375">
        <v>2016</v>
      </c>
      <c r="R375">
        <v>7</v>
      </c>
      <c r="S375" t="s">
        <v>26</v>
      </c>
      <c r="T375" s="3">
        <v>45123</v>
      </c>
      <c r="U375" t="s">
        <v>27</v>
      </c>
    </row>
    <row r="376" spans="1:21" x14ac:dyDescent="0.25">
      <c r="A376">
        <v>119</v>
      </c>
      <c r="B376">
        <v>211537</v>
      </c>
      <c r="C376" t="s">
        <v>28</v>
      </c>
      <c r="D376" s="1">
        <v>42552</v>
      </c>
      <c r="E376" t="s">
        <v>281</v>
      </c>
      <c r="F376">
        <v>2250</v>
      </c>
      <c r="G376">
        <v>1</v>
      </c>
      <c r="H376">
        <v>3749</v>
      </c>
      <c r="I376">
        <v>100147744</v>
      </c>
      <c r="J376" t="s">
        <v>23</v>
      </c>
      <c r="K376" t="s">
        <v>24</v>
      </c>
      <c r="L376">
        <v>0</v>
      </c>
      <c r="M376" t="s">
        <v>25</v>
      </c>
      <c r="N376" s="1">
        <v>42552</v>
      </c>
      <c r="O376" t="s">
        <v>31</v>
      </c>
      <c r="P376" s="2">
        <v>2250</v>
      </c>
      <c r="Q376">
        <v>2016</v>
      </c>
      <c r="R376">
        <v>7</v>
      </c>
      <c r="S376" t="s">
        <v>26</v>
      </c>
      <c r="T376" s="3">
        <v>45123</v>
      </c>
      <c r="U376" t="s">
        <v>27</v>
      </c>
    </row>
    <row r="377" spans="1:21" x14ac:dyDescent="0.25">
      <c r="A377">
        <v>43</v>
      </c>
      <c r="B377">
        <v>211540</v>
      </c>
      <c r="C377" t="s">
        <v>21</v>
      </c>
      <c r="D377" s="1">
        <v>42552</v>
      </c>
      <c r="E377" t="s">
        <v>33</v>
      </c>
      <c r="F377">
        <v>360</v>
      </c>
      <c r="G377">
        <v>1</v>
      </c>
      <c r="H377">
        <v>360</v>
      </c>
      <c r="I377">
        <v>100147746</v>
      </c>
      <c r="J377" t="s">
        <v>30</v>
      </c>
      <c r="K377" t="s">
        <v>278</v>
      </c>
      <c r="L377">
        <v>0</v>
      </c>
      <c r="M377" t="s">
        <v>25</v>
      </c>
      <c r="N377" s="1">
        <v>42552</v>
      </c>
      <c r="O377" t="s">
        <v>35</v>
      </c>
      <c r="P377">
        <v>360</v>
      </c>
      <c r="Q377">
        <v>2016</v>
      </c>
      <c r="R377">
        <v>7</v>
      </c>
      <c r="S377" t="s">
        <v>26</v>
      </c>
      <c r="T377" s="3">
        <v>45123</v>
      </c>
      <c r="U377" t="s">
        <v>27</v>
      </c>
    </row>
    <row r="378" spans="1:21" x14ac:dyDescent="0.25">
      <c r="A378">
        <v>117</v>
      </c>
      <c r="B378">
        <v>211539</v>
      </c>
      <c r="C378" t="s">
        <v>28</v>
      </c>
      <c r="D378" s="1">
        <v>42552</v>
      </c>
      <c r="E378" t="s">
        <v>279</v>
      </c>
      <c r="F378">
        <v>8150</v>
      </c>
      <c r="G378">
        <v>1</v>
      </c>
      <c r="H378">
        <v>8150</v>
      </c>
      <c r="I378">
        <v>100147745</v>
      </c>
      <c r="J378" t="s">
        <v>30</v>
      </c>
      <c r="K378" t="s">
        <v>24</v>
      </c>
      <c r="L378">
        <v>0</v>
      </c>
      <c r="M378" t="s">
        <v>25</v>
      </c>
      <c r="N378" s="1">
        <v>42552</v>
      </c>
      <c r="O378" t="s">
        <v>31</v>
      </c>
      <c r="P378" s="2">
        <v>8150</v>
      </c>
      <c r="Q378">
        <v>2016</v>
      </c>
      <c r="R378">
        <v>7</v>
      </c>
      <c r="S378" t="s">
        <v>26</v>
      </c>
      <c r="T378" s="3">
        <v>45123</v>
      </c>
      <c r="U378" t="s">
        <v>27</v>
      </c>
    </row>
    <row r="379" spans="1:21" x14ac:dyDescent="0.25">
      <c r="A379">
        <v>120</v>
      </c>
      <c r="B379">
        <v>211541</v>
      </c>
      <c r="C379" t="s">
        <v>28</v>
      </c>
      <c r="D379" s="1">
        <v>42552</v>
      </c>
      <c r="E379" t="s">
        <v>282</v>
      </c>
      <c r="F379">
        <v>8300</v>
      </c>
      <c r="G379">
        <v>1</v>
      </c>
      <c r="H379">
        <v>17790</v>
      </c>
      <c r="I379">
        <v>100147747</v>
      </c>
      <c r="J379" t="s">
        <v>30</v>
      </c>
      <c r="K379" t="s">
        <v>283</v>
      </c>
      <c r="L379">
        <v>0</v>
      </c>
      <c r="M379" t="s">
        <v>25</v>
      </c>
      <c r="N379" s="1">
        <v>42552</v>
      </c>
      <c r="O379" t="s">
        <v>31</v>
      </c>
      <c r="P379" s="2">
        <v>8300</v>
      </c>
      <c r="Q379">
        <v>2016</v>
      </c>
      <c r="R379">
        <v>7</v>
      </c>
      <c r="S379" t="s">
        <v>26</v>
      </c>
      <c r="T379" s="3">
        <v>45123</v>
      </c>
      <c r="U379" t="s">
        <v>27</v>
      </c>
    </row>
    <row r="380" spans="1:21" x14ac:dyDescent="0.25">
      <c r="A380">
        <v>120</v>
      </c>
      <c r="B380">
        <v>211542</v>
      </c>
      <c r="C380" t="s">
        <v>28</v>
      </c>
      <c r="D380" s="1">
        <v>42552</v>
      </c>
      <c r="E380" t="s">
        <v>284</v>
      </c>
      <c r="F380">
        <v>9490</v>
      </c>
      <c r="G380">
        <v>1</v>
      </c>
      <c r="H380">
        <v>17790</v>
      </c>
      <c r="I380">
        <v>100147747</v>
      </c>
      <c r="J380" t="s">
        <v>23</v>
      </c>
      <c r="K380" t="s">
        <v>283</v>
      </c>
      <c r="L380">
        <v>0</v>
      </c>
      <c r="M380" t="s">
        <v>25</v>
      </c>
      <c r="N380" s="1">
        <v>42552</v>
      </c>
      <c r="O380" t="s">
        <v>31</v>
      </c>
      <c r="P380" s="2">
        <v>9490</v>
      </c>
      <c r="Q380">
        <v>2016</v>
      </c>
      <c r="R380">
        <v>7</v>
      </c>
      <c r="S380" t="s">
        <v>26</v>
      </c>
      <c r="T380" s="3">
        <v>45123</v>
      </c>
      <c r="U380" t="s">
        <v>27</v>
      </c>
    </row>
    <row r="381" spans="1:21" x14ac:dyDescent="0.25">
      <c r="A381">
        <v>43</v>
      </c>
      <c r="B381">
        <v>211543</v>
      </c>
      <c r="C381" t="s">
        <v>21</v>
      </c>
      <c r="D381" s="1">
        <v>42552</v>
      </c>
      <c r="E381" t="s">
        <v>33</v>
      </c>
      <c r="F381">
        <v>360</v>
      </c>
      <c r="G381">
        <v>1</v>
      </c>
      <c r="H381">
        <v>360</v>
      </c>
      <c r="I381">
        <v>100147748</v>
      </c>
      <c r="J381" t="s">
        <v>30</v>
      </c>
      <c r="K381" t="s">
        <v>278</v>
      </c>
      <c r="L381">
        <v>0</v>
      </c>
      <c r="M381" t="s">
        <v>25</v>
      </c>
      <c r="N381" s="1">
        <v>42552</v>
      </c>
      <c r="O381" t="s">
        <v>35</v>
      </c>
      <c r="P381">
        <v>360</v>
      </c>
      <c r="Q381">
        <v>2016</v>
      </c>
      <c r="R381">
        <v>7</v>
      </c>
      <c r="S381" t="s">
        <v>26</v>
      </c>
      <c r="T381" s="3">
        <v>45123</v>
      </c>
      <c r="U381" t="s">
        <v>27</v>
      </c>
    </row>
    <row r="382" spans="1:21" x14ac:dyDescent="0.25">
      <c r="A382">
        <v>43</v>
      </c>
      <c r="B382">
        <v>211544</v>
      </c>
      <c r="C382" t="s">
        <v>21</v>
      </c>
      <c r="D382" s="1">
        <v>42552</v>
      </c>
      <c r="E382" t="s">
        <v>33</v>
      </c>
      <c r="F382">
        <v>360</v>
      </c>
      <c r="G382">
        <v>1</v>
      </c>
      <c r="H382">
        <v>360</v>
      </c>
      <c r="I382">
        <v>100147749</v>
      </c>
      <c r="J382" t="s">
        <v>30</v>
      </c>
      <c r="K382" t="s">
        <v>278</v>
      </c>
      <c r="L382">
        <v>0</v>
      </c>
      <c r="M382" t="s">
        <v>25</v>
      </c>
      <c r="N382" s="1">
        <v>42552</v>
      </c>
      <c r="O382" t="s">
        <v>35</v>
      </c>
      <c r="P382">
        <v>360</v>
      </c>
      <c r="Q382">
        <v>2016</v>
      </c>
      <c r="R382">
        <v>7</v>
      </c>
      <c r="S382" t="s">
        <v>26</v>
      </c>
      <c r="T382" s="3">
        <v>45123</v>
      </c>
      <c r="U382" t="s">
        <v>27</v>
      </c>
    </row>
    <row r="383" spans="1:21" x14ac:dyDescent="0.25">
      <c r="A383">
        <v>59</v>
      </c>
      <c r="B383">
        <v>211545</v>
      </c>
      <c r="C383" t="s">
        <v>21</v>
      </c>
      <c r="D383" s="1">
        <v>42552</v>
      </c>
      <c r="E383" t="s">
        <v>33</v>
      </c>
      <c r="F383">
        <v>360</v>
      </c>
      <c r="G383">
        <v>1</v>
      </c>
      <c r="H383">
        <v>360</v>
      </c>
      <c r="I383">
        <v>100147750</v>
      </c>
      <c r="J383" t="s">
        <v>30</v>
      </c>
      <c r="K383" t="s">
        <v>168</v>
      </c>
      <c r="L383">
        <v>0</v>
      </c>
      <c r="M383" t="s">
        <v>25</v>
      </c>
      <c r="N383" s="1">
        <v>42552</v>
      </c>
      <c r="O383" t="s">
        <v>35</v>
      </c>
      <c r="P383">
        <v>360</v>
      </c>
      <c r="Q383">
        <v>2016</v>
      </c>
      <c r="R383">
        <v>7</v>
      </c>
      <c r="S383" t="s">
        <v>26</v>
      </c>
      <c r="T383" s="3">
        <v>45123</v>
      </c>
      <c r="U383" t="s">
        <v>27</v>
      </c>
    </row>
    <row r="384" spans="1:21" x14ac:dyDescent="0.25">
      <c r="A384">
        <v>43</v>
      </c>
      <c r="B384">
        <v>211546</v>
      </c>
      <c r="C384" t="s">
        <v>21</v>
      </c>
      <c r="D384" s="1">
        <v>42552</v>
      </c>
      <c r="E384" t="s">
        <v>33</v>
      </c>
      <c r="F384">
        <v>360</v>
      </c>
      <c r="G384">
        <v>1</v>
      </c>
      <c r="H384">
        <v>360</v>
      </c>
      <c r="I384">
        <v>100147751</v>
      </c>
      <c r="J384" t="s">
        <v>30</v>
      </c>
      <c r="K384" t="s">
        <v>278</v>
      </c>
      <c r="L384">
        <v>0</v>
      </c>
      <c r="M384" t="s">
        <v>25</v>
      </c>
      <c r="N384" s="1">
        <v>42552</v>
      </c>
      <c r="O384" t="s">
        <v>35</v>
      </c>
      <c r="P384">
        <v>360</v>
      </c>
      <c r="Q384">
        <v>2016</v>
      </c>
      <c r="R384">
        <v>7</v>
      </c>
      <c r="S384" t="s">
        <v>26</v>
      </c>
      <c r="T384" s="3">
        <v>45123</v>
      </c>
      <c r="U384" t="s">
        <v>27</v>
      </c>
    </row>
    <row r="385" spans="1:21" x14ac:dyDescent="0.25">
      <c r="A385">
        <v>43</v>
      </c>
      <c r="B385">
        <v>211547</v>
      </c>
      <c r="C385" t="s">
        <v>21</v>
      </c>
      <c r="D385" s="1">
        <v>42552</v>
      </c>
      <c r="E385" t="s">
        <v>33</v>
      </c>
      <c r="F385">
        <v>360</v>
      </c>
      <c r="G385">
        <v>1</v>
      </c>
      <c r="H385">
        <v>360</v>
      </c>
      <c r="I385">
        <v>100147752</v>
      </c>
      <c r="J385" t="s">
        <v>30</v>
      </c>
      <c r="K385" t="s">
        <v>278</v>
      </c>
      <c r="L385">
        <v>0</v>
      </c>
      <c r="M385" t="s">
        <v>25</v>
      </c>
      <c r="N385" s="1">
        <v>42552</v>
      </c>
      <c r="O385" t="s">
        <v>35</v>
      </c>
      <c r="P385">
        <v>360</v>
      </c>
      <c r="Q385">
        <v>2016</v>
      </c>
      <c r="R385">
        <v>7</v>
      </c>
      <c r="S385" t="s">
        <v>26</v>
      </c>
      <c r="T385" s="3">
        <v>45123</v>
      </c>
      <c r="U385" t="s">
        <v>27</v>
      </c>
    </row>
    <row r="386" spans="1:21" x14ac:dyDescent="0.25">
      <c r="A386">
        <v>43</v>
      </c>
      <c r="B386">
        <v>211548</v>
      </c>
      <c r="C386" t="s">
        <v>21</v>
      </c>
      <c r="D386" s="1">
        <v>42552</v>
      </c>
      <c r="E386" t="s">
        <v>53</v>
      </c>
      <c r="F386">
        <v>320</v>
      </c>
      <c r="G386">
        <v>1</v>
      </c>
      <c r="H386">
        <v>320</v>
      </c>
      <c r="I386">
        <v>100147753</v>
      </c>
      <c r="J386" t="s">
        <v>30</v>
      </c>
      <c r="K386" t="s">
        <v>278</v>
      </c>
      <c r="L386">
        <v>0</v>
      </c>
      <c r="M386" t="s">
        <v>25</v>
      </c>
      <c r="N386" s="1">
        <v>42552</v>
      </c>
      <c r="O386" t="s">
        <v>35</v>
      </c>
      <c r="P386">
        <v>320</v>
      </c>
      <c r="Q386">
        <v>2016</v>
      </c>
      <c r="R386">
        <v>7</v>
      </c>
      <c r="S386" t="s">
        <v>26</v>
      </c>
      <c r="T386" s="3">
        <v>45123</v>
      </c>
      <c r="U386" t="s">
        <v>27</v>
      </c>
    </row>
    <row r="387" spans="1:21" x14ac:dyDescent="0.25">
      <c r="A387">
        <v>121</v>
      </c>
      <c r="B387">
        <v>211549</v>
      </c>
      <c r="C387" t="s">
        <v>28</v>
      </c>
      <c r="D387" s="1">
        <v>42552</v>
      </c>
      <c r="E387" t="s">
        <v>285</v>
      </c>
      <c r="F387">
        <v>428</v>
      </c>
      <c r="G387">
        <v>1</v>
      </c>
      <c r="H387">
        <v>428</v>
      </c>
      <c r="I387">
        <v>100147754</v>
      </c>
      <c r="J387" t="s">
        <v>56</v>
      </c>
      <c r="K387" t="s">
        <v>24</v>
      </c>
      <c r="L387">
        <v>0</v>
      </c>
      <c r="M387" t="s">
        <v>25</v>
      </c>
      <c r="N387" s="1">
        <v>42552</v>
      </c>
      <c r="O387" t="s">
        <v>31</v>
      </c>
      <c r="P387">
        <v>428</v>
      </c>
      <c r="Q387">
        <v>2016</v>
      </c>
      <c r="R387">
        <v>7</v>
      </c>
      <c r="S387" t="s">
        <v>26</v>
      </c>
      <c r="T387" s="3">
        <v>45123</v>
      </c>
      <c r="U387" t="s">
        <v>27</v>
      </c>
    </row>
    <row r="388" spans="1:21" x14ac:dyDescent="0.25">
      <c r="A388">
        <v>43</v>
      </c>
      <c r="B388">
        <v>211550</v>
      </c>
      <c r="C388" t="s">
        <v>21</v>
      </c>
      <c r="D388" s="1">
        <v>42552</v>
      </c>
      <c r="E388" t="s">
        <v>33</v>
      </c>
      <c r="F388">
        <v>360</v>
      </c>
      <c r="G388">
        <v>1</v>
      </c>
      <c r="H388">
        <v>360</v>
      </c>
      <c r="I388">
        <v>100147755</v>
      </c>
      <c r="J388" t="s">
        <v>30</v>
      </c>
      <c r="K388" t="s">
        <v>278</v>
      </c>
      <c r="L388">
        <v>0</v>
      </c>
      <c r="M388" t="s">
        <v>25</v>
      </c>
      <c r="N388" s="1">
        <v>42552</v>
      </c>
      <c r="O388" t="s">
        <v>35</v>
      </c>
      <c r="P388">
        <v>360</v>
      </c>
      <c r="Q388">
        <v>2016</v>
      </c>
      <c r="R388">
        <v>7</v>
      </c>
      <c r="S388" t="s">
        <v>26</v>
      </c>
      <c r="T388" s="3">
        <v>45123</v>
      </c>
      <c r="U388" t="s">
        <v>27</v>
      </c>
    </row>
    <row r="389" spans="1:21" x14ac:dyDescent="0.25">
      <c r="A389">
        <v>122</v>
      </c>
      <c r="B389">
        <v>211551</v>
      </c>
      <c r="C389" t="s">
        <v>28</v>
      </c>
      <c r="D389" s="1">
        <v>42552</v>
      </c>
      <c r="E389" t="s">
        <v>286</v>
      </c>
      <c r="F389">
        <v>860</v>
      </c>
      <c r="G389">
        <v>1</v>
      </c>
      <c r="H389">
        <v>1160</v>
      </c>
      <c r="I389">
        <v>100147756</v>
      </c>
      <c r="J389" t="s">
        <v>23</v>
      </c>
      <c r="K389" t="s">
        <v>24</v>
      </c>
      <c r="L389">
        <v>0</v>
      </c>
      <c r="M389" t="s">
        <v>25</v>
      </c>
      <c r="N389" s="1">
        <v>42552</v>
      </c>
      <c r="O389" t="s">
        <v>31</v>
      </c>
      <c r="P389">
        <v>860</v>
      </c>
      <c r="Q389">
        <v>2016</v>
      </c>
      <c r="R389">
        <v>7</v>
      </c>
      <c r="S389" t="s">
        <v>26</v>
      </c>
      <c r="T389" s="3">
        <v>45123</v>
      </c>
      <c r="U389" t="s">
        <v>27</v>
      </c>
    </row>
    <row r="390" spans="1:21" x14ac:dyDescent="0.25">
      <c r="A390">
        <v>122</v>
      </c>
      <c r="B390">
        <v>211552</v>
      </c>
      <c r="C390" t="s">
        <v>28</v>
      </c>
      <c r="D390" s="1">
        <v>42552</v>
      </c>
      <c r="E390" t="s">
        <v>287</v>
      </c>
      <c r="F390">
        <v>300</v>
      </c>
      <c r="G390">
        <v>1</v>
      </c>
      <c r="H390">
        <v>1160</v>
      </c>
      <c r="I390">
        <v>100147756</v>
      </c>
      <c r="J390" t="s">
        <v>52</v>
      </c>
      <c r="K390" t="s">
        <v>24</v>
      </c>
      <c r="L390">
        <v>0</v>
      </c>
      <c r="M390" t="s">
        <v>25</v>
      </c>
      <c r="N390" s="1">
        <v>42552</v>
      </c>
      <c r="O390" t="s">
        <v>31</v>
      </c>
      <c r="P390">
        <v>300</v>
      </c>
      <c r="Q390">
        <v>2016</v>
      </c>
      <c r="R390">
        <v>7</v>
      </c>
      <c r="S390" t="s">
        <v>26</v>
      </c>
      <c r="T390" s="3">
        <v>45123</v>
      </c>
      <c r="U390" t="s">
        <v>27</v>
      </c>
    </row>
    <row r="391" spans="1:21" x14ac:dyDescent="0.25">
      <c r="A391">
        <v>43</v>
      </c>
      <c r="B391">
        <v>211553</v>
      </c>
      <c r="C391" t="s">
        <v>21</v>
      </c>
      <c r="D391" s="1">
        <v>42552</v>
      </c>
      <c r="E391" t="s">
        <v>33</v>
      </c>
      <c r="F391">
        <v>360</v>
      </c>
      <c r="G391">
        <v>1</v>
      </c>
      <c r="H391">
        <v>360</v>
      </c>
      <c r="I391">
        <v>100147757</v>
      </c>
      <c r="J391" t="s">
        <v>30</v>
      </c>
      <c r="K391" t="s">
        <v>278</v>
      </c>
      <c r="L391">
        <v>0</v>
      </c>
      <c r="M391" t="s">
        <v>25</v>
      </c>
      <c r="N391" s="1">
        <v>42552</v>
      </c>
      <c r="O391" t="s">
        <v>35</v>
      </c>
      <c r="P391">
        <v>360</v>
      </c>
      <c r="Q391">
        <v>2016</v>
      </c>
      <c r="R391">
        <v>7</v>
      </c>
      <c r="S391" t="s">
        <v>26</v>
      </c>
      <c r="T391" s="3">
        <v>45123</v>
      </c>
      <c r="U391" t="s">
        <v>27</v>
      </c>
    </row>
    <row r="392" spans="1:21" x14ac:dyDescent="0.25">
      <c r="A392">
        <v>43</v>
      </c>
      <c r="B392">
        <v>211554</v>
      </c>
      <c r="C392" t="s">
        <v>21</v>
      </c>
      <c r="D392" s="1">
        <v>42552</v>
      </c>
      <c r="E392" t="s">
        <v>33</v>
      </c>
      <c r="F392">
        <v>360</v>
      </c>
      <c r="G392">
        <v>1</v>
      </c>
      <c r="H392">
        <v>360</v>
      </c>
      <c r="I392">
        <v>100147758</v>
      </c>
      <c r="J392" t="s">
        <v>30</v>
      </c>
      <c r="K392" t="s">
        <v>278</v>
      </c>
      <c r="L392">
        <v>0</v>
      </c>
      <c r="M392" t="s">
        <v>25</v>
      </c>
      <c r="N392" s="1">
        <v>42552</v>
      </c>
      <c r="O392" t="s">
        <v>35</v>
      </c>
      <c r="P392">
        <v>360</v>
      </c>
      <c r="Q392">
        <v>2016</v>
      </c>
      <c r="R392">
        <v>7</v>
      </c>
      <c r="S392" t="s">
        <v>26</v>
      </c>
      <c r="T392" s="3">
        <v>45123</v>
      </c>
      <c r="U392" t="s">
        <v>27</v>
      </c>
    </row>
    <row r="393" spans="1:21" x14ac:dyDescent="0.25">
      <c r="A393">
        <v>43</v>
      </c>
      <c r="B393">
        <v>211555</v>
      </c>
      <c r="C393" t="s">
        <v>21</v>
      </c>
      <c r="D393" s="1">
        <v>42552</v>
      </c>
      <c r="E393" t="s">
        <v>33</v>
      </c>
      <c r="F393">
        <v>360</v>
      </c>
      <c r="G393">
        <v>1</v>
      </c>
      <c r="H393">
        <v>360</v>
      </c>
      <c r="I393">
        <v>100147759</v>
      </c>
      <c r="J393" t="s">
        <v>30</v>
      </c>
      <c r="K393" t="s">
        <v>278</v>
      </c>
      <c r="L393">
        <v>0</v>
      </c>
      <c r="M393" t="s">
        <v>25</v>
      </c>
      <c r="N393" s="1">
        <v>42552</v>
      </c>
      <c r="O393" t="s">
        <v>35</v>
      </c>
      <c r="P393">
        <v>360</v>
      </c>
      <c r="Q393">
        <v>2016</v>
      </c>
      <c r="R393">
        <v>7</v>
      </c>
      <c r="S393" t="s">
        <v>26</v>
      </c>
      <c r="T393" s="3">
        <v>45123</v>
      </c>
      <c r="U393" t="s">
        <v>27</v>
      </c>
    </row>
    <row r="394" spans="1:21" x14ac:dyDescent="0.25">
      <c r="A394">
        <v>106</v>
      </c>
      <c r="B394">
        <v>211556</v>
      </c>
      <c r="C394" t="s">
        <v>77</v>
      </c>
      <c r="D394" s="1">
        <v>42552</v>
      </c>
      <c r="E394" t="s">
        <v>288</v>
      </c>
      <c r="F394">
        <v>1765</v>
      </c>
      <c r="G394">
        <v>1</v>
      </c>
      <c r="H394">
        <v>1765</v>
      </c>
      <c r="I394">
        <v>100147760</v>
      </c>
      <c r="J394" t="s">
        <v>43</v>
      </c>
      <c r="K394" t="s">
        <v>259</v>
      </c>
      <c r="L394">
        <v>0</v>
      </c>
      <c r="M394" t="s">
        <v>25</v>
      </c>
      <c r="N394" s="1">
        <v>42552</v>
      </c>
      <c r="O394" t="s">
        <v>39</v>
      </c>
      <c r="P394" s="2">
        <v>1765</v>
      </c>
      <c r="Q394">
        <v>2016</v>
      </c>
      <c r="R394">
        <v>7</v>
      </c>
      <c r="S394" t="s">
        <v>26</v>
      </c>
      <c r="T394" s="3">
        <v>45123</v>
      </c>
      <c r="U394" t="s">
        <v>27</v>
      </c>
    </row>
    <row r="395" spans="1:21" x14ac:dyDescent="0.25">
      <c r="A395">
        <v>43</v>
      </c>
      <c r="B395">
        <v>211557</v>
      </c>
      <c r="C395" t="s">
        <v>21</v>
      </c>
      <c r="D395" s="1">
        <v>42552</v>
      </c>
      <c r="E395" t="s">
        <v>53</v>
      </c>
      <c r="F395">
        <v>320</v>
      </c>
      <c r="G395">
        <v>1</v>
      </c>
      <c r="H395">
        <v>320</v>
      </c>
      <c r="I395">
        <v>100147761</v>
      </c>
      <c r="J395" t="s">
        <v>30</v>
      </c>
      <c r="K395" t="s">
        <v>278</v>
      </c>
      <c r="L395">
        <v>0</v>
      </c>
      <c r="M395" t="s">
        <v>25</v>
      </c>
      <c r="N395" s="1">
        <v>42552</v>
      </c>
      <c r="O395" t="s">
        <v>35</v>
      </c>
      <c r="P395">
        <v>320</v>
      </c>
      <c r="Q395">
        <v>2016</v>
      </c>
      <c r="R395">
        <v>7</v>
      </c>
      <c r="S395" t="s">
        <v>26</v>
      </c>
      <c r="T395" s="3">
        <v>45123</v>
      </c>
      <c r="U395" t="s">
        <v>27</v>
      </c>
    </row>
    <row r="396" spans="1:21" x14ac:dyDescent="0.25">
      <c r="A396">
        <v>43</v>
      </c>
      <c r="B396">
        <v>211558</v>
      </c>
      <c r="C396" t="s">
        <v>21</v>
      </c>
      <c r="D396" s="1">
        <v>42552</v>
      </c>
      <c r="E396" t="s">
        <v>53</v>
      </c>
      <c r="F396">
        <v>320</v>
      </c>
      <c r="G396">
        <v>1</v>
      </c>
      <c r="H396">
        <v>320</v>
      </c>
      <c r="I396">
        <v>100147762</v>
      </c>
      <c r="J396" t="s">
        <v>30</v>
      </c>
      <c r="K396" t="s">
        <v>278</v>
      </c>
      <c r="L396">
        <v>0</v>
      </c>
      <c r="M396" t="s">
        <v>25</v>
      </c>
      <c r="N396" s="1">
        <v>42552</v>
      </c>
      <c r="O396" t="s">
        <v>35</v>
      </c>
      <c r="P396">
        <v>320</v>
      </c>
      <c r="Q396">
        <v>2016</v>
      </c>
      <c r="R396">
        <v>7</v>
      </c>
      <c r="S396" t="s">
        <v>26</v>
      </c>
      <c r="T396" s="3">
        <v>45123</v>
      </c>
      <c r="U396" t="s">
        <v>27</v>
      </c>
    </row>
    <row r="397" spans="1:21" x14ac:dyDescent="0.25">
      <c r="A397">
        <v>43</v>
      </c>
      <c r="B397">
        <v>211559</v>
      </c>
      <c r="C397" t="s">
        <v>21</v>
      </c>
      <c r="D397" s="1">
        <v>42552</v>
      </c>
      <c r="E397" t="s">
        <v>53</v>
      </c>
      <c r="F397">
        <v>320</v>
      </c>
      <c r="G397">
        <v>1</v>
      </c>
      <c r="H397">
        <v>320</v>
      </c>
      <c r="I397">
        <v>100147763</v>
      </c>
      <c r="J397" t="s">
        <v>30</v>
      </c>
      <c r="K397" t="s">
        <v>278</v>
      </c>
      <c r="L397">
        <v>0</v>
      </c>
      <c r="M397" t="s">
        <v>25</v>
      </c>
      <c r="N397" s="1">
        <v>42552</v>
      </c>
      <c r="O397" t="s">
        <v>35</v>
      </c>
      <c r="P397">
        <v>320</v>
      </c>
      <c r="Q397">
        <v>2016</v>
      </c>
      <c r="R397">
        <v>7</v>
      </c>
      <c r="S397" t="s">
        <v>26</v>
      </c>
      <c r="T397" s="3">
        <v>45123</v>
      </c>
      <c r="U397" t="s">
        <v>27</v>
      </c>
    </row>
    <row r="398" spans="1:21" x14ac:dyDescent="0.25">
      <c r="A398">
        <v>43</v>
      </c>
      <c r="B398">
        <v>211560</v>
      </c>
      <c r="C398" t="s">
        <v>21</v>
      </c>
      <c r="D398" s="1">
        <v>42552</v>
      </c>
      <c r="E398" t="s">
        <v>53</v>
      </c>
      <c r="F398">
        <v>320</v>
      </c>
      <c r="G398">
        <v>1</v>
      </c>
      <c r="H398">
        <v>320</v>
      </c>
      <c r="I398">
        <v>100147764</v>
      </c>
      <c r="J398" t="s">
        <v>30</v>
      </c>
      <c r="K398" t="s">
        <v>278</v>
      </c>
      <c r="L398">
        <v>0</v>
      </c>
      <c r="M398" t="s">
        <v>25</v>
      </c>
      <c r="N398" s="1">
        <v>42552</v>
      </c>
      <c r="O398" t="s">
        <v>35</v>
      </c>
      <c r="P398">
        <v>320</v>
      </c>
      <c r="Q398">
        <v>2016</v>
      </c>
      <c r="R398">
        <v>7</v>
      </c>
      <c r="S398" t="s">
        <v>26</v>
      </c>
      <c r="T398" s="3">
        <v>45123</v>
      </c>
      <c r="U398" t="s">
        <v>27</v>
      </c>
    </row>
    <row r="399" spans="1:21" x14ac:dyDescent="0.25">
      <c r="A399">
        <v>43</v>
      </c>
      <c r="B399">
        <v>211561</v>
      </c>
      <c r="C399" t="s">
        <v>21</v>
      </c>
      <c r="D399" s="1">
        <v>42552</v>
      </c>
      <c r="E399" t="s">
        <v>53</v>
      </c>
      <c r="F399">
        <v>320</v>
      </c>
      <c r="G399">
        <v>1</v>
      </c>
      <c r="H399">
        <v>320</v>
      </c>
      <c r="I399">
        <v>100147765</v>
      </c>
      <c r="J399" t="s">
        <v>30</v>
      </c>
      <c r="K399" t="s">
        <v>278</v>
      </c>
      <c r="L399">
        <v>0</v>
      </c>
      <c r="M399" t="s">
        <v>25</v>
      </c>
      <c r="N399" s="1">
        <v>42552</v>
      </c>
      <c r="O399" t="s">
        <v>35</v>
      </c>
      <c r="P399">
        <v>320</v>
      </c>
      <c r="Q399">
        <v>2016</v>
      </c>
      <c r="R399">
        <v>7</v>
      </c>
      <c r="S399" t="s">
        <v>26</v>
      </c>
      <c r="T399" s="3">
        <v>45123</v>
      </c>
      <c r="U399" t="s">
        <v>27</v>
      </c>
    </row>
    <row r="400" spans="1:21" x14ac:dyDescent="0.25">
      <c r="A400">
        <v>43</v>
      </c>
      <c r="B400">
        <v>211562</v>
      </c>
      <c r="C400" t="s">
        <v>21</v>
      </c>
      <c r="D400" s="1">
        <v>42552</v>
      </c>
      <c r="E400" t="s">
        <v>53</v>
      </c>
      <c r="F400">
        <v>320</v>
      </c>
      <c r="G400">
        <v>1</v>
      </c>
      <c r="H400">
        <v>320</v>
      </c>
      <c r="I400">
        <v>100147766</v>
      </c>
      <c r="J400" t="s">
        <v>30</v>
      </c>
      <c r="K400" t="s">
        <v>278</v>
      </c>
      <c r="L400">
        <v>0</v>
      </c>
      <c r="M400" t="s">
        <v>25</v>
      </c>
      <c r="N400" s="1">
        <v>42552</v>
      </c>
      <c r="O400" t="s">
        <v>35</v>
      </c>
      <c r="P400">
        <v>320</v>
      </c>
      <c r="Q400">
        <v>2016</v>
      </c>
      <c r="R400">
        <v>7</v>
      </c>
      <c r="S400" t="s">
        <v>26</v>
      </c>
      <c r="T400" s="3">
        <v>45123</v>
      </c>
      <c r="U400" t="s">
        <v>27</v>
      </c>
    </row>
    <row r="401" spans="1:21" x14ac:dyDescent="0.25">
      <c r="A401">
        <v>43</v>
      </c>
      <c r="B401">
        <v>211563</v>
      </c>
      <c r="C401" t="s">
        <v>21</v>
      </c>
      <c r="D401" s="1">
        <v>42552</v>
      </c>
      <c r="E401" t="s">
        <v>29</v>
      </c>
      <c r="F401">
        <v>240</v>
      </c>
      <c r="G401">
        <v>1</v>
      </c>
      <c r="H401">
        <v>240</v>
      </c>
      <c r="I401">
        <v>100147767</v>
      </c>
      <c r="J401" t="s">
        <v>30</v>
      </c>
      <c r="K401" t="s">
        <v>278</v>
      </c>
      <c r="L401">
        <v>0</v>
      </c>
      <c r="M401" t="s">
        <v>25</v>
      </c>
      <c r="N401" s="1">
        <v>42552</v>
      </c>
      <c r="O401" t="s">
        <v>35</v>
      </c>
      <c r="P401">
        <v>240</v>
      </c>
      <c r="Q401">
        <v>2016</v>
      </c>
      <c r="R401">
        <v>7</v>
      </c>
      <c r="S401" t="s">
        <v>26</v>
      </c>
      <c r="T401" s="3">
        <v>45123</v>
      </c>
      <c r="U401" t="s">
        <v>27</v>
      </c>
    </row>
    <row r="402" spans="1:21" x14ac:dyDescent="0.25">
      <c r="A402">
        <v>43</v>
      </c>
      <c r="B402">
        <v>211564</v>
      </c>
      <c r="C402" t="s">
        <v>21</v>
      </c>
      <c r="D402" s="1">
        <v>42552</v>
      </c>
      <c r="E402" t="s">
        <v>53</v>
      </c>
      <c r="F402">
        <v>320</v>
      </c>
      <c r="G402">
        <v>1</v>
      </c>
      <c r="H402">
        <v>320</v>
      </c>
      <c r="I402">
        <v>100147768</v>
      </c>
      <c r="J402" t="s">
        <v>30</v>
      </c>
      <c r="K402" t="s">
        <v>278</v>
      </c>
      <c r="L402">
        <v>0</v>
      </c>
      <c r="M402" t="s">
        <v>25</v>
      </c>
      <c r="N402" s="1">
        <v>42552</v>
      </c>
      <c r="O402" t="s">
        <v>35</v>
      </c>
      <c r="P402">
        <v>320</v>
      </c>
      <c r="Q402">
        <v>2016</v>
      </c>
      <c r="R402">
        <v>7</v>
      </c>
      <c r="S402" t="s">
        <v>26</v>
      </c>
      <c r="T402" s="3">
        <v>45123</v>
      </c>
      <c r="U402" t="s">
        <v>27</v>
      </c>
    </row>
    <row r="403" spans="1:21" x14ac:dyDescent="0.25">
      <c r="A403">
        <v>43</v>
      </c>
      <c r="B403">
        <v>211565</v>
      </c>
      <c r="C403" t="s">
        <v>21</v>
      </c>
      <c r="D403" s="1">
        <v>42552</v>
      </c>
      <c r="E403" t="s">
        <v>53</v>
      </c>
      <c r="F403">
        <v>320</v>
      </c>
      <c r="G403">
        <v>1</v>
      </c>
      <c r="H403">
        <v>320</v>
      </c>
      <c r="I403">
        <v>100147769</v>
      </c>
      <c r="J403" t="s">
        <v>30</v>
      </c>
      <c r="K403" t="s">
        <v>278</v>
      </c>
      <c r="L403">
        <v>0</v>
      </c>
      <c r="M403" t="s">
        <v>25</v>
      </c>
      <c r="N403" s="1">
        <v>42552</v>
      </c>
      <c r="O403" t="s">
        <v>35</v>
      </c>
      <c r="P403">
        <v>320</v>
      </c>
      <c r="Q403">
        <v>2016</v>
      </c>
      <c r="R403">
        <v>7</v>
      </c>
      <c r="S403" t="s">
        <v>26</v>
      </c>
      <c r="T403" s="3">
        <v>45123</v>
      </c>
      <c r="U403" t="s">
        <v>27</v>
      </c>
    </row>
    <row r="404" spans="1:21" x14ac:dyDescent="0.25">
      <c r="A404">
        <v>43</v>
      </c>
      <c r="B404">
        <v>211566</v>
      </c>
      <c r="C404" t="s">
        <v>21</v>
      </c>
      <c r="D404" s="1">
        <v>42552</v>
      </c>
      <c r="E404" t="s">
        <v>29</v>
      </c>
      <c r="F404">
        <v>240</v>
      </c>
      <c r="G404">
        <v>1</v>
      </c>
      <c r="H404">
        <v>240</v>
      </c>
      <c r="I404">
        <v>100147770</v>
      </c>
      <c r="J404" t="s">
        <v>30</v>
      </c>
      <c r="K404" t="s">
        <v>278</v>
      </c>
      <c r="L404">
        <v>0</v>
      </c>
      <c r="M404" t="s">
        <v>25</v>
      </c>
      <c r="N404" s="1">
        <v>42552</v>
      </c>
      <c r="O404" t="s">
        <v>35</v>
      </c>
      <c r="P404">
        <v>240</v>
      </c>
      <c r="Q404">
        <v>2016</v>
      </c>
      <c r="R404">
        <v>7</v>
      </c>
      <c r="S404" t="s">
        <v>26</v>
      </c>
      <c r="T404" s="3">
        <v>45123</v>
      </c>
      <c r="U404" t="s">
        <v>27</v>
      </c>
    </row>
    <row r="405" spans="1:21" x14ac:dyDescent="0.25">
      <c r="A405">
        <v>123</v>
      </c>
      <c r="B405">
        <v>211567</v>
      </c>
      <c r="C405" t="s">
        <v>21</v>
      </c>
      <c r="D405" s="1">
        <v>42552</v>
      </c>
      <c r="E405" t="s">
        <v>289</v>
      </c>
      <c r="F405">
        <v>80</v>
      </c>
      <c r="G405">
        <v>1</v>
      </c>
      <c r="H405">
        <v>80</v>
      </c>
      <c r="I405">
        <v>100147771</v>
      </c>
      <c r="J405" t="s">
        <v>30</v>
      </c>
      <c r="K405" t="s">
        <v>290</v>
      </c>
      <c r="L405">
        <v>0</v>
      </c>
      <c r="M405" t="s">
        <v>25</v>
      </c>
      <c r="N405" s="1">
        <v>42552</v>
      </c>
      <c r="O405" t="s">
        <v>35</v>
      </c>
      <c r="P405">
        <v>80</v>
      </c>
      <c r="Q405">
        <v>2016</v>
      </c>
      <c r="R405">
        <v>7</v>
      </c>
      <c r="S405" t="s">
        <v>26</v>
      </c>
      <c r="T405" s="3">
        <v>45123</v>
      </c>
      <c r="U405" t="s">
        <v>27</v>
      </c>
    </row>
    <row r="406" spans="1:21" x14ac:dyDescent="0.25">
      <c r="A406">
        <v>124</v>
      </c>
      <c r="B406">
        <v>211568</v>
      </c>
      <c r="C406" t="s">
        <v>36</v>
      </c>
      <c r="D406" s="1">
        <v>42552</v>
      </c>
      <c r="E406" t="s">
        <v>291</v>
      </c>
      <c r="F406">
        <v>999</v>
      </c>
      <c r="G406">
        <v>1</v>
      </c>
      <c r="H406">
        <v>2559</v>
      </c>
      <c r="I406">
        <v>100147772</v>
      </c>
      <c r="J406" t="s">
        <v>23</v>
      </c>
      <c r="K406" t="s">
        <v>24</v>
      </c>
      <c r="L406">
        <v>0</v>
      </c>
      <c r="M406" t="s">
        <v>25</v>
      </c>
      <c r="N406" s="1">
        <v>42552</v>
      </c>
      <c r="O406" t="s">
        <v>39</v>
      </c>
      <c r="P406">
        <v>999</v>
      </c>
      <c r="Q406">
        <v>2016</v>
      </c>
      <c r="R406">
        <v>7</v>
      </c>
      <c r="S406" t="s">
        <v>26</v>
      </c>
      <c r="T406" s="3">
        <v>45123</v>
      </c>
      <c r="U406" t="s">
        <v>27</v>
      </c>
    </row>
    <row r="407" spans="1:21" x14ac:dyDescent="0.25">
      <c r="A407">
        <v>124</v>
      </c>
      <c r="B407">
        <v>211569</v>
      </c>
      <c r="C407" t="s">
        <v>36</v>
      </c>
      <c r="D407" s="1">
        <v>42552</v>
      </c>
      <c r="E407" t="s">
        <v>292</v>
      </c>
      <c r="F407">
        <v>1560</v>
      </c>
      <c r="G407">
        <v>1</v>
      </c>
      <c r="H407">
        <v>2559</v>
      </c>
      <c r="I407">
        <v>100147772</v>
      </c>
      <c r="J407" t="s">
        <v>24</v>
      </c>
      <c r="K407" t="s">
        <v>24</v>
      </c>
      <c r="L407">
        <v>0</v>
      </c>
      <c r="M407" t="s">
        <v>25</v>
      </c>
      <c r="N407" s="1">
        <v>42552</v>
      </c>
      <c r="O407" t="s">
        <v>39</v>
      </c>
      <c r="P407" s="2">
        <v>1560</v>
      </c>
      <c r="Q407">
        <v>2016</v>
      </c>
      <c r="R407">
        <v>7</v>
      </c>
      <c r="S407" t="s">
        <v>26</v>
      </c>
      <c r="T407" s="3">
        <v>45123</v>
      </c>
      <c r="U407" t="s">
        <v>27</v>
      </c>
    </row>
    <row r="408" spans="1:21" x14ac:dyDescent="0.25">
      <c r="A408">
        <v>71</v>
      </c>
      <c r="B408">
        <v>211570</v>
      </c>
      <c r="C408" t="s">
        <v>21</v>
      </c>
      <c r="D408" s="1">
        <v>42552</v>
      </c>
      <c r="E408" t="s">
        <v>293</v>
      </c>
      <c r="F408">
        <v>500</v>
      </c>
      <c r="G408">
        <v>1</v>
      </c>
      <c r="H408">
        <v>1049</v>
      </c>
      <c r="I408">
        <v>100147773</v>
      </c>
      <c r="J408" t="s">
        <v>56</v>
      </c>
      <c r="K408" t="s">
        <v>24</v>
      </c>
      <c r="L408">
        <v>0</v>
      </c>
      <c r="M408" t="s">
        <v>25</v>
      </c>
      <c r="N408" s="1">
        <v>42552</v>
      </c>
      <c r="O408" t="s">
        <v>35</v>
      </c>
      <c r="P408">
        <v>500</v>
      </c>
      <c r="Q408">
        <v>2016</v>
      </c>
      <c r="R408">
        <v>7</v>
      </c>
      <c r="S408" t="s">
        <v>26</v>
      </c>
      <c r="T408" s="3">
        <v>45123</v>
      </c>
      <c r="U408" t="s">
        <v>27</v>
      </c>
    </row>
    <row r="409" spans="1:21" x14ac:dyDescent="0.25">
      <c r="A409">
        <v>71</v>
      </c>
      <c r="B409">
        <v>211572</v>
      </c>
      <c r="C409" t="s">
        <v>21</v>
      </c>
      <c r="D409" s="1">
        <v>42552</v>
      </c>
      <c r="E409" t="s">
        <v>294</v>
      </c>
      <c r="F409">
        <v>199</v>
      </c>
      <c r="G409">
        <v>1</v>
      </c>
      <c r="H409">
        <v>1049</v>
      </c>
      <c r="I409">
        <v>100147773</v>
      </c>
      <c r="J409" t="s">
        <v>56</v>
      </c>
      <c r="K409" t="s">
        <v>24</v>
      </c>
      <c r="L409">
        <v>0</v>
      </c>
      <c r="M409" t="s">
        <v>25</v>
      </c>
      <c r="N409" s="1">
        <v>42552</v>
      </c>
      <c r="O409" t="s">
        <v>35</v>
      </c>
      <c r="P409">
        <v>199</v>
      </c>
      <c r="Q409">
        <v>2016</v>
      </c>
      <c r="R409">
        <v>7</v>
      </c>
      <c r="S409" t="s">
        <v>26</v>
      </c>
      <c r="T409" s="3">
        <v>45123</v>
      </c>
      <c r="U409" t="s">
        <v>27</v>
      </c>
    </row>
    <row r="410" spans="1:21" x14ac:dyDescent="0.25">
      <c r="A410">
        <v>71</v>
      </c>
      <c r="B410">
        <v>211574</v>
      </c>
      <c r="C410" t="s">
        <v>21</v>
      </c>
      <c r="D410" s="1">
        <v>42552</v>
      </c>
      <c r="E410" t="s">
        <v>95</v>
      </c>
      <c r="F410">
        <v>350</v>
      </c>
      <c r="G410">
        <v>1</v>
      </c>
      <c r="H410">
        <v>1049</v>
      </c>
      <c r="I410">
        <v>100147773</v>
      </c>
      <c r="J410" t="s">
        <v>38</v>
      </c>
      <c r="K410" t="s">
        <v>24</v>
      </c>
      <c r="L410">
        <v>0</v>
      </c>
      <c r="M410" t="s">
        <v>25</v>
      </c>
      <c r="N410" s="1">
        <v>42552</v>
      </c>
      <c r="O410" t="s">
        <v>35</v>
      </c>
      <c r="P410">
        <v>350</v>
      </c>
      <c r="Q410">
        <v>2016</v>
      </c>
      <c r="R410">
        <v>7</v>
      </c>
      <c r="S410" t="s">
        <v>26</v>
      </c>
      <c r="T410" s="3">
        <v>45123</v>
      </c>
      <c r="U410" t="s">
        <v>27</v>
      </c>
    </row>
    <row r="411" spans="1:21" x14ac:dyDescent="0.25">
      <c r="A411">
        <v>125</v>
      </c>
      <c r="B411">
        <v>211575</v>
      </c>
      <c r="C411" t="s">
        <v>36</v>
      </c>
      <c r="D411" s="1">
        <v>42552</v>
      </c>
      <c r="E411" t="s">
        <v>295</v>
      </c>
      <c r="F411">
        <v>260</v>
      </c>
      <c r="G411">
        <v>2</v>
      </c>
      <c r="H411">
        <v>520</v>
      </c>
      <c r="I411">
        <v>100147774</v>
      </c>
      <c r="J411" t="s">
        <v>38</v>
      </c>
      <c r="K411" t="s">
        <v>24</v>
      </c>
      <c r="L411">
        <v>0</v>
      </c>
      <c r="M411" t="s">
        <v>25</v>
      </c>
      <c r="N411" s="1">
        <v>42552</v>
      </c>
      <c r="O411" t="s">
        <v>39</v>
      </c>
      <c r="P411">
        <v>520</v>
      </c>
      <c r="Q411">
        <v>2016</v>
      </c>
      <c r="R411">
        <v>7</v>
      </c>
      <c r="S411" t="s">
        <v>26</v>
      </c>
      <c r="T411" s="3">
        <v>45123</v>
      </c>
      <c r="U411" t="s">
        <v>27</v>
      </c>
    </row>
    <row r="412" spans="1:21" x14ac:dyDescent="0.25">
      <c r="A412">
        <v>126</v>
      </c>
      <c r="B412">
        <v>211576</v>
      </c>
      <c r="C412" t="s">
        <v>36</v>
      </c>
      <c r="D412" s="1">
        <v>42552</v>
      </c>
      <c r="E412" t="s">
        <v>296</v>
      </c>
      <c r="F412">
        <v>24499</v>
      </c>
      <c r="G412">
        <v>1</v>
      </c>
      <c r="H412">
        <v>24499</v>
      </c>
      <c r="I412">
        <v>100147775</v>
      </c>
      <c r="J412" t="s">
        <v>43</v>
      </c>
      <c r="K412" t="s">
        <v>297</v>
      </c>
      <c r="L412">
        <v>0</v>
      </c>
      <c r="M412" t="s">
        <v>25</v>
      </c>
      <c r="N412" s="1">
        <v>42552</v>
      </c>
      <c r="O412" t="s">
        <v>39</v>
      </c>
      <c r="P412" s="2">
        <v>24499</v>
      </c>
      <c r="Q412">
        <v>2016</v>
      </c>
      <c r="R412">
        <v>7</v>
      </c>
      <c r="S412" t="s">
        <v>26</v>
      </c>
      <c r="T412" s="3">
        <v>45123</v>
      </c>
      <c r="U412" t="s">
        <v>27</v>
      </c>
    </row>
    <row r="413" spans="1:21" x14ac:dyDescent="0.25">
      <c r="A413">
        <v>127</v>
      </c>
      <c r="B413">
        <v>211577</v>
      </c>
      <c r="C413" t="s">
        <v>21</v>
      </c>
      <c r="D413" s="1">
        <v>42552</v>
      </c>
      <c r="E413" t="s">
        <v>95</v>
      </c>
      <c r="F413">
        <v>350</v>
      </c>
      <c r="G413">
        <v>2</v>
      </c>
      <c r="H413">
        <v>700</v>
      </c>
      <c r="I413">
        <v>100147776</v>
      </c>
      <c r="J413" t="s">
        <v>38</v>
      </c>
      <c r="K413" t="s">
        <v>24</v>
      </c>
      <c r="L413">
        <v>0</v>
      </c>
      <c r="M413" t="s">
        <v>25</v>
      </c>
      <c r="N413" s="1">
        <v>42552</v>
      </c>
      <c r="O413" t="s">
        <v>35</v>
      </c>
      <c r="P413">
        <v>700</v>
      </c>
      <c r="Q413">
        <v>2016</v>
      </c>
      <c r="R413">
        <v>7</v>
      </c>
      <c r="S413" t="s">
        <v>26</v>
      </c>
      <c r="T413" s="3">
        <v>45123</v>
      </c>
      <c r="U413" t="s">
        <v>27</v>
      </c>
    </row>
    <row r="414" spans="1:21" x14ac:dyDescent="0.25">
      <c r="A414">
        <v>128</v>
      </c>
      <c r="B414">
        <v>211580</v>
      </c>
      <c r="C414" t="s">
        <v>28</v>
      </c>
      <c r="D414" s="1">
        <v>42552</v>
      </c>
      <c r="E414" t="s">
        <v>298</v>
      </c>
      <c r="F414">
        <v>540</v>
      </c>
      <c r="G414">
        <v>1</v>
      </c>
      <c r="H414">
        <v>540</v>
      </c>
      <c r="I414">
        <v>100147778</v>
      </c>
      <c r="J414" t="s">
        <v>216</v>
      </c>
      <c r="K414" t="s">
        <v>24</v>
      </c>
      <c r="L414">
        <v>0</v>
      </c>
      <c r="M414" t="s">
        <v>25</v>
      </c>
      <c r="N414" s="1">
        <v>42552</v>
      </c>
      <c r="O414" t="s">
        <v>31</v>
      </c>
      <c r="P414">
        <v>540</v>
      </c>
      <c r="Q414">
        <v>2016</v>
      </c>
      <c r="R414">
        <v>7</v>
      </c>
      <c r="S414" t="s">
        <v>26</v>
      </c>
      <c r="T414" s="3">
        <v>45123</v>
      </c>
      <c r="U414" t="s">
        <v>27</v>
      </c>
    </row>
    <row r="415" spans="1:21" x14ac:dyDescent="0.25">
      <c r="A415">
        <v>129</v>
      </c>
      <c r="B415">
        <v>211578</v>
      </c>
      <c r="C415" t="s">
        <v>21</v>
      </c>
      <c r="D415" s="1">
        <v>42552</v>
      </c>
      <c r="E415" t="s">
        <v>101</v>
      </c>
      <c r="F415">
        <v>510</v>
      </c>
      <c r="G415">
        <v>2</v>
      </c>
      <c r="H415">
        <v>1370</v>
      </c>
      <c r="I415">
        <v>100147777</v>
      </c>
      <c r="J415" t="s">
        <v>38</v>
      </c>
      <c r="K415" t="s">
        <v>24</v>
      </c>
      <c r="L415">
        <v>0</v>
      </c>
      <c r="M415" t="s">
        <v>25</v>
      </c>
      <c r="N415" s="1">
        <v>42552</v>
      </c>
      <c r="O415" t="s">
        <v>35</v>
      </c>
      <c r="P415" s="2">
        <v>1020</v>
      </c>
      <c r="Q415">
        <v>2016</v>
      </c>
      <c r="R415">
        <v>7</v>
      </c>
      <c r="S415" t="s">
        <v>26</v>
      </c>
      <c r="T415" s="3">
        <v>45123</v>
      </c>
      <c r="U415" t="s">
        <v>27</v>
      </c>
    </row>
    <row r="416" spans="1:21" x14ac:dyDescent="0.25">
      <c r="A416">
        <v>129</v>
      </c>
      <c r="B416">
        <v>211579</v>
      </c>
      <c r="C416" t="s">
        <v>21</v>
      </c>
      <c r="D416" s="1">
        <v>42552</v>
      </c>
      <c r="E416" t="s">
        <v>95</v>
      </c>
      <c r="F416">
        <v>350</v>
      </c>
      <c r="G416">
        <v>1</v>
      </c>
      <c r="H416">
        <v>1370</v>
      </c>
      <c r="I416">
        <v>100147777</v>
      </c>
      <c r="J416" t="s">
        <v>38</v>
      </c>
      <c r="K416" t="s">
        <v>24</v>
      </c>
      <c r="L416">
        <v>0</v>
      </c>
      <c r="M416" t="s">
        <v>25</v>
      </c>
      <c r="N416" s="1">
        <v>42552</v>
      </c>
      <c r="O416" t="s">
        <v>35</v>
      </c>
      <c r="P416">
        <v>350</v>
      </c>
      <c r="Q416">
        <v>2016</v>
      </c>
      <c r="R416">
        <v>7</v>
      </c>
      <c r="S416" t="s">
        <v>26</v>
      </c>
      <c r="T416" s="3">
        <v>45123</v>
      </c>
      <c r="U416" t="s">
        <v>27</v>
      </c>
    </row>
    <row r="417" spans="1:21" x14ac:dyDescent="0.25">
      <c r="A417">
        <v>130</v>
      </c>
      <c r="B417">
        <v>211581</v>
      </c>
      <c r="C417" t="s">
        <v>36</v>
      </c>
      <c r="D417" s="1">
        <v>42552</v>
      </c>
      <c r="E417" t="s">
        <v>299</v>
      </c>
      <c r="F417">
        <v>999</v>
      </c>
      <c r="G417">
        <v>1</v>
      </c>
      <c r="H417">
        <v>999</v>
      </c>
      <c r="I417">
        <v>100147779</v>
      </c>
      <c r="J417" t="s">
        <v>23</v>
      </c>
      <c r="K417" t="s">
        <v>300</v>
      </c>
      <c r="L417">
        <v>0</v>
      </c>
      <c r="M417" t="s">
        <v>25</v>
      </c>
      <c r="N417" s="1">
        <v>42552</v>
      </c>
      <c r="O417" t="s">
        <v>39</v>
      </c>
      <c r="P417">
        <v>999</v>
      </c>
      <c r="Q417">
        <v>2016</v>
      </c>
      <c r="R417">
        <v>7</v>
      </c>
      <c r="S417" t="s">
        <v>26</v>
      </c>
      <c r="T417" s="3">
        <v>45123</v>
      </c>
      <c r="U417" t="s">
        <v>27</v>
      </c>
    </row>
    <row r="418" spans="1:21" x14ac:dyDescent="0.25">
      <c r="A418">
        <v>131</v>
      </c>
      <c r="B418">
        <v>211583</v>
      </c>
      <c r="C418" t="s">
        <v>28</v>
      </c>
      <c r="D418" s="1">
        <v>42552</v>
      </c>
      <c r="E418" t="s">
        <v>301</v>
      </c>
      <c r="F418">
        <v>2508</v>
      </c>
      <c r="G418">
        <v>1</v>
      </c>
      <c r="H418">
        <v>2508</v>
      </c>
      <c r="I418">
        <v>100147780</v>
      </c>
      <c r="J418" t="s">
        <v>56</v>
      </c>
      <c r="K418" t="s">
        <v>24</v>
      </c>
      <c r="L418">
        <v>0</v>
      </c>
      <c r="M418" t="s">
        <v>25</v>
      </c>
      <c r="N418" s="1">
        <v>42552</v>
      </c>
      <c r="O418" t="s">
        <v>31</v>
      </c>
      <c r="P418" s="2">
        <v>2508</v>
      </c>
      <c r="Q418">
        <v>2016</v>
      </c>
      <c r="R418">
        <v>7</v>
      </c>
      <c r="S418" t="s">
        <v>26</v>
      </c>
      <c r="T418" s="3">
        <v>45123</v>
      </c>
      <c r="U418" t="s">
        <v>27</v>
      </c>
    </row>
    <row r="419" spans="1:21" x14ac:dyDescent="0.25">
      <c r="A419">
        <v>131</v>
      </c>
      <c r="B419">
        <v>211585</v>
      </c>
      <c r="C419" t="s">
        <v>28</v>
      </c>
      <c r="D419" s="1">
        <v>42552</v>
      </c>
      <c r="E419" t="s">
        <v>301</v>
      </c>
      <c r="F419">
        <v>2508</v>
      </c>
      <c r="G419">
        <v>1</v>
      </c>
      <c r="H419">
        <v>2508</v>
      </c>
      <c r="I419">
        <v>100147781</v>
      </c>
      <c r="J419" t="s">
        <v>56</v>
      </c>
      <c r="K419" t="s">
        <v>24</v>
      </c>
      <c r="L419">
        <v>0</v>
      </c>
      <c r="M419" t="s">
        <v>25</v>
      </c>
      <c r="N419" s="1">
        <v>42552</v>
      </c>
      <c r="O419" t="s">
        <v>31</v>
      </c>
      <c r="P419" s="2">
        <v>2508</v>
      </c>
      <c r="Q419">
        <v>2016</v>
      </c>
      <c r="R419">
        <v>7</v>
      </c>
      <c r="S419" t="s">
        <v>26</v>
      </c>
      <c r="T419" s="3">
        <v>45123</v>
      </c>
      <c r="U419" t="s">
        <v>27</v>
      </c>
    </row>
    <row r="420" spans="1:21" x14ac:dyDescent="0.25">
      <c r="A420">
        <v>132</v>
      </c>
      <c r="B420">
        <v>211587</v>
      </c>
      <c r="C420" t="s">
        <v>21</v>
      </c>
      <c r="D420" s="1">
        <v>42552</v>
      </c>
      <c r="E420" t="s">
        <v>302</v>
      </c>
      <c r="F420">
        <v>1900</v>
      </c>
      <c r="G420">
        <v>1</v>
      </c>
      <c r="H420">
        <v>1100</v>
      </c>
      <c r="I420">
        <v>100147782</v>
      </c>
      <c r="J420" t="s">
        <v>216</v>
      </c>
      <c r="K420" t="s">
        <v>303</v>
      </c>
      <c r="L420">
        <v>0</v>
      </c>
      <c r="M420" t="s">
        <v>25</v>
      </c>
      <c r="N420" s="1">
        <v>42552</v>
      </c>
      <c r="O420" t="s">
        <v>35</v>
      </c>
      <c r="P420" s="2">
        <v>1900</v>
      </c>
      <c r="Q420">
        <v>2016</v>
      </c>
      <c r="R420">
        <v>7</v>
      </c>
      <c r="S420" t="s">
        <v>26</v>
      </c>
      <c r="T420" s="3">
        <v>45123</v>
      </c>
      <c r="U420" t="s">
        <v>27</v>
      </c>
    </row>
    <row r="421" spans="1:21" x14ac:dyDescent="0.25">
      <c r="A421">
        <v>133</v>
      </c>
      <c r="B421">
        <v>211588</v>
      </c>
      <c r="C421" t="s">
        <v>28</v>
      </c>
      <c r="D421" s="1">
        <v>42552</v>
      </c>
      <c r="E421" t="s">
        <v>304</v>
      </c>
      <c r="F421">
        <v>140</v>
      </c>
      <c r="G421">
        <v>1</v>
      </c>
      <c r="H421">
        <v>140</v>
      </c>
      <c r="I421">
        <v>100147783</v>
      </c>
      <c r="J421" t="s">
        <v>30</v>
      </c>
      <c r="K421" t="s">
        <v>24</v>
      </c>
      <c r="L421">
        <v>0</v>
      </c>
      <c r="M421" t="s">
        <v>25</v>
      </c>
      <c r="N421" s="1">
        <v>42552</v>
      </c>
      <c r="O421" t="s">
        <v>31</v>
      </c>
      <c r="P421">
        <v>140</v>
      </c>
      <c r="Q421">
        <v>2016</v>
      </c>
      <c r="R421">
        <v>7</v>
      </c>
      <c r="S421" t="s">
        <v>26</v>
      </c>
      <c r="T421" s="3">
        <v>45123</v>
      </c>
      <c r="U421" t="s">
        <v>27</v>
      </c>
    </row>
    <row r="422" spans="1:21" x14ac:dyDescent="0.25">
      <c r="A422">
        <v>133</v>
      </c>
      <c r="B422">
        <v>211589</v>
      </c>
      <c r="C422" t="s">
        <v>28</v>
      </c>
      <c r="D422" s="1">
        <v>42552</v>
      </c>
      <c r="E422" t="s">
        <v>112</v>
      </c>
      <c r="F422">
        <v>144</v>
      </c>
      <c r="G422">
        <v>1</v>
      </c>
      <c r="H422">
        <v>144</v>
      </c>
      <c r="I422">
        <v>100147784</v>
      </c>
      <c r="J422" t="s">
        <v>52</v>
      </c>
      <c r="K422" t="s">
        <v>24</v>
      </c>
      <c r="L422">
        <v>0</v>
      </c>
      <c r="M422" t="s">
        <v>25</v>
      </c>
      <c r="N422" s="1">
        <v>42552</v>
      </c>
      <c r="O422" t="s">
        <v>31</v>
      </c>
      <c r="P422">
        <v>144</v>
      </c>
      <c r="Q422">
        <v>2016</v>
      </c>
      <c r="R422">
        <v>7</v>
      </c>
      <c r="S422" t="s">
        <v>26</v>
      </c>
      <c r="T422" s="3">
        <v>45123</v>
      </c>
      <c r="U422" t="s">
        <v>27</v>
      </c>
    </row>
    <row r="423" spans="1:21" x14ac:dyDescent="0.25">
      <c r="A423">
        <v>134</v>
      </c>
      <c r="B423">
        <v>211590</v>
      </c>
      <c r="C423" t="s">
        <v>36</v>
      </c>
      <c r="D423" s="1">
        <v>42552</v>
      </c>
      <c r="E423" t="s">
        <v>305</v>
      </c>
      <c r="F423">
        <v>1199</v>
      </c>
      <c r="G423">
        <v>1</v>
      </c>
      <c r="H423">
        <v>1199</v>
      </c>
      <c r="I423">
        <v>100147785</v>
      </c>
      <c r="J423" t="s">
        <v>56</v>
      </c>
      <c r="K423" t="s">
        <v>24</v>
      </c>
      <c r="L423">
        <v>0</v>
      </c>
      <c r="M423" t="s">
        <v>25</v>
      </c>
      <c r="N423" s="1">
        <v>42552</v>
      </c>
      <c r="O423" t="s">
        <v>39</v>
      </c>
      <c r="P423" s="2">
        <v>1199</v>
      </c>
      <c r="Q423">
        <v>2016</v>
      </c>
      <c r="R423">
        <v>7</v>
      </c>
      <c r="S423" t="s">
        <v>26</v>
      </c>
      <c r="T423" s="3">
        <v>45123</v>
      </c>
      <c r="U423" t="s">
        <v>27</v>
      </c>
    </row>
    <row r="424" spans="1:21" x14ac:dyDescent="0.25">
      <c r="A424">
        <v>135</v>
      </c>
      <c r="B424">
        <v>211593</v>
      </c>
      <c r="C424" t="s">
        <v>28</v>
      </c>
      <c r="D424" s="1">
        <v>42552</v>
      </c>
      <c r="E424" t="s">
        <v>306</v>
      </c>
      <c r="F424">
        <v>1295</v>
      </c>
      <c r="G424">
        <v>1</v>
      </c>
      <c r="H424">
        <v>1295</v>
      </c>
      <c r="I424">
        <v>100147787</v>
      </c>
      <c r="J424" t="s">
        <v>56</v>
      </c>
      <c r="K424" t="s">
        <v>24</v>
      </c>
      <c r="L424">
        <v>0</v>
      </c>
      <c r="M424" t="s">
        <v>223</v>
      </c>
      <c r="N424" s="1">
        <v>42552</v>
      </c>
      <c r="O424" t="s">
        <v>31</v>
      </c>
      <c r="P424" s="2">
        <v>1295</v>
      </c>
      <c r="Q424">
        <v>2016</v>
      </c>
      <c r="R424">
        <v>7</v>
      </c>
      <c r="S424" t="s">
        <v>26</v>
      </c>
      <c r="T424" s="3">
        <v>45123</v>
      </c>
      <c r="U424" t="s">
        <v>27</v>
      </c>
    </row>
    <row r="425" spans="1:21" x14ac:dyDescent="0.25">
      <c r="A425">
        <v>136</v>
      </c>
      <c r="B425">
        <v>211592</v>
      </c>
      <c r="C425" t="s">
        <v>21</v>
      </c>
      <c r="D425" s="1">
        <v>42552</v>
      </c>
      <c r="E425" t="s">
        <v>307</v>
      </c>
      <c r="F425">
        <v>800</v>
      </c>
      <c r="G425">
        <v>1</v>
      </c>
      <c r="H425">
        <v>800</v>
      </c>
      <c r="I425">
        <v>100147786</v>
      </c>
      <c r="J425" t="s">
        <v>30</v>
      </c>
      <c r="K425" t="s">
        <v>24</v>
      </c>
      <c r="L425">
        <v>0</v>
      </c>
      <c r="M425" t="s">
        <v>25</v>
      </c>
      <c r="N425" s="1">
        <v>42552</v>
      </c>
      <c r="O425" t="s">
        <v>35</v>
      </c>
      <c r="P425">
        <v>800</v>
      </c>
      <c r="Q425">
        <v>2016</v>
      </c>
      <c r="R425">
        <v>7</v>
      </c>
      <c r="S425" t="s">
        <v>26</v>
      </c>
      <c r="T425" s="3">
        <v>45123</v>
      </c>
      <c r="U425" t="s">
        <v>27</v>
      </c>
    </row>
    <row r="426" spans="1:21" x14ac:dyDescent="0.25">
      <c r="A426">
        <v>136</v>
      </c>
      <c r="B426">
        <v>211595</v>
      </c>
      <c r="C426" t="s">
        <v>21</v>
      </c>
      <c r="D426" s="1">
        <v>42552</v>
      </c>
      <c r="E426" t="s">
        <v>308</v>
      </c>
      <c r="F426">
        <v>800</v>
      </c>
      <c r="G426">
        <v>1</v>
      </c>
      <c r="H426">
        <v>800</v>
      </c>
      <c r="I426">
        <v>100147788</v>
      </c>
      <c r="J426" t="s">
        <v>30</v>
      </c>
      <c r="K426" t="s">
        <v>24</v>
      </c>
      <c r="L426">
        <v>0</v>
      </c>
      <c r="M426" t="s">
        <v>25</v>
      </c>
      <c r="N426" s="1">
        <v>42552</v>
      </c>
      <c r="O426" t="s">
        <v>35</v>
      </c>
      <c r="P426">
        <v>800</v>
      </c>
      <c r="Q426">
        <v>2016</v>
      </c>
      <c r="R426">
        <v>7</v>
      </c>
      <c r="S426" t="s">
        <v>26</v>
      </c>
      <c r="T426" s="3">
        <v>45123</v>
      </c>
      <c r="U426" t="s">
        <v>27</v>
      </c>
    </row>
    <row r="427" spans="1:21" x14ac:dyDescent="0.25">
      <c r="A427">
        <v>43</v>
      </c>
      <c r="B427">
        <v>211596</v>
      </c>
      <c r="C427" t="s">
        <v>36</v>
      </c>
      <c r="D427" s="1">
        <v>42552</v>
      </c>
      <c r="E427" t="s">
        <v>53</v>
      </c>
      <c r="F427">
        <v>320</v>
      </c>
      <c r="G427">
        <v>1</v>
      </c>
      <c r="H427">
        <v>320</v>
      </c>
      <c r="I427">
        <v>100147789</v>
      </c>
      <c r="J427" t="s">
        <v>30</v>
      </c>
      <c r="K427" t="s">
        <v>309</v>
      </c>
      <c r="L427">
        <v>0</v>
      </c>
      <c r="M427" t="s">
        <v>25</v>
      </c>
      <c r="N427" s="1">
        <v>42552</v>
      </c>
      <c r="O427" t="s">
        <v>39</v>
      </c>
      <c r="P427">
        <v>320</v>
      </c>
      <c r="Q427">
        <v>2016</v>
      </c>
      <c r="R427">
        <v>7</v>
      </c>
      <c r="S427" t="s">
        <v>26</v>
      </c>
      <c r="T427" s="3">
        <v>45123</v>
      </c>
      <c r="U427" t="s">
        <v>27</v>
      </c>
    </row>
    <row r="428" spans="1:21" x14ac:dyDescent="0.25">
      <c r="A428">
        <v>136</v>
      </c>
      <c r="B428">
        <v>211597</v>
      </c>
      <c r="C428" t="s">
        <v>21</v>
      </c>
      <c r="D428" s="1">
        <v>42552</v>
      </c>
      <c r="E428" t="s">
        <v>310</v>
      </c>
      <c r="F428">
        <v>640</v>
      </c>
      <c r="G428">
        <v>1</v>
      </c>
      <c r="H428">
        <v>640</v>
      </c>
      <c r="I428">
        <v>100147790</v>
      </c>
      <c r="J428" t="s">
        <v>30</v>
      </c>
      <c r="K428" t="s">
        <v>24</v>
      </c>
      <c r="L428">
        <v>0</v>
      </c>
      <c r="M428" t="s">
        <v>25</v>
      </c>
      <c r="N428" s="1">
        <v>42552</v>
      </c>
      <c r="O428" t="s">
        <v>35</v>
      </c>
      <c r="P428">
        <v>640</v>
      </c>
      <c r="Q428">
        <v>2016</v>
      </c>
      <c r="R428">
        <v>7</v>
      </c>
      <c r="S428" t="s">
        <v>26</v>
      </c>
      <c r="T428" s="3">
        <v>45123</v>
      </c>
      <c r="U428" t="s">
        <v>27</v>
      </c>
    </row>
    <row r="429" spans="1:21" x14ac:dyDescent="0.25">
      <c r="A429">
        <v>43</v>
      </c>
      <c r="B429">
        <v>211598</v>
      </c>
      <c r="C429" t="s">
        <v>21</v>
      </c>
      <c r="D429" s="1">
        <v>42552</v>
      </c>
      <c r="E429" t="s">
        <v>33</v>
      </c>
      <c r="F429">
        <v>360</v>
      </c>
      <c r="G429">
        <v>1</v>
      </c>
      <c r="H429">
        <v>360</v>
      </c>
      <c r="I429">
        <v>100147791</v>
      </c>
      <c r="J429" t="s">
        <v>30</v>
      </c>
      <c r="K429" t="s">
        <v>309</v>
      </c>
      <c r="L429">
        <v>0</v>
      </c>
      <c r="M429" t="s">
        <v>25</v>
      </c>
      <c r="N429" s="1">
        <v>42552</v>
      </c>
      <c r="O429" t="s">
        <v>35</v>
      </c>
      <c r="P429">
        <v>360</v>
      </c>
      <c r="Q429">
        <v>2016</v>
      </c>
      <c r="R429">
        <v>7</v>
      </c>
      <c r="S429" t="s">
        <v>26</v>
      </c>
      <c r="T429" s="3">
        <v>45123</v>
      </c>
      <c r="U429" t="s">
        <v>27</v>
      </c>
    </row>
    <row r="430" spans="1:21" x14ac:dyDescent="0.25">
      <c r="A430">
        <v>137</v>
      </c>
      <c r="B430">
        <v>211599</v>
      </c>
      <c r="C430" t="s">
        <v>21</v>
      </c>
      <c r="D430" s="1">
        <v>42552</v>
      </c>
      <c r="E430" t="s">
        <v>29</v>
      </c>
      <c r="F430">
        <v>240</v>
      </c>
      <c r="G430">
        <v>1</v>
      </c>
      <c r="H430">
        <v>240</v>
      </c>
      <c r="I430">
        <v>100147792</v>
      </c>
      <c r="J430" t="s">
        <v>30</v>
      </c>
      <c r="K430" t="s">
        <v>311</v>
      </c>
      <c r="L430">
        <v>0</v>
      </c>
      <c r="M430" t="s">
        <v>25</v>
      </c>
      <c r="N430" s="1">
        <v>42552</v>
      </c>
      <c r="O430" t="s">
        <v>35</v>
      </c>
      <c r="P430">
        <v>240</v>
      </c>
      <c r="Q430">
        <v>2016</v>
      </c>
      <c r="R430">
        <v>7</v>
      </c>
      <c r="S430" t="s">
        <v>26</v>
      </c>
      <c r="T430" s="3">
        <v>45123</v>
      </c>
      <c r="U430" t="s">
        <v>27</v>
      </c>
    </row>
    <row r="431" spans="1:21" x14ac:dyDescent="0.25">
      <c r="A431">
        <v>43</v>
      </c>
      <c r="B431">
        <v>211600</v>
      </c>
      <c r="C431" t="s">
        <v>21</v>
      </c>
      <c r="D431" s="1">
        <v>42552</v>
      </c>
      <c r="E431" t="s">
        <v>53</v>
      </c>
      <c r="F431">
        <v>320</v>
      </c>
      <c r="G431">
        <v>1</v>
      </c>
      <c r="H431">
        <v>320</v>
      </c>
      <c r="I431">
        <v>100147793</v>
      </c>
      <c r="J431" t="s">
        <v>30</v>
      </c>
      <c r="K431" t="s">
        <v>309</v>
      </c>
      <c r="L431">
        <v>0</v>
      </c>
      <c r="M431" t="s">
        <v>25</v>
      </c>
      <c r="N431" s="1">
        <v>42552</v>
      </c>
      <c r="O431" t="s">
        <v>35</v>
      </c>
      <c r="P431">
        <v>320</v>
      </c>
      <c r="Q431">
        <v>2016</v>
      </c>
      <c r="R431">
        <v>7</v>
      </c>
      <c r="S431" t="s">
        <v>26</v>
      </c>
      <c r="T431" s="3">
        <v>45123</v>
      </c>
      <c r="U431" t="s">
        <v>27</v>
      </c>
    </row>
    <row r="432" spans="1:21" x14ac:dyDescent="0.25">
      <c r="A432">
        <v>137</v>
      </c>
      <c r="B432">
        <v>211602</v>
      </c>
      <c r="C432" t="s">
        <v>21</v>
      </c>
      <c r="D432" s="1">
        <v>42552</v>
      </c>
      <c r="E432" t="s">
        <v>29</v>
      </c>
      <c r="F432">
        <v>240</v>
      </c>
      <c r="G432">
        <v>1</v>
      </c>
      <c r="H432">
        <v>240</v>
      </c>
      <c r="I432">
        <v>100147795</v>
      </c>
      <c r="J432" t="s">
        <v>30</v>
      </c>
      <c r="K432" t="s">
        <v>311</v>
      </c>
      <c r="L432">
        <v>0</v>
      </c>
      <c r="M432" t="s">
        <v>25</v>
      </c>
      <c r="N432" s="1">
        <v>42552</v>
      </c>
      <c r="O432" t="s">
        <v>35</v>
      </c>
      <c r="P432">
        <v>240</v>
      </c>
      <c r="Q432">
        <v>2016</v>
      </c>
      <c r="R432">
        <v>7</v>
      </c>
      <c r="S432" t="s">
        <v>26</v>
      </c>
      <c r="T432" s="3">
        <v>45123</v>
      </c>
      <c r="U432" t="s">
        <v>27</v>
      </c>
    </row>
    <row r="433" spans="1:21" x14ac:dyDescent="0.25">
      <c r="A433">
        <v>43</v>
      </c>
      <c r="B433">
        <v>211601</v>
      </c>
      <c r="C433" t="s">
        <v>21</v>
      </c>
      <c r="D433" s="1">
        <v>42552</v>
      </c>
      <c r="E433" t="s">
        <v>29</v>
      </c>
      <c r="F433">
        <v>240</v>
      </c>
      <c r="G433">
        <v>1</v>
      </c>
      <c r="H433">
        <v>240</v>
      </c>
      <c r="I433">
        <v>100147794</v>
      </c>
      <c r="J433" t="s">
        <v>30</v>
      </c>
      <c r="K433" t="s">
        <v>309</v>
      </c>
      <c r="L433">
        <v>0</v>
      </c>
      <c r="M433" t="s">
        <v>25</v>
      </c>
      <c r="N433" s="1">
        <v>42552</v>
      </c>
      <c r="O433" t="s">
        <v>35</v>
      </c>
      <c r="P433">
        <v>240</v>
      </c>
      <c r="Q433">
        <v>2016</v>
      </c>
      <c r="R433">
        <v>7</v>
      </c>
      <c r="S433" t="s">
        <v>26</v>
      </c>
      <c r="T433" s="3">
        <v>45123</v>
      </c>
      <c r="U433" t="s">
        <v>27</v>
      </c>
    </row>
    <row r="434" spans="1:21" x14ac:dyDescent="0.25">
      <c r="A434">
        <v>137</v>
      </c>
      <c r="B434">
        <v>211603</v>
      </c>
      <c r="C434" t="s">
        <v>21</v>
      </c>
      <c r="D434" s="1">
        <v>42552</v>
      </c>
      <c r="E434" t="s">
        <v>29</v>
      </c>
      <c r="F434">
        <v>240</v>
      </c>
      <c r="G434">
        <v>1</v>
      </c>
      <c r="H434">
        <v>240</v>
      </c>
      <c r="I434">
        <v>100147796</v>
      </c>
      <c r="J434" t="s">
        <v>30</v>
      </c>
      <c r="K434" t="s">
        <v>311</v>
      </c>
      <c r="L434">
        <v>0</v>
      </c>
      <c r="M434" t="s">
        <v>25</v>
      </c>
      <c r="N434" s="1">
        <v>42552</v>
      </c>
      <c r="O434" t="s">
        <v>35</v>
      </c>
      <c r="P434">
        <v>240</v>
      </c>
      <c r="Q434">
        <v>2016</v>
      </c>
      <c r="R434">
        <v>7</v>
      </c>
      <c r="S434" t="s">
        <v>26</v>
      </c>
      <c r="T434" s="3">
        <v>45123</v>
      </c>
      <c r="U434" t="s">
        <v>27</v>
      </c>
    </row>
    <row r="435" spans="1:21" x14ac:dyDescent="0.25">
      <c r="A435">
        <v>137</v>
      </c>
      <c r="B435">
        <v>211604</v>
      </c>
      <c r="C435" t="s">
        <v>21</v>
      </c>
      <c r="D435" s="1">
        <v>42552</v>
      </c>
      <c r="E435" t="s">
        <v>29</v>
      </c>
      <c r="F435">
        <v>240</v>
      </c>
      <c r="G435">
        <v>1</v>
      </c>
      <c r="H435">
        <v>240</v>
      </c>
      <c r="I435">
        <v>100147797</v>
      </c>
      <c r="J435" t="s">
        <v>30</v>
      </c>
      <c r="K435" t="s">
        <v>311</v>
      </c>
      <c r="L435">
        <v>0</v>
      </c>
      <c r="M435" t="s">
        <v>25</v>
      </c>
      <c r="N435" s="1">
        <v>42552</v>
      </c>
      <c r="O435" t="s">
        <v>35</v>
      </c>
      <c r="P435">
        <v>240</v>
      </c>
      <c r="Q435">
        <v>2016</v>
      </c>
      <c r="R435">
        <v>7</v>
      </c>
      <c r="S435" t="s">
        <v>26</v>
      </c>
      <c r="T435" s="3">
        <v>45123</v>
      </c>
      <c r="U435" t="s">
        <v>27</v>
      </c>
    </row>
    <row r="436" spans="1:21" x14ac:dyDescent="0.25">
      <c r="A436">
        <v>137</v>
      </c>
      <c r="B436">
        <v>211605</v>
      </c>
      <c r="C436" t="s">
        <v>21</v>
      </c>
      <c r="D436" s="1">
        <v>42552</v>
      </c>
      <c r="E436" t="s">
        <v>29</v>
      </c>
      <c r="F436">
        <v>240</v>
      </c>
      <c r="G436">
        <v>1</v>
      </c>
      <c r="H436">
        <v>240</v>
      </c>
      <c r="I436">
        <v>100147798</v>
      </c>
      <c r="J436" t="s">
        <v>30</v>
      </c>
      <c r="K436" t="s">
        <v>311</v>
      </c>
      <c r="L436">
        <v>0</v>
      </c>
      <c r="M436" t="s">
        <v>25</v>
      </c>
      <c r="N436" s="1">
        <v>42552</v>
      </c>
      <c r="O436" t="s">
        <v>35</v>
      </c>
      <c r="P436">
        <v>240</v>
      </c>
      <c r="Q436">
        <v>2016</v>
      </c>
      <c r="R436">
        <v>7</v>
      </c>
      <c r="S436" t="s">
        <v>26</v>
      </c>
      <c r="T436" s="3">
        <v>45123</v>
      </c>
      <c r="U436" t="s">
        <v>27</v>
      </c>
    </row>
    <row r="437" spans="1:21" x14ac:dyDescent="0.25">
      <c r="A437">
        <v>137</v>
      </c>
      <c r="B437">
        <v>211606</v>
      </c>
      <c r="C437" t="s">
        <v>21</v>
      </c>
      <c r="D437" s="1">
        <v>42552</v>
      </c>
      <c r="E437" t="s">
        <v>29</v>
      </c>
      <c r="F437">
        <v>240</v>
      </c>
      <c r="G437">
        <v>1</v>
      </c>
      <c r="H437">
        <v>240</v>
      </c>
      <c r="I437">
        <v>100147799</v>
      </c>
      <c r="J437" t="s">
        <v>30</v>
      </c>
      <c r="K437" t="s">
        <v>311</v>
      </c>
      <c r="L437">
        <v>0</v>
      </c>
      <c r="M437" t="s">
        <v>25</v>
      </c>
      <c r="N437" s="1">
        <v>42552</v>
      </c>
      <c r="O437" t="s">
        <v>35</v>
      </c>
      <c r="P437">
        <v>240</v>
      </c>
      <c r="Q437">
        <v>2016</v>
      </c>
      <c r="R437">
        <v>7</v>
      </c>
      <c r="S437" t="s">
        <v>26</v>
      </c>
      <c r="T437" s="3">
        <v>45123</v>
      </c>
      <c r="U437" t="s">
        <v>27</v>
      </c>
    </row>
    <row r="438" spans="1:21" x14ac:dyDescent="0.25">
      <c r="A438">
        <v>137</v>
      </c>
      <c r="B438">
        <v>211607</v>
      </c>
      <c r="C438" t="s">
        <v>21</v>
      </c>
      <c r="D438" s="1">
        <v>42552</v>
      </c>
      <c r="E438" t="s">
        <v>29</v>
      </c>
      <c r="F438">
        <v>240</v>
      </c>
      <c r="G438">
        <v>1</v>
      </c>
      <c r="H438">
        <v>240</v>
      </c>
      <c r="I438">
        <v>100147800</v>
      </c>
      <c r="J438" t="s">
        <v>30</v>
      </c>
      <c r="K438" t="s">
        <v>311</v>
      </c>
      <c r="L438">
        <v>0</v>
      </c>
      <c r="M438" t="s">
        <v>25</v>
      </c>
      <c r="N438" s="1">
        <v>42552</v>
      </c>
      <c r="O438" t="s">
        <v>35</v>
      </c>
      <c r="P438">
        <v>240</v>
      </c>
      <c r="Q438">
        <v>2016</v>
      </c>
      <c r="R438">
        <v>7</v>
      </c>
      <c r="S438" t="s">
        <v>26</v>
      </c>
      <c r="T438" s="3">
        <v>45123</v>
      </c>
      <c r="U438" t="s">
        <v>27</v>
      </c>
    </row>
    <row r="439" spans="1:21" x14ac:dyDescent="0.25">
      <c r="A439">
        <v>136</v>
      </c>
      <c r="B439">
        <v>211608</v>
      </c>
      <c r="C439" t="s">
        <v>21</v>
      </c>
      <c r="D439" s="1">
        <v>42552</v>
      </c>
      <c r="E439" t="s">
        <v>312</v>
      </c>
      <c r="F439">
        <v>655</v>
      </c>
      <c r="G439">
        <v>1</v>
      </c>
      <c r="H439">
        <v>655</v>
      </c>
      <c r="I439">
        <v>100147801</v>
      </c>
      <c r="J439" t="s">
        <v>38</v>
      </c>
      <c r="K439" t="s">
        <v>24</v>
      </c>
      <c r="L439">
        <v>0</v>
      </c>
      <c r="M439" t="s">
        <v>25</v>
      </c>
      <c r="N439" s="1">
        <v>42552</v>
      </c>
      <c r="O439" t="s">
        <v>35</v>
      </c>
      <c r="P439">
        <v>655</v>
      </c>
      <c r="Q439">
        <v>2016</v>
      </c>
      <c r="R439">
        <v>7</v>
      </c>
      <c r="S439" t="s">
        <v>26</v>
      </c>
      <c r="T439" s="3">
        <v>45123</v>
      </c>
      <c r="U439" t="s">
        <v>27</v>
      </c>
    </row>
    <row r="440" spans="1:21" x14ac:dyDescent="0.25">
      <c r="A440">
        <v>138</v>
      </c>
      <c r="B440">
        <v>211609</v>
      </c>
      <c r="C440" t="s">
        <v>28</v>
      </c>
      <c r="D440" s="1">
        <v>42552</v>
      </c>
      <c r="E440" t="s">
        <v>313</v>
      </c>
      <c r="F440">
        <v>1999</v>
      </c>
      <c r="G440">
        <v>3</v>
      </c>
      <c r="H440">
        <v>5997</v>
      </c>
      <c r="I440">
        <v>100147802</v>
      </c>
      <c r="J440" t="s">
        <v>56</v>
      </c>
      <c r="K440" t="s">
        <v>24</v>
      </c>
      <c r="L440">
        <v>0</v>
      </c>
      <c r="M440" t="s">
        <v>25</v>
      </c>
      <c r="N440" s="1">
        <v>42552</v>
      </c>
      <c r="O440" t="s">
        <v>31</v>
      </c>
      <c r="P440" s="2">
        <v>5997</v>
      </c>
      <c r="Q440">
        <v>2016</v>
      </c>
      <c r="R440">
        <v>7</v>
      </c>
      <c r="S440" t="s">
        <v>26</v>
      </c>
      <c r="T440" s="3">
        <v>45123</v>
      </c>
      <c r="U440" t="s">
        <v>27</v>
      </c>
    </row>
    <row r="441" spans="1:21" x14ac:dyDescent="0.25">
      <c r="A441">
        <v>137</v>
      </c>
      <c r="B441">
        <v>211611</v>
      </c>
      <c r="C441" t="s">
        <v>21</v>
      </c>
      <c r="D441" s="1">
        <v>42552</v>
      </c>
      <c r="E441" t="s">
        <v>29</v>
      </c>
      <c r="F441">
        <v>240</v>
      </c>
      <c r="G441">
        <v>1</v>
      </c>
      <c r="H441">
        <v>240</v>
      </c>
      <c r="I441">
        <v>100147803</v>
      </c>
      <c r="J441" t="s">
        <v>30</v>
      </c>
      <c r="K441" t="s">
        <v>311</v>
      </c>
      <c r="L441">
        <v>0</v>
      </c>
      <c r="M441" t="s">
        <v>25</v>
      </c>
      <c r="N441" s="1">
        <v>42552</v>
      </c>
      <c r="O441" t="s">
        <v>35</v>
      </c>
      <c r="P441">
        <v>240</v>
      </c>
      <c r="Q441">
        <v>2016</v>
      </c>
      <c r="R441">
        <v>7</v>
      </c>
      <c r="S441" t="s">
        <v>26</v>
      </c>
      <c r="T441" s="3">
        <v>45123</v>
      </c>
      <c r="U441" t="s">
        <v>27</v>
      </c>
    </row>
    <row r="442" spans="1:21" x14ac:dyDescent="0.25">
      <c r="A442">
        <v>139</v>
      </c>
      <c r="B442">
        <v>211612</v>
      </c>
      <c r="C442" t="s">
        <v>28</v>
      </c>
      <c r="D442" s="1">
        <v>42552</v>
      </c>
      <c r="E442" t="s">
        <v>314</v>
      </c>
      <c r="F442">
        <v>2750</v>
      </c>
      <c r="G442">
        <v>1</v>
      </c>
      <c r="H442">
        <v>5445</v>
      </c>
      <c r="I442">
        <v>100147804</v>
      </c>
      <c r="J442" t="s">
        <v>23</v>
      </c>
      <c r="K442" t="s">
        <v>24</v>
      </c>
      <c r="L442">
        <v>0</v>
      </c>
      <c r="M442" t="s">
        <v>25</v>
      </c>
      <c r="N442" s="1">
        <v>42552</v>
      </c>
      <c r="O442" t="s">
        <v>31</v>
      </c>
      <c r="P442" s="2">
        <v>2750</v>
      </c>
      <c r="Q442">
        <v>2016</v>
      </c>
      <c r="R442">
        <v>7</v>
      </c>
      <c r="S442" t="s">
        <v>26</v>
      </c>
      <c r="T442" s="3">
        <v>45123</v>
      </c>
      <c r="U442" t="s">
        <v>27</v>
      </c>
    </row>
    <row r="443" spans="1:21" x14ac:dyDescent="0.25">
      <c r="A443">
        <v>139</v>
      </c>
      <c r="B443">
        <v>211614</v>
      </c>
      <c r="C443" t="s">
        <v>28</v>
      </c>
      <c r="D443" s="1">
        <v>42552</v>
      </c>
      <c r="E443" t="s">
        <v>315</v>
      </c>
      <c r="F443">
        <v>2695</v>
      </c>
      <c r="G443">
        <v>1</v>
      </c>
      <c r="H443">
        <v>5445</v>
      </c>
      <c r="I443">
        <v>100147804</v>
      </c>
      <c r="J443" t="s">
        <v>23</v>
      </c>
      <c r="K443" t="s">
        <v>24</v>
      </c>
      <c r="L443">
        <v>0</v>
      </c>
      <c r="M443" t="s">
        <v>25</v>
      </c>
      <c r="N443" s="1">
        <v>42552</v>
      </c>
      <c r="O443" t="s">
        <v>31</v>
      </c>
      <c r="P443" s="2">
        <v>2695</v>
      </c>
      <c r="Q443">
        <v>2016</v>
      </c>
      <c r="R443">
        <v>7</v>
      </c>
      <c r="S443" t="s">
        <v>26</v>
      </c>
      <c r="T443" s="3">
        <v>45123</v>
      </c>
      <c r="U443" t="s">
        <v>27</v>
      </c>
    </row>
    <row r="444" spans="1:21" x14ac:dyDescent="0.25">
      <c r="A444">
        <v>140</v>
      </c>
      <c r="B444">
        <v>211616</v>
      </c>
      <c r="C444" t="s">
        <v>28</v>
      </c>
      <c r="D444" s="1">
        <v>42552</v>
      </c>
      <c r="E444" t="s">
        <v>316</v>
      </c>
      <c r="F444">
        <v>2499</v>
      </c>
      <c r="G444">
        <v>1</v>
      </c>
      <c r="H444">
        <v>2499</v>
      </c>
      <c r="I444">
        <v>100147805</v>
      </c>
      <c r="J444" t="s">
        <v>56</v>
      </c>
      <c r="K444" t="s">
        <v>24</v>
      </c>
      <c r="L444">
        <v>0</v>
      </c>
      <c r="M444" t="s">
        <v>25</v>
      </c>
      <c r="N444" s="1">
        <v>42552</v>
      </c>
      <c r="O444" t="s">
        <v>31</v>
      </c>
      <c r="P444" s="2">
        <v>2499</v>
      </c>
      <c r="Q444">
        <v>2016</v>
      </c>
      <c r="R444">
        <v>7</v>
      </c>
      <c r="S444" t="s">
        <v>26</v>
      </c>
      <c r="T444" s="3">
        <v>45123</v>
      </c>
      <c r="U444" t="s">
        <v>27</v>
      </c>
    </row>
    <row r="445" spans="1:21" x14ac:dyDescent="0.25">
      <c r="A445">
        <v>141</v>
      </c>
      <c r="B445">
        <v>211618</v>
      </c>
      <c r="C445" t="s">
        <v>28</v>
      </c>
      <c r="D445" s="1">
        <v>42552</v>
      </c>
      <c r="E445" t="s">
        <v>317</v>
      </c>
      <c r="F445">
        <v>37550</v>
      </c>
      <c r="G445">
        <v>1</v>
      </c>
      <c r="H445">
        <v>37550</v>
      </c>
      <c r="I445">
        <v>100147806</v>
      </c>
      <c r="J445" t="s">
        <v>47</v>
      </c>
      <c r="K445" t="s">
        <v>24</v>
      </c>
      <c r="L445">
        <v>0</v>
      </c>
      <c r="M445" t="s">
        <v>25</v>
      </c>
      <c r="N445" s="1">
        <v>42552</v>
      </c>
      <c r="O445" t="s">
        <v>31</v>
      </c>
      <c r="P445" s="2">
        <v>37550</v>
      </c>
      <c r="Q445">
        <v>2016</v>
      </c>
      <c r="R445">
        <v>7</v>
      </c>
      <c r="S445" t="s">
        <v>26</v>
      </c>
      <c r="T445" s="3">
        <v>45123</v>
      </c>
      <c r="U445" t="s">
        <v>27</v>
      </c>
    </row>
    <row r="446" spans="1:21" x14ac:dyDescent="0.25">
      <c r="A446">
        <v>142</v>
      </c>
      <c r="B446">
        <v>211619</v>
      </c>
      <c r="C446" t="s">
        <v>21</v>
      </c>
      <c r="D446" s="1">
        <v>42552</v>
      </c>
      <c r="E446" t="s">
        <v>318</v>
      </c>
      <c r="F446">
        <v>960</v>
      </c>
      <c r="G446">
        <v>3</v>
      </c>
      <c r="H446">
        <v>2880</v>
      </c>
      <c r="I446">
        <v>100147807</v>
      </c>
      <c r="J446" t="s">
        <v>246</v>
      </c>
      <c r="K446" t="s">
        <v>24</v>
      </c>
      <c r="L446">
        <v>0</v>
      </c>
      <c r="M446" t="s">
        <v>25</v>
      </c>
      <c r="N446" s="1">
        <v>42552</v>
      </c>
      <c r="O446" t="s">
        <v>35</v>
      </c>
      <c r="P446" s="2">
        <v>2880</v>
      </c>
      <c r="Q446">
        <v>2016</v>
      </c>
      <c r="R446">
        <v>7</v>
      </c>
      <c r="S446" t="s">
        <v>26</v>
      </c>
      <c r="T446" s="3">
        <v>45123</v>
      </c>
      <c r="U446" t="s">
        <v>27</v>
      </c>
    </row>
    <row r="447" spans="1:21" x14ac:dyDescent="0.25">
      <c r="A447">
        <v>143</v>
      </c>
      <c r="B447">
        <v>211620</v>
      </c>
      <c r="C447" t="s">
        <v>21</v>
      </c>
      <c r="D447" s="1">
        <v>42552</v>
      </c>
      <c r="E447" t="s">
        <v>197</v>
      </c>
      <c r="F447">
        <v>1335</v>
      </c>
      <c r="G447">
        <v>1</v>
      </c>
      <c r="H447">
        <v>1335</v>
      </c>
      <c r="I447">
        <v>100147808</v>
      </c>
      <c r="J447" t="s">
        <v>47</v>
      </c>
      <c r="K447" t="s">
        <v>319</v>
      </c>
      <c r="L447">
        <v>0</v>
      </c>
      <c r="M447" t="s">
        <v>25</v>
      </c>
      <c r="N447" s="1">
        <v>42552</v>
      </c>
      <c r="O447" t="s">
        <v>35</v>
      </c>
      <c r="P447" s="2">
        <v>1335</v>
      </c>
      <c r="Q447">
        <v>2016</v>
      </c>
      <c r="R447">
        <v>7</v>
      </c>
      <c r="S447" t="s">
        <v>26</v>
      </c>
      <c r="T447" s="3">
        <v>45123</v>
      </c>
      <c r="U447" t="s">
        <v>27</v>
      </c>
    </row>
    <row r="448" spans="1:21" x14ac:dyDescent="0.25">
      <c r="A448">
        <v>144</v>
      </c>
      <c r="B448">
        <v>211621</v>
      </c>
      <c r="C448" t="s">
        <v>36</v>
      </c>
      <c r="D448" s="1">
        <v>42552</v>
      </c>
      <c r="E448" t="s">
        <v>320</v>
      </c>
      <c r="F448">
        <v>680</v>
      </c>
      <c r="G448">
        <v>1</v>
      </c>
      <c r="H448">
        <v>680</v>
      </c>
      <c r="I448">
        <v>100147809</v>
      </c>
      <c r="J448" t="s">
        <v>47</v>
      </c>
      <c r="K448" t="s">
        <v>24</v>
      </c>
      <c r="L448">
        <v>0</v>
      </c>
      <c r="M448" t="s">
        <v>25</v>
      </c>
      <c r="N448" s="1">
        <v>42552</v>
      </c>
      <c r="O448" t="s">
        <v>39</v>
      </c>
      <c r="P448">
        <v>680</v>
      </c>
      <c r="Q448">
        <v>2016</v>
      </c>
      <c r="R448">
        <v>7</v>
      </c>
      <c r="S448" t="s">
        <v>26</v>
      </c>
      <c r="T448" s="3">
        <v>45123</v>
      </c>
      <c r="U448" t="s">
        <v>27</v>
      </c>
    </row>
    <row r="449" spans="1:21" x14ac:dyDescent="0.25">
      <c r="A449">
        <v>143</v>
      </c>
      <c r="B449">
        <v>211622</v>
      </c>
      <c r="C449" t="s">
        <v>21</v>
      </c>
      <c r="D449" s="1">
        <v>42552</v>
      </c>
      <c r="E449" t="s">
        <v>33</v>
      </c>
      <c r="F449">
        <v>360</v>
      </c>
      <c r="G449">
        <v>1</v>
      </c>
      <c r="H449">
        <v>360</v>
      </c>
      <c r="I449">
        <v>100147810</v>
      </c>
      <c r="J449" t="s">
        <v>30</v>
      </c>
      <c r="K449" t="s">
        <v>319</v>
      </c>
      <c r="L449">
        <v>0</v>
      </c>
      <c r="M449" t="s">
        <v>25</v>
      </c>
      <c r="N449" s="1">
        <v>42552</v>
      </c>
      <c r="O449" t="s">
        <v>35</v>
      </c>
      <c r="P449">
        <v>360</v>
      </c>
      <c r="Q449">
        <v>2016</v>
      </c>
      <c r="R449">
        <v>7</v>
      </c>
      <c r="S449" t="s">
        <v>26</v>
      </c>
      <c r="T449" s="3">
        <v>45123</v>
      </c>
      <c r="U449" t="s">
        <v>27</v>
      </c>
    </row>
    <row r="450" spans="1:21" x14ac:dyDescent="0.25">
      <c r="A450">
        <v>143</v>
      </c>
      <c r="B450">
        <v>211623</v>
      </c>
      <c r="C450" t="s">
        <v>21</v>
      </c>
      <c r="D450" s="1">
        <v>42552</v>
      </c>
      <c r="E450" t="s">
        <v>33</v>
      </c>
      <c r="F450">
        <v>360</v>
      </c>
      <c r="G450">
        <v>1</v>
      </c>
      <c r="H450">
        <v>360</v>
      </c>
      <c r="I450">
        <v>100147811</v>
      </c>
      <c r="J450" t="s">
        <v>30</v>
      </c>
      <c r="K450" t="s">
        <v>319</v>
      </c>
      <c r="L450">
        <v>0</v>
      </c>
      <c r="M450" t="s">
        <v>25</v>
      </c>
      <c r="N450" s="1">
        <v>42552</v>
      </c>
      <c r="O450" t="s">
        <v>35</v>
      </c>
      <c r="P450">
        <v>360</v>
      </c>
      <c r="Q450">
        <v>2016</v>
      </c>
      <c r="R450">
        <v>7</v>
      </c>
      <c r="S450" t="s">
        <v>26</v>
      </c>
      <c r="T450" s="3">
        <v>45123</v>
      </c>
      <c r="U450" t="s">
        <v>27</v>
      </c>
    </row>
    <row r="451" spans="1:21" x14ac:dyDescent="0.25">
      <c r="A451">
        <v>145</v>
      </c>
      <c r="B451">
        <v>211625</v>
      </c>
      <c r="C451" t="s">
        <v>21</v>
      </c>
      <c r="D451" s="1">
        <v>42552</v>
      </c>
      <c r="E451" t="s">
        <v>321</v>
      </c>
      <c r="F451">
        <v>490</v>
      </c>
      <c r="G451">
        <v>1</v>
      </c>
      <c r="H451">
        <v>190</v>
      </c>
      <c r="I451">
        <v>100147813</v>
      </c>
      <c r="J451" t="s">
        <v>65</v>
      </c>
      <c r="K451" t="s">
        <v>24</v>
      </c>
      <c r="L451">
        <v>300</v>
      </c>
      <c r="M451" t="s">
        <v>25</v>
      </c>
      <c r="N451" s="1">
        <v>42552</v>
      </c>
      <c r="O451" t="s">
        <v>35</v>
      </c>
      <c r="P451">
        <v>490</v>
      </c>
      <c r="Q451">
        <v>2016</v>
      </c>
      <c r="R451">
        <v>7</v>
      </c>
      <c r="S451" t="s">
        <v>26</v>
      </c>
      <c r="T451" s="3">
        <v>45123</v>
      </c>
      <c r="U451" t="s">
        <v>27</v>
      </c>
    </row>
    <row r="452" spans="1:21" x14ac:dyDescent="0.25">
      <c r="A452">
        <v>143</v>
      </c>
      <c r="B452">
        <v>211624</v>
      </c>
      <c r="C452" t="s">
        <v>21</v>
      </c>
      <c r="D452" s="1">
        <v>42552</v>
      </c>
      <c r="E452" t="s">
        <v>33</v>
      </c>
      <c r="F452">
        <v>360</v>
      </c>
      <c r="G452">
        <v>1</v>
      </c>
      <c r="H452">
        <v>360</v>
      </c>
      <c r="I452">
        <v>100147812</v>
      </c>
      <c r="J452" t="s">
        <v>30</v>
      </c>
      <c r="K452" t="s">
        <v>319</v>
      </c>
      <c r="L452">
        <v>0</v>
      </c>
      <c r="M452" t="s">
        <v>25</v>
      </c>
      <c r="N452" s="1">
        <v>42552</v>
      </c>
      <c r="O452" t="s">
        <v>35</v>
      </c>
      <c r="P452">
        <v>360</v>
      </c>
      <c r="Q452">
        <v>2016</v>
      </c>
      <c r="R452">
        <v>7</v>
      </c>
      <c r="S452" t="s">
        <v>26</v>
      </c>
      <c r="T452" s="3">
        <v>45123</v>
      </c>
      <c r="U452" t="s">
        <v>27</v>
      </c>
    </row>
    <row r="453" spans="1:21" x14ac:dyDescent="0.25">
      <c r="A453">
        <v>143</v>
      </c>
      <c r="B453">
        <v>211627</v>
      </c>
      <c r="C453" t="s">
        <v>21</v>
      </c>
      <c r="D453" s="1">
        <v>42552</v>
      </c>
      <c r="E453" t="s">
        <v>33</v>
      </c>
      <c r="F453">
        <v>360</v>
      </c>
      <c r="G453">
        <v>1</v>
      </c>
      <c r="H453">
        <v>360</v>
      </c>
      <c r="I453">
        <v>100147815</v>
      </c>
      <c r="J453" t="s">
        <v>30</v>
      </c>
      <c r="K453" t="s">
        <v>319</v>
      </c>
      <c r="L453">
        <v>0</v>
      </c>
      <c r="M453" t="s">
        <v>25</v>
      </c>
      <c r="N453" s="1">
        <v>42552</v>
      </c>
      <c r="O453" t="s">
        <v>35</v>
      </c>
      <c r="P453">
        <v>360</v>
      </c>
      <c r="Q453">
        <v>2016</v>
      </c>
      <c r="R453">
        <v>7</v>
      </c>
      <c r="S453" t="s">
        <v>26</v>
      </c>
      <c r="T453" s="3">
        <v>45123</v>
      </c>
      <c r="U453" t="s">
        <v>27</v>
      </c>
    </row>
    <row r="454" spans="1:21" x14ac:dyDescent="0.25">
      <c r="A454">
        <v>146</v>
      </c>
      <c r="B454">
        <v>211626</v>
      </c>
      <c r="C454" t="s">
        <v>28</v>
      </c>
      <c r="D454" s="1">
        <v>42552</v>
      </c>
      <c r="E454" t="s">
        <v>101</v>
      </c>
      <c r="F454">
        <v>510</v>
      </c>
      <c r="G454">
        <v>1</v>
      </c>
      <c r="H454">
        <v>510</v>
      </c>
      <c r="I454">
        <v>100147814</v>
      </c>
      <c r="J454" t="s">
        <v>38</v>
      </c>
      <c r="K454" t="s">
        <v>24</v>
      </c>
      <c r="L454">
        <v>0</v>
      </c>
      <c r="M454" t="s">
        <v>44</v>
      </c>
      <c r="N454" s="1">
        <v>42552</v>
      </c>
      <c r="O454" t="s">
        <v>31</v>
      </c>
      <c r="P454">
        <v>510</v>
      </c>
      <c r="Q454">
        <v>2016</v>
      </c>
      <c r="R454">
        <v>7</v>
      </c>
      <c r="S454" t="s">
        <v>26</v>
      </c>
      <c r="T454" s="3">
        <v>45123</v>
      </c>
      <c r="U454" t="s">
        <v>27</v>
      </c>
    </row>
    <row r="455" spans="1:21" x14ac:dyDescent="0.25">
      <c r="A455">
        <v>43</v>
      </c>
      <c r="B455">
        <v>211628</v>
      </c>
      <c r="C455" t="s">
        <v>21</v>
      </c>
      <c r="D455" s="1">
        <v>42552</v>
      </c>
      <c r="E455" t="s">
        <v>33</v>
      </c>
      <c r="F455">
        <v>360</v>
      </c>
      <c r="G455">
        <v>1</v>
      </c>
      <c r="H455">
        <v>360</v>
      </c>
      <c r="I455">
        <v>100147816</v>
      </c>
      <c r="J455" t="s">
        <v>30</v>
      </c>
      <c r="K455" t="s">
        <v>322</v>
      </c>
      <c r="L455">
        <v>0</v>
      </c>
      <c r="M455" t="s">
        <v>25</v>
      </c>
      <c r="N455" s="1">
        <v>42552</v>
      </c>
      <c r="O455" t="s">
        <v>35</v>
      </c>
      <c r="P455">
        <v>360</v>
      </c>
      <c r="Q455">
        <v>2016</v>
      </c>
      <c r="R455">
        <v>7</v>
      </c>
      <c r="S455" t="s">
        <v>26</v>
      </c>
      <c r="T455" s="3">
        <v>45123</v>
      </c>
      <c r="U455" t="s">
        <v>27</v>
      </c>
    </row>
    <row r="456" spans="1:21" x14ac:dyDescent="0.25">
      <c r="A456">
        <v>147</v>
      </c>
      <c r="B456">
        <v>211630</v>
      </c>
      <c r="C456" t="s">
        <v>21</v>
      </c>
      <c r="D456" s="1">
        <v>42552</v>
      </c>
      <c r="E456" t="s">
        <v>241</v>
      </c>
      <c r="F456">
        <v>350</v>
      </c>
      <c r="G456">
        <v>1</v>
      </c>
      <c r="H456">
        <v>350</v>
      </c>
      <c r="I456">
        <v>100147818</v>
      </c>
      <c r="J456" t="s">
        <v>38</v>
      </c>
      <c r="K456" t="s">
        <v>24</v>
      </c>
      <c r="L456">
        <v>0</v>
      </c>
      <c r="M456" t="s">
        <v>25</v>
      </c>
      <c r="N456" s="1">
        <v>42552</v>
      </c>
      <c r="O456" t="s">
        <v>35</v>
      </c>
      <c r="P456">
        <v>350</v>
      </c>
      <c r="Q456">
        <v>2016</v>
      </c>
      <c r="R456">
        <v>7</v>
      </c>
      <c r="S456" t="s">
        <v>26</v>
      </c>
      <c r="T456" s="3">
        <v>45123</v>
      </c>
      <c r="U456" t="s">
        <v>27</v>
      </c>
    </row>
    <row r="457" spans="1:21" x14ac:dyDescent="0.25">
      <c r="A457">
        <v>145</v>
      </c>
      <c r="B457">
        <v>211629</v>
      </c>
      <c r="C457" t="s">
        <v>21</v>
      </c>
      <c r="D457" s="1">
        <v>42552</v>
      </c>
      <c r="E457" t="s">
        <v>323</v>
      </c>
      <c r="F457">
        <v>400</v>
      </c>
      <c r="G457">
        <v>1</v>
      </c>
      <c r="H457">
        <v>100</v>
      </c>
      <c r="I457">
        <v>100147817</v>
      </c>
      <c r="J457" t="s">
        <v>65</v>
      </c>
      <c r="K457" t="s">
        <v>24</v>
      </c>
      <c r="L457">
        <v>300</v>
      </c>
      <c r="M457" t="s">
        <v>25</v>
      </c>
      <c r="N457" s="1">
        <v>42552</v>
      </c>
      <c r="O457" t="s">
        <v>35</v>
      </c>
      <c r="P457">
        <v>400</v>
      </c>
      <c r="Q457">
        <v>2016</v>
      </c>
      <c r="R457">
        <v>7</v>
      </c>
      <c r="S457" t="s">
        <v>26</v>
      </c>
      <c r="T457" s="3">
        <v>45123</v>
      </c>
      <c r="U457" t="s">
        <v>27</v>
      </c>
    </row>
    <row r="458" spans="1:21" x14ac:dyDescent="0.25">
      <c r="A458">
        <v>43</v>
      </c>
      <c r="B458">
        <v>211631</v>
      </c>
      <c r="C458" t="s">
        <v>21</v>
      </c>
      <c r="D458" s="1">
        <v>42552</v>
      </c>
      <c r="E458" t="s">
        <v>53</v>
      </c>
      <c r="F458">
        <v>320</v>
      </c>
      <c r="G458">
        <v>1</v>
      </c>
      <c r="H458">
        <v>320</v>
      </c>
      <c r="I458">
        <v>100147819</v>
      </c>
      <c r="J458" t="s">
        <v>30</v>
      </c>
      <c r="K458" t="s">
        <v>322</v>
      </c>
      <c r="L458">
        <v>0</v>
      </c>
      <c r="M458" t="s">
        <v>25</v>
      </c>
      <c r="N458" s="1">
        <v>42552</v>
      </c>
      <c r="O458" t="s">
        <v>35</v>
      </c>
      <c r="P458">
        <v>320</v>
      </c>
      <c r="Q458">
        <v>2016</v>
      </c>
      <c r="R458">
        <v>7</v>
      </c>
      <c r="S458" t="s">
        <v>26</v>
      </c>
      <c r="T458" s="3">
        <v>45123</v>
      </c>
      <c r="U458" t="s">
        <v>27</v>
      </c>
    </row>
    <row r="459" spans="1:21" x14ac:dyDescent="0.25">
      <c r="A459">
        <v>43</v>
      </c>
      <c r="B459">
        <v>211632</v>
      </c>
      <c r="C459" t="s">
        <v>21</v>
      </c>
      <c r="D459" s="1">
        <v>42552</v>
      </c>
      <c r="E459" t="s">
        <v>324</v>
      </c>
      <c r="F459">
        <v>140</v>
      </c>
      <c r="G459">
        <v>1</v>
      </c>
      <c r="H459">
        <v>140</v>
      </c>
      <c r="I459">
        <v>100147820</v>
      </c>
      <c r="J459" t="s">
        <v>30</v>
      </c>
      <c r="K459" t="s">
        <v>322</v>
      </c>
      <c r="L459">
        <v>0</v>
      </c>
      <c r="M459" t="s">
        <v>25</v>
      </c>
      <c r="N459" s="1">
        <v>42552</v>
      </c>
      <c r="O459" t="s">
        <v>35</v>
      </c>
      <c r="P459">
        <v>140</v>
      </c>
      <c r="Q459">
        <v>2016</v>
      </c>
      <c r="R459">
        <v>7</v>
      </c>
      <c r="S459" t="s">
        <v>26</v>
      </c>
      <c r="T459" s="3">
        <v>45123</v>
      </c>
      <c r="U459" t="s">
        <v>27</v>
      </c>
    </row>
    <row r="460" spans="1:21" x14ac:dyDescent="0.25">
      <c r="A460">
        <v>148</v>
      </c>
      <c r="B460">
        <v>211633</v>
      </c>
      <c r="C460" t="s">
        <v>28</v>
      </c>
      <c r="D460" s="1">
        <v>42552</v>
      </c>
      <c r="E460" t="s">
        <v>325</v>
      </c>
      <c r="F460">
        <v>88999</v>
      </c>
      <c r="G460">
        <v>1</v>
      </c>
      <c r="H460">
        <v>88999</v>
      </c>
      <c r="I460">
        <v>100147821</v>
      </c>
      <c r="J460" t="s">
        <v>43</v>
      </c>
      <c r="K460" t="s">
        <v>326</v>
      </c>
      <c r="L460">
        <v>0</v>
      </c>
      <c r="M460" t="s">
        <v>25</v>
      </c>
      <c r="N460" s="1">
        <v>42552</v>
      </c>
      <c r="O460" t="s">
        <v>31</v>
      </c>
      <c r="P460" s="2">
        <v>88999</v>
      </c>
      <c r="Q460">
        <v>2016</v>
      </c>
      <c r="R460">
        <v>7</v>
      </c>
      <c r="S460" t="s">
        <v>26</v>
      </c>
      <c r="T460" s="3">
        <v>45123</v>
      </c>
      <c r="U460" t="s">
        <v>27</v>
      </c>
    </row>
    <row r="461" spans="1:21" x14ac:dyDescent="0.25">
      <c r="A461">
        <v>145</v>
      </c>
      <c r="B461">
        <v>211634</v>
      </c>
      <c r="C461" t="s">
        <v>36</v>
      </c>
      <c r="D461" s="1">
        <v>42552</v>
      </c>
      <c r="E461" t="s">
        <v>327</v>
      </c>
      <c r="F461">
        <v>790</v>
      </c>
      <c r="G461">
        <v>1</v>
      </c>
      <c r="H461">
        <v>490</v>
      </c>
      <c r="I461">
        <v>100147822</v>
      </c>
      <c r="J461" t="s">
        <v>65</v>
      </c>
      <c r="K461" t="s">
        <v>24</v>
      </c>
      <c r="L461">
        <v>300</v>
      </c>
      <c r="M461" t="s">
        <v>25</v>
      </c>
      <c r="N461" s="1">
        <v>42552</v>
      </c>
      <c r="O461" t="s">
        <v>39</v>
      </c>
      <c r="P461">
        <v>790</v>
      </c>
      <c r="Q461">
        <v>2016</v>
      </c>
      <c r="R461">
        <v>7</v>
      </c>
      <c r="S461" t="s">
        <v>26</v>
      </c>
      <c r="T461" s="3">
        <v>45123</v>
      </c>
      <c r="U461" t="s">
        <v>27</v>
      </c>
    </row>
    <row r="462" spans="1:21" x14ac:dyDescent="0.25">
      <c r="A462">
        <v>145</v>
      </c>
      <c r="B462">
        <v>211635</v>
      </c>
      <c r="C462" t="s">
        <v>21</v>
      </c>
      <c r="D462" s="1">
        <v>42552</v>
      </c>
      <c r="E462" t="s">
        <v>328</v>
      </c>
      <c r="F462">
        <v>670</v>
      </c>
      <c r="G462">
        <v>1</v>
      </c>
      <c r="H462">
        <v>370</v>
      </c>
      <c r="I462">
        <v>100147823</v>
      </c>
      <c r="J462" t="s">
        <v>65</v>
      </c>
      <c r="K462" t="s">
        <v>24</v>
      </c>
      <c r="L462">
        <v>300</v>
      </c>
      <c r="M462" t="s">
        <v>25</v>
      </c>
      <c r="N462" s="1">
        <v>42552</v>
      </c>
      <c r="O462" t="s">
        <v>35</v>
      </c>
      <c r="P462">
        <v>670</v>
      </c>
      <c r="Q462">
        <v>2016</v>
      </c>
      <c r="R462">
        <v>7</v>
      </c>
      <c r="S462" t="s">
        <v>26</v>
      </c>
      <c r="T462" s="3">
        <v>45123</v>
      </c>
      <c r="U462" t="s">
        <v>27</v>
      </c>
    </row>
    <row r="463" spans="1:21" x14ac:dyDescent="0.25">
      <c r="A463">
        <v>145</v>
      </c>
      <c r="B463">
        <v>211636</v>
      </c>
      <c r="C463" t="s">
        <v>21</v>
      </c>
      <c r="D463" s="1">
        <v>42552</v>
      </c>
      <c r="E463" t="s">
        <v>329</v>
      </c>
      <c r="F463">
        <v>320</v>
      </c>
      <c r="G463">
        <v>1</v>
      </c>
      <c r="H463">
        <v>310</v>
      </c>
      <c r="I463">
        <v>100147824</v>
      </c>
      <c r="J463" t="s">
        <v>65</v>
      </c>
      <c r="K463" t="s">
        <v>24</v>
      </c>
      <c r="L463">
        <v>157.38</v>
      </c>
      <c r="M463" t="s">
        <v>25</v>
      </c>
      <c r="N463" s="1">
        <v>42552</v>
      </c>
      <c r="O463" t="s">
        <v>35</v>
      </c>
      <c r="P463">
        <v>320</v>
      </c>
      <c r="Q463">
        <v>2016</v>
      </c>
      <c r="R463">
        <v>7</v>
      </c>
      <c r="S463" t="s">
        <v>26</v>
      </c>
      <c r="T463" s="3">
        <v>45123</v>
      </c>
      <c r="U463" t="s">
        <v>27</v>
      </c>
    </row>
    <row r="464" spans="1:21" x14ac:dyDescent="0.25">
      <c r="A464">
        <v>145</v>
      </c>
      <c r="B464">
        <v>211637</v>
      </c>
      <c r="C464" t="s">
        <v>21</v>
      </c>
      <c r="D464" s="1">
        <v>42552</v>
      </c>
      <c r="E464" t="s">
        <v>330</v>
      </c>
      <c r="F464">
        <v>290</v>
      </c>
      <c r="G464">
        <v>1</v>
      </c>
      <c r="H464">
        <v>310</v>
      </c>
      <c r="I464">
        <v>100147824</v>
      </c>
      <c r="J464" t="s">
        <v>65</v>
      </c>
      <c r="K464" t="s">
        <v>24</v>
      </c>
      <c r="L464">
        <v>142.62</v>
      </c>
      <c r="M464" t="s">
        <v>25</v>
      </c>
      <c r="N464" s="1">
        <v>42552</v>
      </c>
      <c r="O464" t="s">
        <v>35</v>
      </c>
      <c r="P464">
        <v>290</v>
      </c>
      <c r="Q464">
        <v>2016</v>
      </c>
      <c r="R464">
        <v>7</v>
      </c>
      <c r="S464" t="s">
        <v>26</v>
      </c>
      <c r="T464" s="3">
        <v>45123</v>
      </c>
      <c r="U464" t="s">
        <v>27</v>
      </c>
    </row>
    <row r="465" spans="1:21" x14ac:dyDescent="0.25">
      <c r="A465">
        <v>149</v>
      </c>
      <c r="B465">
        <v>211638</v>
      </c>
      <c r="C465" t="s">
        <v>28</v>
      </c>
      <c r="D465" s="1">
        <v>42552</v>
      </c>
      <c r="E465" t="s">
        <v>331</v>
      </c>
      <c r="F465">
        <v>188</v>
      </c>
      <c r="G465">
        <v>3</v>
      </c>
      <c r="H465">
        <v>564</v>
      </c>
      <c r="I465">
        <v>100147825</v>
      </c>
      <c r="J465" t="s">
        <v>47</v>
      </c>
      <c r="K465" t="s">
        <v>24</v>
      </c>
      <c r="L465">
        <v>0</v>
      </c>
      <c r="M465" t="s">
        <v>25</v>
      </c>
      <c r="N465" s="1">
        <v>42552</v>
      </c>
      <c r="O465" t="s">
        <v>31</v>
      </c>
      <c r="P465">
        <v>564</v>
      </c>
      <c r="Q465">
        <v>2016</v>
      </c>
      <c r="R465">
        <v>7</v>
      </c>
      <c r="S465" t="s">
        <v>26</v>
      </c>
      <c r="T465" s="3">
        <v>45123</v>
      </c>
      <c r="U465" t="s">
        <v>27</v>
      </c>
    </row>
    <row r="466" spans="1:21" x14ac:dyDescent="0.25">
      <c r="A466">
        <v>150</v>
      </c>
      <c r="B466">
        <v>211639</v>
      </c>
      <c r="C466" t="s">
        <v>21</v>
      </c>
      <c r="D466" s="1">
        <v>42552</v>
      </c>
      <c r="E466" t="s">
        <v>250</v>
      </c>
      <c r="F466">
        <v>6500</v>
      </c>
      <c r="G466">
        <v>1</v>
      </c>
      <c r="H466">
        <v>6500</v>
      </c>
      <c r="I466">
        <v>100147826</v>
      </c>
      <c r="J466" t="s">
        <v>43</v>
      </c>
      <c r="K466" t="s">
        <v>24</v>
      </c>
      <c r="L466">
        <v>0</v>
      </c>
      <c r="M466" t="s">
        <v>25</v>
      </c>
      <c r="N466" s="1">
        <v>42552</v>
      </c>
      <c r="O466" t="s">
        <v>35</v>
      </c>
      <c r="P466" s="2">
        <v>6500</v>
      </c>
      <c r="Q466">
        <v>2016</v>
      </c>
      <c r="R466">
        <v>7</v>
      </c>
      <c r="S466" t="s">
        <v>26</v>
      </c>
      <c r="T466" s="3">
        <v>45123</v>
      </c>
      <c r="U466" t="s">
        <v>27</v>
      </c>
    </row>
    <row r="467" spans="1:21" x14ac:dyDescent="0.25">
      <c r="A467">
        <v>56</v>
      </c>
      <c r="B467">
        <v>211640</v>
      </c>
      <c r="C467" t="s">
        <v>77</v>
      </c>
      <c r="D467" s="1">
        <v>42552</v>
      </c>
      <c r="E467" t="s">
        <v>332</v>
      </c>
      <c r="F467">
        <v>1913</v>
      </c>
      <c r="G467">
        <v>1</v>
      </c>
      <c r="H467">
        <v>1913</v>
      </c>
      <c r="I467">
        <v>100147827</v>
      </c>
      <c r="J467" t="s">
        <v>56</v>
      </c>
      <c r="K467" t="s">
        <v>158</v>
      </c>
      <c r="L467">
        <v>0</v>
      </c>
      <c r="M467" t="s">
        <v>25</v>
      </c>
      <c r="N467" s="1">
        <v>42552</v>
      </c>
      <c r="O467" t="s">
        <v>39</v>
      </c>
      <c r="P467" s="2">
        <v>1913</v>
      </c>
      <c r="Q467">
        <v>2016</v>
      </c>
      <c r="R467">
        <v>7</v>
      </c>
      <c r="S467" t="s">
        <v>26</v>
      </c>
      <c r="T467" s="3">
        <v>45123</v>
      </c>
      <c r="U467" t="s">
        <v>27</v>
      </c>
    </row>
    <row r="468" spans="1:21" x14ac:dyDescent="0.25">
      <c r="A468">
        <v>56</v>
      </c>
      <c r="B468">
        <v>211642</v>
      </c>
      <c r="C468" t="s">
        <v>77</v>
      </c>
      <c r="D468" s="1">
        <v>42552</v>
      </c>
      <c r="E468" t="s">
        <v>333</v>
      </c>
      <c r="F468">
        <v>1913</v>
      </c>
      <c r="G468">
        <v>1</v>
      </c>
      <c r="H468">
        <v>1913</v>
      </c>
      <c r="I468">
        <v>100147828</v>
      </c>
      <c r="J468" t="s">
        <v>56</v>
      </c>
      <c r="K468" t="s">
        <v>158</v>
      </c>
      <c r="L468">
        <v>0</v>
      </c>
      <c r="M468" t="s">
        <v>25</v>
      </c>
      <c r="N468" s="1">
        <v>42552</v>
      </c>
      <c r="O468" t="s">
        <v>39</v>
      </c>
      <c r="P468" s="2">
        <v>1913</v>
      </c>
      <c r="Q468">
        <v>2016</v>
      </c>
      <c r="R468">
        <v>7</v>
      </c>
      <c r="S468" t="s">
        <v>26</v>
      </c>
      <c r="T468" s="3">
        <v>45123</v>
      </c>
      <c r="U468" t="s">
        <v>27</v>
      </c>
    </row>
    <row r="469" spans="1:21" x14ac:dyDescent="0.25">
      <c r="A469">
        <v>22</v>
      </c>
      <c r="B469">
        <v>211644</v>
      </c>
      <c r="C469" t="s">
        <v>21</v>
      </c>
      <c r="D469" s="1">
        <v>42552</v>
      </c>
      <c r="E469" t="s">
        <v>334</v>
      </c>
      <c r="F469">
        <v>100</v>
      </c>
      <c r="G469">
        <v>1</v>
      </c>
      <c r="H469">
        <v>165</v>
      </c>
      <c r="I469">
        <v>100147829</v>
      </c>
      <c r="J469" t="s">
        <v>216</v>
      </c>
      <c r="K469" t="s">
        <v>24</v>
      </c>
      <c r="L469">
        <v>54.79</v>
      </c>
      <c r="M469" t="s">
        <v>25</v>
      </c>
      <c r="N469" s="1">
        <v>42552</v>
      </c>
      <c r="O469" t="s">
        <v>35</v>
      </c>
      <c r="P469">
        <v>100</v>
      </c>
      <c r="Q469">
        <v>2016</v>
      </c>
      <c r="R469">
        <v>7</v>
      </c>
      <c r="S469" t="s">
        <v>26</v>
      </c>
      <c r="T469" s="3">
        <v>45123</v>
      </c>
      <c r="U469" t="s">
        <v>27</v>
      </c>
    </row>
    <row r="470" spans="1:21" x14ac:dyDescent="0.25">
      <c r="A470">
        <v>22</v>
      </c>
      <c r="B470">
        <v>211645</v>
      </c>
      <c r="C470" t="s">
        <v>21</v>
      </c>
      <c r="D470" s="1">
        <v>42552</v>
      </c>
      <c r="E470" t="s">
        <v>335</v>
      </c>
      <c r="F470">
        <v>65</v>
      </c>
      <c r="G470">
        <v>1</v>
      </c>
      <c r="H470">
        <v>165</v>
      </c>
      <c r="I470">
        <v>100147829</v>
      </c>
      <c r="J470" t="s">
        <v>216</v>
      </c>
      <c r="K470" t="s">
        <v>24</v>
      </c>
      <c r="L470">
        <v>35.619999999999997</v>
      </c>
      <c r="M470" t="s">
        <v>25</v>
      </c>
      <c r="N470" s="1">
        <v>42552</v>
      </c>
      <c r="O470" t="s">
        <v>35</v>
      </c>
      <c r="P470">
        <v>65</v>
      </c>
      <c r="Q470">
        <v>2016</v>
      </c>
      <c r="R470">
        <v>7</v>
      </c>
      <c r="S470" t="s">
        <v>26</v>
      </c>
      <c r="T470" s="3">
        <v>45123</v>
      </c>
      <c r="U470" t="s">
        <v>27</v>
      </c>
    </row>
    <row r="471" spans="1:21" x14ac:dyDescent="0.25">
      <c r="A471">
        <v>22</v>
      </c>
      <c r="B471">
        <v>211646</v>
      </c>
      <c r="C471" t="s">
        <v>21</v>
      </c>
      <c r="D471" s="1">
        <v>42552</v>
      </c>
      <c r="E471" t="s">
        <v>80</v>
      </c>
      <c r="F471">
        <v>90</v>
      </c>
      <c r="G471">
        <v>1</v>
      </c>
      <c r="H471">
        <v>165</v>
      </c>
      <c r="I471">
        <v>100147829</v>
      </c>
      <c r="J471" t="s">
        <v>38</v>
      </c>
      <c r="K471" t="s">
        <v>24</v>
      </c>
      <c r="L471">
        <v>49.32</v>
      </c>
      <c r="M471" t="s">
        <v>25</v>
      </c>
      <c r="N471" s="1">
        <v>42552</v>
      </c>
      <c r="O471" t="s">
        <v>35</v>
      </c>
      <c r="P471">
        <v>90</v>
      </c>
      <c r="Q471">
        <v>2016</v>
      </c>
      <c r="R471">
        <v>7</v>
      </c>
      <c r="S471" t="s">
        <v>26</v>
      </c>
      <c r="T471" s="3">
        <v>45123</v>
      </c>
      <c r="U471" t="s">
        <v>27</v>
      </c>
    </row>
    <row r="472" spans="1:21" x14ac:dyDescent="0.25">
      <c r="A472">
        <v>22</v>
      </c>
      <c r="B472">
        <v>211647</v>
      </c>
      <c r="C472" t="s">
        <v>21</v>
      </c>
      <c r="D472" s="1">
        <v>42552</v>
      </c>
      <c r="E472" t="s">
        <v>336</v>
      </c>
      <c r="F472">
        <v>110</v>
      </c>
      <c r="G472">
        <v>1</v>
      </c>
      <c r="H472">
        <v>165</v>
      </c>
      <c r="I472">
        <v>100147829</v>
      </c>
      <c r="J472" t="s">
        <v>38</v>
      </c>
      <c r="K472" t="s">
        <v>24</v>
      </c>
      <c r="L472">
        <v>60.27</v>
      </c>
      <c r="M472" t="s">
        <v>25</v>
      </c>
      <c r="N472" s="1">
        <v>42552</v>
      </c>
      <c r="O472" t="s">
        <v>35</v>
      </c>
      <c r="P472">
        <v>110</v>
      </c>
      <c r="Q472">
        <v>2016</v>
      </c>
      <c r="R472">
        <v>7</v>
      </c>
      <c r="S472" t="s">
        <v>26</v>
      </c>
      <c r="T472" s="3">
        <v>45123</v>
      </c>
      <c r="U472" t="s">
        <v>27</v>
      </c>
    </row>
    <row r="473" spans="1:21" x14ac:dyDescent="0.25">
      <c r="A473">
        <v>151</v>
      </c>
      <c r="B473">
        <v>211648</v>
      </c>
      <c r="C473" t="s">
        <v>21</v>
      </c>
      <c r="D473" s="1">
        <v>42552</v>
      </c>
      <c r="E473" t="s">
        <v>242</v>
      </c>
      <c r="F473">
        <v>180</v>
      </c>
      <c r="G473">
        <v>1</v>
      </c>
      <c r="H473">
        <v>180</v>
      </c>
      <c r="I473">
        <v>100147830</v>
      </c>
      <c r="J473" t="s">
        <v>30</v>
      </c>
      <c r="K473">
        <v>80226</v>
      </c>
      <c r="L473">
        <v>0</v>
      </c>
      <c r="M473" t="s">
        <v>25</v>
      </c>
      <c r="N473" s="1">
        <v>42552</v>
      </c>
      <c r="O473" t="s">
        <v>35</v>
      </c>
      <c r="P473">
        <v>180</v>
      </c>
      <c r="Q473">
        <v>2016</v>
      </c>
      <c r="R473">
        <v>7</v>
      </c>
      <c r="S473" t="s">
        <v>26</v>
      </c>
      <c r="T473" s="3">
        <v>45123</v>
      </c>
      <c r="U473" t="s">
        <v>27</v>
      </c>
    </row>
    <row r="474" spans="1:21" x14ac:dyDescent="0.25">
      <c r="A474">
        <v>152</v>
      </c>
      <c r="B474">
        <v>211649</v>
      </c>
      <c r="C474" t="s">
        <v>21</v>
      </c>
      <c r="D474" s="1">
        <v>42552</v>
      </c>
      <c r="E474" t="s">
        <v>95</v>
      </c>
      <c r="F474">
        <v>350</v>
      </c>
      <c r="G474">
        <v>1</v>
      </c>
      <c r="H474">
        <v>635</v>
      </c>
      <c r="I474">
        <v>100147831</v>
      </c>
      <c r="J474" t="s">
        <v>38</v>
      </c>
      <c r="K474" t="s">
        <v>24</v>
      </c>
      <c r="L474">
        <v>0</v>
      </c>
      <c r="M474" t="s">
        <v>25</v>
      </c>
      <c r="N474" s="1">
        <v>42552</v>
      </c>
      <c r="O474" t="s">
        <v>35</v>
      </c>
      <c r="P474">
        <v>350</v>
      </c>
      <c r="Q474">
        <v>2016</v>
      </c>
      <c r="R474">
        <v>7</v>
      </c>
      <c r="S474" t="s">
        <v>26</v>
      </c>
      <c r="T474" s="3">
        <v>45123</v>
      </c>
      <c r="U474" t="s">
        <v>27</v>
      </c>
    </row>
    <row r="475" spans="1:21" x14ac:dyDescent="0.25">
      <c r="A475">
        <v>152</v>
      </c>
      <c r="B475">
        <v>211650</v>
      </c>
      <c r="C475" t="s">
        <v>21</v>
      </c>
      <c r="D475" s="1">
        <v>42552</v>
      </c>
      <c r="E475" t="s">
        <v>227</v>
      </c>
      <c r="F475">
        <v>285</v>
      </c>
      <c r="G475">
        <v>1</v>
      </c>
      <c r="H475">
        <v>635</v>
      </c>
      <c r="I475">
        <v>100147831</v>
      </c>
      <c r="J475" t="s">
        <v>38</v>
      </c>
      <c r="K475" t="s">
        <v>24</v>
      </c>
      <c r="L475">
        <v>0</v>
      </c>
      <c r="M475" t="s">
        <v>25</v>
      </c>
      <c r="N475" s="1">
        <v>42552</v>
      </c>
      <c r="O475" t="s">
        <v>35</v>
      </c>
      <c r="P475">
        <v>285</v>
      </c>
      <c r="Q475">
        <v>2016</v>
      </c>
      <c r="R475">
        <v>7</v>
      </c>
      <c r="S475" t="s">
        <v>26</v>
      </c>
      <c r="T475" s="3">
        <v>45123</v>
      </c>
      <c r="U475" t="s">
        <v>27</v>
      </c>
    </row>
    <row r="476" spans="1:21" x14ac:dyDescent="0.25">
      <c r="A476">
        <v>153</v>
      </c>
      <c r="B476">
        <v>211651</v>
      </c>
      <c r="C476" t="s">
        <v>21</v>
      </c>
      <c r="D476" s="1">
        <v>42552</v>
      </c>
      <c r="E476" t="s">
        <v>337</v>
      </c>
      <c r="F476">
        <v>3975</v>
      </c>
      <c r="G476">
        <v>1</v>
      </c>
      <c r="H476">
        <v>3975</v>
      </c>
      <c r="I476">
        <v>100147832</v>
      </c>
      <c r="J476" t="s">
        <v>23</v>
      </c>
      <c r="K476" t="s">
        <v>24</v>
      </c>
      <c r="L476">
        <v>0</v>
      </c>
      <c r="M476" t="s">
        <v>25</v>
      </c>
      <c r="N476" s="1">
        <v>42552</v>
      </c>
      <c r="O476" t="s">
        <v>35</v>
      </c>
      <c r="P476" s="2">
        <v>3975</v>
      </c>
      <c r="Q476">
        <v>2016</v>
      </c>
      <c r="R476">
        <v>7</v>
      </c>
      <c r="S476" t="s">
        <v>26</v>
      </c>
      <c r="T476" s="3">
        <v>45123</v>
      </c>
      <c r="U476" t="s">
        <v>27</v>
      </c>
    </row>
    <row r="477" spans="1:21" x14ac:dyDescent="0.25">
      <c r="A477">
        <v>154</v>
      </c>
      <c r="B477">
        <v>211652</v>
      </c>
      <c r="C477" t="s">
        <v>28</v>
      </c>
      <c r="D477" s="1">
        <v>42552</v>
      </c>
      <c r="E477" t="s">
        <v>338</v>
      </c>
      <c r="F477">
        <v>639</v>
      </c>
      <c r="G477">
        <v>1</v>
      </c>
      <c r="H477">
        <v>1269</v>
      </c>
      <c r="I477">
        <v>100147833</v>
      </c>
      <c r="J477" t="s">
        <v>23</v>
      </c>
      <c r="K477" t="s">
        <v>24</v>
      </c>
      <c r="L477">
        <v>0</v>
      </c>
      <c r="M477" t="s">
        <v>25</v>
      </c>
      <c r="N477" s="1">
        <v>42552</v>
      </c>
      <c r="O477" t="s">
        <v>31</v>
      </c>
      <c r="P477">
        <v>639</v>
      </c>
      <c r="Q477">
        <v>2016</v>
      </c>
      <c r="R477">
        <v>7</v>
      </c>
      <c r="S477" t="s">
        <v>26</v>
      </c>
      <c r="T477" s="3">
        <v>45123</v>
      </c>
      <c r="U477" t="s">
        <v>27</v>
      </c>
    </row>
    <row r="478" spans="1:21" x14ac:dyDescent="0.25">
      <c r="A478">
        <v>154</v>
      </c>
      <c r="B478">
        <v>211653</v>
      </c>
      <c r="C478" t="s">
        <v>28</v>
      </c>
      <c r="D478" s="1">
        <v>42552</v>
      </c>
      <c r="E478" t="s">
        <v>339</v>
      </c>
      <c r="F478">
        <v>630</v>
      </c>
      <c r="G478">
        <v>1</v>
      </c>
      <c r="H478">
        <v>1269</v>
      </c>
      <c r="I478">
        <v>100147833</v>
      </c>
      <c r="J478" t="s">
        <v>52</v>
      </c>
      <c r="K478" t="s">
        <v>24</v>
      </c>
      <c r="L478">
        <v>0</v>
      </c>
      <c r="M478" t="s">
        <v>25</v>
      </c>
      <c r="N478" s="1">
        <v>42552</v>
      </c>
      <c r="O478" t="s">
        <v>31</v>
      </c>
      <c r="P478">
        <v>630</v>
      </c>
      <c r="Q478">
        <v>2016</v>
      </c>
      <c r="R478">
        <v>7</v>
      </c>
      <c r="S478" t="s">
        <v>26</v>
      </c>
      <c r="T478" s="3">
        <v>45123</v>
      </c>
      <c r="U478" t="s">
        <v>27</v>
      </c>
    </row>
    <row r="479" spans="1:21" x14ac:dyDescent="0.25">
      <c r="A479">
        <v>43</v>
      </c>
      <c r="B479">
        <v>211654</v>
      </c>
      <c r="C479" t="s">
        <v>21</v>
      </c>
      <c r="D479" s="1">
        <v>42552</v>
      </c>
      <c r="E479" t="s">
        <v>33</v>
      </c>
      <c r="F479">
        <v>360</v>
      </c>
      <c r="G479">
        <v>1</v>
      </c>
      <c r="H479">
        <v>360</v>
      </c>
      <c r="I479">
        <v>100147834</v>
      </c>
      <c r="J479" t="s">
        <v>30</v>
      </c>
      <c r="K479" t="s">
        <v>228</v>
      </c>
      <c r="L479">
        <v>0</v>
      </c>
      <c r="M479" t="s">
        <v>25</v>
      </c>
      <c r="N479" s="1">
        <v>42552</v>
      </c>
      <c r="O479" t="s">
        <v>35</v>
      </c>
      <c r="P479">
        <v>360</v>
      </c>
      <c r="Q479">
        <v>2016</v>
      </c>
      <c r="R479">
        <v>7</v>
      </c>
      <c r="S479" t="s">
        <v>26</v>
      </c>
      <c r="T479" s="3">
        <v>45123</v>
      </c>
      <c r="U479" t="s">
        <v>27</v>
      </c>
    </row>
    <row r="480" spans="1:21" x14ac:dyDescent="0.25">
      <c r="A480">
        <v>43</v>
      </c>
      <c r="B480">
        <v>211655</v>
      </c>
      <c r="C480" t="s">
        <v>36</v>
      </c>
      <c r="D480" s="1">
        <v>42552</v>
      </c>
      <c r="E480" t="s">
        <v>53</v>
      </c>
      <c r="F480">
        <v>320</v>
      </c>
      <c r="G480">
        <v>1</v>
      </c>
      <c r="H480">
        <v>320</v>
      </c>
      <c r="I480">
        <v>100147835</v>
      </c>
      <c r="J480" t="s">
        <v>30</v>
      </c>
      <c r="K480" t="s">
        <v>228</v>
      </c>
      <c r="L480">
        <v>0</v>
      </c>
      <c r="M480" t="s">
        <v>25</v>
      </c>
      <c r="N480" s="1">
        <v>42552</v>
      </c>
      <c r="O480" t="s">
        <v>39</v>
      </c>
      <c r="P480">
        <v>320</v>
      </c>
      <c r="Q480">
        <v>2016</v>
      </c>
      <c r="R480">
        <v>7</v>
      </c>
      <c r="S480" t="s">
        <v>26</v>
      </c>
      <c r="T480" s="3">
        <v>45123</v>
      </c>
      <c r="U480" t="s">
        <v>27</v>
      </c>
    </row>
    <row r="481" spans="1:21" x14ac:dyDescent="0.25">
      <c r="A481">
        <v>155</v>
      </c>
      <c r="B481">
        <v>211656</v>
      </c>
      <c r="C481" t="s">
        <v>28</v>
      </c>
      <c r="D481" s="1">
        <v>42552</v>
      </c>
      <c r="E481" t="s">
        <v>340</v>
      </c>
      <c r="F481">
        <v>280</v>
      </c>
      <c r="G481">
        <v>1</v>
      </c>
      <c r="H481">
        <v>280</v>
      </c>
      <c r="I481">
        <v>100147836</v>
      </c>
      <c r="J481" t="s">
        <v>30</v>
      </c>
      <c r="K481" t="s">
        <v>24</v>
      </c>
      <c r="L481">
        <v>0</v>
      </c>
      <c r="M481" t="s">
        <v>25</v>
      </c>
      <c r="N481" s="1">
        <v>42552</v>
      </c>
      <c r="O481" t="s">
        <v>31</v>
      </c>
      <c r="P481">
        <v>280</v>
      </c>
      <c r="Q481">
        <v>2016</v>
      </c>
      <c r="R481">
        <v>7</v>
      </c>
      <c r="S481" t="s">
        <v>26</v>
      </c>
      <c r="T481" s="3">
        <v>45123</v>
      </c>
      <c r="U481" t="s">
        <v>27</v>
      </c>
    </row>
    <row r="482" spans="1:21" x14ac:dyDescent="0.25">
      <c r="A482">
        <v>156</v>
      </c>
      <c r="B482">
        <v>211657</v>
      </c>
      <c r="C482" t="s">
        <v>36</v>
      </c>
      <c r="D482" s="1">
        <v>42552</v>
      </c>
      <c r="E482" t="s">
        <v>341</v>
      </c>
      <c r="F482">
        <v>2950</v>
      </c>
      <c r="G482">
        <v>1</v>
      </c>
      <c r="H482">
        <v>2950</v>
      </c>
      <c r="I482">
        <v>100147837</v>
      </c>
      <c r="J482" t="s">
        <v>30</v>
      </c>
      <c r="K482" t="s">
        <v>24</v>
      </c>
      <c r="L482">
        <v>0</v>
      </c>
      <c r="M482" t="s">
        <v>25</v>
      </c>
      <c r="N482" s="1">
        <v>42552</v>
      </c>
      <c r="O482" t="s">
        <v>39</v>
      </c>
      <c r="P482" s="2">
        <v>2950</v>
      </c>
      <c r="Q482">
        <v>2016</v>
      </c>
      <c r="R482">
        <v>7</v>
      </c>
      <c r="S482" t="s">
        <v>26</v>
      </c>
      <c r="T482" s="3">
        <v>45123</v>
      </c>
      <c r="U482" t="s">
        <v>27</v>
      </c>
    </row>
    <row r="483" spans="1:21" x14ac:dyDescent="0.25">
      <c r="A483">
        <v>157</v>
      </c>
      <c r="B483">
        <v>211658</v>
      </c>
      <c r="C483" t="s">
        <v>21</v>
      </c>
      <c r="D483" s="1">
        <v>42552</v>
      </c>
      <c r="E483" t="s">
        <v>342</v>
      </c>
      <c r="F483">
        <v>3000</v>
      </c>
      <c r="G483">
        <v>1</v>
      </c>
      <c r="H483">
        <v>3000</v>
      </c>
      <c r="I483">
        <v>100147838</v>
      </c>
      <c r="J483" t="s">
        <v>47</v>
      </c>
      <c r="K483" t="s">
        <v>24</v>
      </c>
      <c r="L483">
        <v>0</v>
      </c>
      <c r="M483" t="s">
        <v>25</v>
      </c>
      <c r="N483" s="1">
        <v>42552</v>
      </c>
      <c r="O483" t="s">
        <v>35</v>
      </c>
      <c r="P483" s="2">
        <v>3000</v>
      </c>
      <c r="Q483">
        <v>2016</v>
      </c>
      <c r="R483">
        <v>7</v>
      </c>
      <c r="S483" t="s">
        <v>26</v>
      </c>
      <c r="T483" s="3">
        <v>45123</v>
      </c>
      <c r="U483" t="s">
        <v>27</v>
      </c>
    </row>
    <row r="484" spans="1:21" x14ac:dyDescent="0.25">
      <c r="A484">
        <v>155</v>
      </c>
      <c r="B484">
        <v>211659</v>
      </c>
      <c r="C484" t="s">
        <v>28</v>
      </c>
      <c r="D484" s="1">
        <v>42552</v>
      </c>
      <c r="E484" t="s">
        <v>343</v>
      </c>
      <c r="F484">
        <v>280</v>
      </c>
      <c r="G484">
        <v>1</v>
      </c>
      <c r="H484">
        <v>280</v>
      </c>
      <c r="I484">
        <v>100147839</v>
      </c>
      <c r="J484" t="s">
        <v>30</v>
      </c>
      <c r="K484" t="s">
        <v>24</v>
      </c>
      <c r="L484">
        <v>0</v>
      </c>
      <c r="M484" t="s">
        <v>25</v>
      </c>
      <c r="N484" s="1">
        <v>42552</v>
      </c>
      <c r="O484" t="s">
        <v>31</v>
      </c>
      <c r="P484">
        <v>280</v>
      </c>
      <c r="Q484">
        <v>2016</v>
      </c>
      <c r="R484">
        <v>7</v>
      </c>
      <c r="S484" t="s">
        <v>26</v>
      </c>
      <c r="T484" s="3">
        <v>45123</v>
      </c>
      <c r="U484" t="s">
        <v>27</v>
      </c>
    </row>
    <row r="485" spans="1:21" x14ac:dyDescent="0.25">
      <c r="A485">
        <v>16</v>
      </c>
      <c r="B485">
        <v>211660</v>
      </c>
      <c r="C485" t="s">
        <v>21</v>
      </c>
      <c r="D485" s="1">
        <v>42552</v>
      </c>
      <c r="E485" t="s">
        <v>344</v>
      </c>
      <c r="F485">
        <v>1250</v>
      </c>
      <c r="G485">
        <v>1</v>
      </c>
      <c r="H485">
        <v>994</v>
      </c>
      <c r="I485">
        <v>100147840</v>
      </c>
      <c r="J485" t="s">
        <v>24</v>
      </c>
      <c r="K485" t="s">
        <v>24</v>
      </c>
      <c r="L485">
        <v>0</v>
      </c>
      <c r="M485" t="s">
        <v>25</v>
      </c>
      <c r="N485" s="1">
        <v>42552</v>
      </c>
      <c r="O485" t="s">
        <v>35</v>
      </c>
      <c r="P485" s="2">
        <v>1250</v>
      </c>
      <c r="Q485">
        <v>2016</v>
      </c>
      <c r="R485">
        <v>7</v>
      </c>
      <c r="S485" t="s">
        <v>26</v>
      </c>
      <c r="T485" s="3">
        <v>45123</v>
      </c>
      <c r="U485" t="s">
        <v>27</v>
      </c>
    </row>
    <row r="486" spans="1:21" x14ac:dyDescent="0.25">
      <c r="A486">
        <v>158</v>
      </c>
      <c r="B486">
        <v>211661</v>
      </c>
      <c r="C486" t="s">
        <v>28</v>
      </c>
      <c r="D486" s="1">
        <v>42552</v>
      </c>
      <c r="E486" t="s">
        <v>345</v>
      </c>
      <c r="F486">
        <v>899</v>
      </c>
      <c r="G486">
        <v>1</v>
      </c>
      <c r="H486">
        <v>899</v>
      </c>
      <c r="I486">
        <v>100147841</v>
      </c>
      <c r="J486" t="s">
        <v>56</v>
      </c>
      <c r="K486" t="s">
        <v>24</v>
      </c>
      <c r="L486">
        <v>0</v>
      </c>
      <c r="M486" t="s">
        <v>25</v>
      </c>
      <c r="N486" s="1">
        <v>42552</v>
      </c>
      <c r="O486" t="s">
        <v>31</v>
      </c>
      <c r="P486">
        <v>899</v>
      </c>
      <c r="Q486">
        <v>2016</v>
      </c>
      <c r="R486">
        <v>7</v>
      </c>
      <c r="S486" t="s">
        <v>26</v>
      </c>
      <c r="T486" s="3">
        <v>45123</v>
      </c>
      <c r="U486" t="s">
        <v>27</v>
      </c>
    </row>
    <row r="487" spans="1:21" x14ac:dyDescent="0.25">
      <c r="A487">
        <v>43</v>
      </c>
      <c r="B487">
        <v>211663</v>
      </c>
      <c r="C487" t="s">
        <v>21</v>
      </c>
      <c r="D487" s="1">
        <v>42552</v>
      </c>
      <c r="E487" t="s">
        <v>33</v>
      </c>
      <c r="F487">
        <v>360</v>
      </c>
      <c r="G487">
        <v>1</v>
      </c>
      <c r="H487">
        <v>360</v>
      </c>
      <c r="I487">
        <v>100147842</v>
      </c>
      <c r="J487" t="s">
        <v>30</v>
      </c>
      <c r="K487" t="s">
        <v>139</v>
      </c>
      <c r="L487">
        <v>0</v>
      </c>
      <c r="M487" t="s">
        <v>25</v>
      </c>
      <c r="N487" s="1">
        <v>42552</v>
      </c>
      <c r="O487" t="s">
        <v>35</v>
      </c>
      <c r="P487">
        <v>360</v>
      </c>
      <c r="Q487">
        <v>2016</v>
      </c>
      <c r="R487">
        <v>7</v>
      </c>
      <c r="S487" t="s">
        <v>26</v>
      </c>
      <c r="T487" s="3">
        <v>45123</v>
      </c>
      <c r="U487" t="s">
        <v>27</v>
      </c>
    </row>
    <row r="488" spans="1:21" x14ac:dyDescent="0.25">
      <c r="A488">
        <v>43</v>
      </c>
      <c r="B488">
        <v>211664</v>
      </c>
      <c r="C488" t="s">
        <v>21</v>
      </c>
      <c r="D488" s="1">
        <v>42552</v>
      </c>
      <c r="E488" t="s">
        <v>33</v>
      </c>
      <c r="F488">
        <v>360</v>
      </c>
      <c r="G488">
        <v>1</v>
      </c>
      <c r="H488">
        <v>360</v>
      </c>
      <c r="I488">
        <v>100147843</v>
      </c>
      <c r="J488" t="s">
        <v>30</v>
      </c>
      <c r="K488" t="s">
        <v>346</v>
      </c>
      <c r="L488">
        <v>0</v>
      </c>
      <c r="M488" t="s">
        <v>25</v>
      </c>
      <c r="N488" s="1">
        <v>42552</v>
      </c>
      <c r="O488" t="s">
        <v>35</v>
      </c>
      <c r="P488">
        <v>360</v>
      </c>
      <c r="Q488">
        <v>2016</v>
      </c>
      <c r="R488">
        <v>7</v>
      </c>
      <c r="S488" t="s">
        <v>26</v>
      </c>
      <c r="T488" s="3">
        <v>45123</v>
      </c>
      <c r="U488" t="s">
        <v>27</v>
      </c>
    </row>
    <row r="489" spans="1:21" x14ac:dyDescent="0.25">
      <c r="A489">
        <v>43</v>
      </c>
      <c r="B489">
        <v>211665</v>
      </c>
      <c r="C489" t="s">
        <v>21</v>
      </c>
      <c r="D489" s="1">
        <v>42552</v>
      </c>
      <c r="E489" t="s">
        <v>347</v>
      </c>
      <c r="F489">
        <v>120</v>
      </c>
      <c r="G489">
        <v>1</v>
      </c>
      <c r="H489">
        <v>240</v>
      </c>
      <c r="I489">
        <v>100147844</v>
      </c>
      <c r="J489" t="s">
        <v>30</v>
      </c>
      <c r="K489" t="s">
        <v>346</v>
      </c>
      <c r="L489">
        <v>0</v>
      </c>
      <c r="M489" t="s">
        <v>25</v>
      </c>
      <c r="N489" s="1">
        <v>42552</v>
      </c>
      <c r="O489" t="s">
        <v>35</v>
      </c>
      <c r="P489">
        <v>120</v>
      </c>
      <c r="Q489">
        <v>2016</v>
      </c>
      <c r="R489">
        <v>7</v>
      </c>
      <c r="S489" t="s">
        <v>26</v>
      </c>
      <c r="T489" s="3">
        <v>45123</v>
      </c>
      <c r="U489" t="s">
        <v>27</v>
      </c>
    </row>
    <row r="490" spans="1:21" x14ac:dyDescent="0.25">
      <c r="A490">
        <v>43</v>
      </c>
      <c r="B490">
        <v>211666</v>
      </c>
      <c r="C490" t="s">
        <v>21</v>
      </c>
      <c r="D490" s="1">
        <v>42552</v>
      </c>
      <c r="E490" t="s">
        <v>180</v>
      </c>
      <c r="F490">
        <v>120</v>
      </c>
      <c r="G490">
        <v>1</v>
      </c>
      <c r="H490">
        <v>240</v>
      </c>
      <c r="I490">
        <v>100147844</v>
      </c>
      <c r="J490" t="s">
        <v>30</v>
      </c>
      <c r="K490" t="s">
        <v>346</v>
      </c>
      <c r="L490">
        <v>0</v>
      </c>
      <c r="M490" t="s">
        <v>25</v>
      </c>
      <c r="N490" s="1">
        <v>42552</v>
      </c>
      <c r="O490" t="s">
        <v>35</v>
      </c>
      <c r="P490">
        <v>120</v>
      </c>
      <c r="Q490">
        <v>2016</v>
      </c>
      <c r="R490">
        <v>7</v>
      </c>
      <c r="S490" t="s">
        <v>26</v>
      </c>
      <c r="T490" s="3">
        <v>45123</v>
      </c>
      <c r="U490" t="s">
        <v>27</v>
      </c>
    </row>
    <row r="491" spans="1:21" x14ac:dyDescent="0.25">
      <c r="A491">
        <v>159</v>
      </c>
      <c r="B491">
        <v>211667</v>
      </c>
      <c r="C491" t="s">
        <v>28</v>
      </c>
      <c r="D491" s="1">
        <v>42552</v>
      </c>
      <c r="E491" t="s">
        <v>348</v>
      </c>
      <c r="F491">
        <v>330</v>
      </c>
      <c r="G491">
        <v>1</v>
      </c>
      <c r="H491">
        <v>4060</v>
      </c>
      <c r="I491">
        <v>100147845</v>
      </c>
      <c r="J491" t="s">
        <v>38</v>
      </c>
      <c r="K491" t="s">
        <v>24</v>
      </c>
      <c r="L491">
        <v>0</v>
      </c>
      <c r="M491" t="s">
        <v>45</v>
      </c>
      <c r="N491" s="1">
        <v>42552</v>
      </c>
      <c r="O491" t="s">
        <v>31</v>
      </c>
      <c r="P491">
        <v>330</v>
      </c>
      <c r="Q491">
        <v>2016</v>
      </c>
      <c r="R491">
        <v>7</v>
      </c>
      <c r="S491" t="s">
        <v>26</v>
      </c>
      <c r="T491" s="3">
        <v>45123</v>
      </c>
      <c r="U491" t="s">
        <v>27</v>
      </c>
    </row>
    <row r="492" spans="1:21" x14ac:dyDescent="0.25">
      <c r="A492">
        <v>159</v>
      </c>
      <c r="B492">
        <v>211668</v>
      </c>
      <c r="C492" t="s">
        <v>28</v>
      </c>
      <c r="D492" s="1">
        <v>42552</v>
      </c>
      <c r="E492" t="s">
        <v>79</v>
      </c>
      <c r="F492">
        <v>435</v>
      </c>
      <c r="G492">
        <v>1</v>
      </c>
      <c r="H492">
        <v>4060</v>
      </c>
      <c r="I492">
        <v>100147845</v>
      </c>
      <c r="J492" t="s">
        <v>38</v>
      </c>
      <c r="K492" t="s">
        <v>24</v>
      </c>
      <c r="L492">
        <v>0</v>
      </c>
      <c r="M492" t="s">
        <v>45</v>
      </c>
      <c r="N492" s="1">
        <v>42552</v>
      </c>
      <c r="O492" t="s">
        <v>31</v>
      </c>
      <c r="P492">
        <v>435</v>
      </c>
      <c r="Q492">
        <v>2016</v>
      </c>
      <c r="R492">
        <v>7</v>
      </c>
      <c r="S492" t="s">
        <v>26</v>
      </c>
      <c r="T492" s="3">
        <v>45123</v>
      </c>
      <c r="U492" t="s">
        <v>27</v>
      </c>
    </row>
    <row r="493" spans="1:21" x14ac:dyDescent="0.25">
      <c r="A493">
        <v>159</v>
      </c>
      <c r="B493">
        <v>211669</v>
      </c>
      <c r="C493" t="s">
        <v>28</v>
      </c>
      <c r="D493" s="1">
        <v>42552</v>
      </c>
      <c r="E493" t="s">
        <v>349</v>
      </c>
      <c r="F493">
        <v>3295</v>
      </c>
      <c r="G493">
        <v>1</v>
      </c>
      <c r="H493">
        <v>4060</v>
      </c>
      <c r="I493">
        <v>100147845</v>
      </c>
      <c r="J493" t="s">
        <v>56</v>
      </c>
      <c r="K493" t="s">
        <v>24</v>
      </c>
      <c r="L493">
        <v>0</v>
      </c>
      <c r="M493" t="s">
        <v>45</v>
      </c>
      <c r="N493" s="1">
        <v>42552</v>
      </c>
      <c r="O493" t="s">
        <v>31</v>
      </c>
      <c r="P493" s="2">
        <v>3295</v>
      </c>
      <c r="Q493">
        <v>2016</v>
      </c>
      <c r="R493">
        <v>7</v>
      </c>
      <c r="S493" t="s">
        <v>26</v>
      </c>
      <c r="T493" s="3">
        <v>45123</v>
      </c>
      <c r="U493" t="s">
        <v>27</v>
      </c>
    </row>
    <row r="494" spans="1:21" x14ac:dyDescent="0.25">
      <c r="A494">
        <v>101</v>
      </c>
      <c r="B494">
        <v>211670</v>
      </c>
      <c r="C494" t="s">
        <v>28</v>
      </c>
      <c r="D494" s="1">
        <v>42552</v>
      </c>
      <c r="E494" t="s">
        <v>350</v>
      </c>
      <c r="F494">
        <v>45215</v>
      </c>
      <c r="G494">
        <v>1</v>
      </c>
      <c r="H494">
        <v>45215</v>
      </c>
      <c r="I494">
        <v>100147846</v>
      </c>
      <c r="J494" t="s">
        <v>47</v>
      </c>
      <c r="K494" t="s">
        <v>249</v>
      </c>
      <c r="L494">
        <v>0</v>
      </c>
      <c r="M494" t="s">
        <v>25</v>
      </c>
      <c r="N494" s="1">
        <v>42552</v>
      </c>
      <c r="O494" t="s">
        <v>31</v>
      </c>
      <c r="P494" s="2">
        <v>45215</v>
      </c>
      <c r="Q494">
        <v>2016</v>
      </c>
      <c r="R494">
        <v>7</v>
      </c>
      <c r="S494" t="s">
        <v>26</v>
      </c>
      <c r="T494" s="3">
        <v>45123</v>
      </c>
      <c r="U494" t="s">
        <v>27</v>
      </c>
    </row>
    <row r="495" spans="1:21" x14ac:dyDescent="0.25">
      <c r="A495">
        <v>159</v>
      </c>
      <c r="B495">
        <v>211671</v>
      </c>
      <c r="C495" t="s">
        <v>28</v>
      </c>
      <c r="D495" s="1">
        <v>42552</v>
      </c>
      <c r="E495" t="s">
        <v>351</v>
      </c>
      <c r="F495">
        <v>3295</v>
      </c>
      <c r="G495">
        <v>1</v>
      </c>
      <c r="H495">
        <v>4810</v>
      </c>
      <c r="I495">
        <v>100147847</v>
      </c>
      <c r="J495" t="s">
        <v>56</v>
      </c>
      <c r="K495" t="s">
        <v>24</v>
      </c>
      <c r="L495">
        <v>0</v>
      </c>
      <c r="M495" t="s">
        <v>45</v>
      </c>
      <c r="N495" s="1">
        <v>42552</v>
      </c>
      <c r="O495" t="s">
        <v>31</v>
      </c>
      <c r="P495" s="2">
        <v>3295</v>
      </c>
      <c r="Q495">
        <v>2016</v>
      </c>
      <c r="R495">
        <v>7</v>
      </c>
      <c r="S495" t="s">
        <v>26</v>
      </c>
      <c r="T495" s="3">
        <v>45123</v>
      </c>
      <c r="U495" t="s">
        <v>27</v>
      </c>
    </row>
    <row r="496" spans="1:21" x14ac:dyDescent="0.25">
      <c r="A496">
        <v>159</v>
      </c>
      <c r="B496">
        <v>211672</v>
      </c>
      <c r="C496" t="s">
        <v>28</v>
      </c>
      <c r="D496" s="1">
        <v>42552</v>
      </c>
      <c r="E496" t="s">
        <v>79</v>
      </c>
      <c r="F496">
        <v>435</v>
      </c>
      <c r="G496">
        <v>1</v>
      </c>
      <c r="H496">
        <v>4810</v>
      </c>
      <c r="I496">
        <v>100147847</v>
      </c>
      <c r="J496" t="s">
        <v>38</v>
      </c>
      <c r="K496" t="s">
        <v>24</v>
      </c>
      <c r="L496">
        <v>0</v>
      </c>
      <c r="M496" t="s">
        <v>45</v>
      </c>
      <c r="N496" s="1">
        <v>42552</v>
      </c>
      <c r="O496" t="s">
        <v>31</v>
      </c>
      <c r="P496">
        <v>435</v>
      </c>
      <c r="Q496">
        <v>2016</v>
      </c>
      <c r="R496">
        <v>7</v>
      </c>
      <c r="S496" t="s">
        <v>26</v>
      </c>
      <c r="T496" s="3">
        <v>45123</v>
      </c>
      <c r="U496" t="s">
        <v>27</v>
      </c>
    </row>
    <row r="497" spans="1:21" x14ac:dyDescent="0.25">
      <c r="A497">
        <v>159</v>
      </c>
      <c r="B497">
        <v>211673</v>
      </c>
      <c r="C497" t="s">
        <v>28</v>
      </c>
      <c r="D497" s="1">
        <v>42552</v>
      </c>
      <c r="E497" t="s">
        <v>352</v>
      </c>
      <c r="F497">
        <v>260</v>
      </c>
      <c r="G497">
        <v>1</v>
      </c>
      <c r="H497">
        <v>4810</v>
      </c>
      <c r="I497">
        <v>100147847</v>
      </c>
      <c r="J497" t="s">
        <v>38</v>
      </c>
      <c r="K497" t="s">
        <v>24</v>
      </c>
      <c r="L497">
        <v>0</v>
      </c>
      <c r="M497" t="s">
        <v>45</v>
      </c>
      <c r="N497" s="1">
        <v>42552</v>
      </c>
      <c r="O497" t="s">
        <v>31</v>
      </c>
      <c r="P497">
        <v>260</v>
      </c>
      <c r="Q497">
        <v>2016</v>
      </c>
      <c r="R497">
        <v>7</v>
      </c>
      <c r="S497" t="s">
        <v>26</v>
      </c>
      <c r="T497" s="3">
        <v>45123</v>
      </c>
      <c r="U497" t="s">
        <v>27</v>
      </c>
    </row>
    <row r="498" spans="1:21" x14ac:dyDescent="0.25">
      <c r="A498">
        <v>159</v>
      </c>
      <c r="B498">
        <v>211674</v>
      </c>
      <c r="C498" t="s">
        <v>28</v>
      </c>
      <c r="D498" s="1">
        <v>42552</v>
      </c>
      <c r="E498" t="s">
        <v>348</v>
      </c>
      <c r="F498">
        <v>330</v>
      </c>
      <c r="G498">
        <v>1</v>
      </c>
      <c r="H498">
        <v>4810</v>
      </c>
      <c r="I498">
        <v>100147847</v>
      </c>
      <c r="J498" t="s">
        <v>38</v>
      </c>
      <c r="K498" t="s">
        <v>24</v>
      </c>
      <c r="L498">
        <v>0</v>
      </c>
      <c r="M498" t="s">
        <v>45</v>
      </c>
      <c r="N498" s="1">
        <v>42552</v>
      </c>
      <c r="O498" t="s">
        <v>31</v>
      </c>
      <c r="P498">
        <v>330</v>
      </c>
      <c r="Q498">
        <v>2016</v>
      </c>
      <c r="R498">
        <v>7</v>
      </c>
      <c r="S498" t="s">
        <v>26</v>
      </c>
      <c r="T498" s="3">
        <v>45123</v>
      </c>
      <c r="U498" t="s">
        <v>27</v>
      </c>
    </row>
    <row r="499" spans="1:21" x14ac:dyDescent="0.25">
      <c r="A499">
        <v>159</v>
      </c>
      <c r="B499">
        <v>211675</v>
      </c>
      <c r="C499" t="s">
        <v>28</v>
      </c>
      <c r="D499" s="1">
        <v>42552</v>
      </c>
      <c r="E499" t="s">
        <v>353</v>
      </c>
      <c r="F499">
        <v>80</v>
      </c>
      <c r="G499">
        <v>1</v>
      </c>
      <c r="H499">
        <v>4810</v>
      </c>
      <c r="I499">
        <v>100147847</v>
      </c>
      <c r="J499" t="s">
        <v>38</v>
      </c>
      <c r="K499" t="s">
        <v>24</v>
      </c>
      <c r="L499">
        <v>0</v>
      </c>
      <c r="M499" t="s">
        <v>45</v>
      </c>
      <c r="N499" s="1">
        <v>42552</v>
      </c>
      <c r="O499" t="s">
        <v>31</v>
      </c>
      <c r="P499">
        <v>80</v>
      </c>
      <c r="Q499">
        <v>2016</v>
      </c>
      <c r="R499">
        <v>7</v>
      </c>
      <c r="S499" t="s">
        <v>26</v>
      </c>
      <c r="T499" s="3">
        <v>45123</v>
      </c>
      <c r="U499" t="s">
        <v>27</v>
      </c>
    </row>
    <row r="500" spans="1:21" x14ac:dyDescent="0.25">
      <c r="A500">
        <v>159</v>
      </c>
      <c r="B500">
        <v>211676</v>
      </c>
      <c r="C500" t="s">
        <v>28</v>
      </c>
      <c r="D500" s="1">
        <v>42552</v>
      </c>
      <c r="E500" t="s">
        <v>179</v>
      </c>
      <c r="F500">
        <v>90</v>
      </c>
      <c r="G500">
        <v>1</v>
      </c>
      <c r="H500">
        <v>4810</v>
      </c>
      <c r="I500">
        <v>100147847</v>
      </c>
      <c r="J500" t="s">
        <v>38</v>
      </c>
      <c r="K500" t="s">
        <v>24</v>
      </c>
      <c r="L500">
        <v>0</v>
      </c>
      <c r="M500" t="s">
        <v>45</v>
      </c>
      <c r="N500" s="1">
        <v>42552</v>
      </c>
      <c r="O500" t="s">
        <v>31</v>
      </c>
      <c r="P500">
        <v>90</v>
      </c>
      <c r="Q500">
        <v>2016</v>
      </c>
      <c r="R500">
        <v>7</v>
      </c>
      <c r="S500" t="s">
        <v>26</v>
      </c>
      <c r="T500" s="3">
        <v>45123</v>
      </c>
      <c r="U500" t="s">
        <v>27</v>
      </c>
    </row>
    <row r="501" spans="1:21" x14ac:dyDescent="0.25">
      <c r="A501">
        <v>159</v>
      </c>
      <c r="B501">
        <v>211677</v>
      </c>
      <c r="C501" t="s">
        <v>28</v>
      </c>
      <c r="D501" s="1">
        <v>42552</v>
      </c>
      <c r="E501" t="s">
        <v>354</v>
      </c>
      <c r="F501">
        <v>90</v>
      </c>
      <c r="G501">
        <v>1</v>
      </c>
      <c r="H501">
        <v>4810</v>
      </c>
      <c r="I501">
        <v>100147847</v>
      </c>
      <c r="J501" t="s">
        <v>38</v>
      </c>
      <c r="K501" t="s">
        <v>24</v>
      </c>
      <c r="L501">
        <v>0</v>
      </c>
      <c r="M501" t="s">
        <v>45</v>
      </c>
      <c r="N501" s="1">
        <v>42552</v>
      </c>
      <c r="O501" t="s">
        <v>31</v>
      </c>
      <c r="P501">
        <v>90</v>
      </c>
      <c r="Q501">
        <v>2016</v>
      </c>
      <c r="R501">
        <v>7</v>
      </c>
      <c r="S501" t="s">
        <v>26</v>
      </c>
      <c r="T501" s="3">
        <v>45123</v>
      </c>
      <c r="U501" t="s">
        <v>27</v>
      </c>
    </row>
    <row r="502" spans="1:21" x14ac:dyDescent="0.25">
      <c r="A502">
        <v>159</v>
      </c>
      <c r="B502">
        <v>211678</v>
      </c>
      <c r="C502" t="s">
        <v>28</v>
      </c>
      <c r="D502" s="1">
        <v>42552</v>
      </c>
      <c r="E502" t="s">
        <v>355</v>
      </c>
      <c r="F502">
        <v>150</v>
      </c>
      <c r="G502">
        <v>1</v>
      </c>
      <c r="H502">
        <v>4810</v>
      </c>
      <c r="I502">
        <v>100147847</v>
      </c>
      <c r="J502" t="s">
        <v>38</v>
      </c>
      <c r="K502" t="s">
        <v>24</v>
      </c>
      <c r="L502">
        <v>0</v>
      </c>
      <c r="M502" t="s">
        <v>45</v>
      </c>
      <c r="N502" s="1">
        <v>42552</v>
      </c>
      <c r="O502" t="s">
        <v>31</v>
      </c>
      <c r="P502">
        <v>150</v>
      </c>
      <c r="Q502">
        <v>2016</v>
      </c>
      <c r="R502">
        <v>7</v>
      </c>
      <c r="S502" t="s">
        <v>26</v>
      </c>
      <c r="T502" s="3">
        <v>45123</v>
      </c>
      <c r="U502" t="s">
        <v>27</v>
      </c>
    </row>
    <row r="503" spans="1:21" x14ac:dyDescent="0.25">
      <c r="A503">
        <v>159</v>
      </c>
      <c r="B503">
        <v>211679</v>
      </c>
      <c r="C503" t="s">
        <v>28</v>
      </c>
      <c r="D503" s="1">
        <v>42552</v>
      </c>
      <c r="E503" t="s">
        <v>356</v>
      </c>
      <c r="F503">
        <v>80</v>
      </c>
      <c r="G503">
        <v>1</v>
      </c>
      <c r="H503">
        <v>4810</v>
      </c>
      <c r="I503">
        <v>100147847</v>
      </c>
      <c r="J503" t="s">
        <v>38</v>
      </c>
      <c r="K503" t="s">
        <v>24</v>
      </c>
      <c r="L503">
        <v>0</v>
      </c>
      <c r="M503" t="s">
        <v>45</v>
      </c>
      <c r="N503" s="1">
        <v>42552</v>
      </c>
      <c r="O503" t="s">
        <v>31</v>
      </c>
      <c r="P503">
        <v>80</v>
      </c>
      <c r="Q503">
        <v>2016</v>
      </c>
      <c r="R503">
        <v>7</v>
      </c>
      <c r="S503" t="s">
        <v>26</v>
      </c>
      <c r="T503" s="3">
        <v>45123</v>
      </c>
      <c r="U503" t="s">
        <v>27</v>
      </c>
    </row>
    <row r="504" spans="1:21" x14ac:dyDescent="0.25">
      <c r="A504">
        <v>160</v>
      </c>
      <c r="B504">
        <v>211680</v>
      </c>
      <c r="C504" t="s">
        <v>36</v>
      </c>
      <c r="D504" s="1">
        <v>42552</v>
      </c>
      <c r="E504" t="s">
        <v>357</v>
      </c>
      <c r="F504">
        <v>990</v>
      </c>
      <c r="G504">
        <v>2</v>
      </c>
      <c r="H504">
        <v>1980</v>
      </c>
      <c r="I504">
        <v>100147848</v>
      </c>
      <c r="J504" t="s">
        <v>23</v>
      </c>
      <c r="K504" t="s">
        <v>358</v>
      </c>
      <c r="L504">
        <v>0</v>
      </c>
      <c r="M504" t="s">
        <v>25</v>
      </c>
      <c r="N504" s="1">
        <v>42552</v>
      </c>
      <c r="O504" t="s">
        <v>39</v>
      </c>
      <c r="P504" s="2">
        <v>1980</v>
      </c>
      <c r="Q504">
        <v>2016</v>
      </c>
      <c r="R504">
        <v>7</v>
      </c>
      <c r="S504" t="s">
        <v>26</v>
      </c>
      <c r="T504" s="3">
        <v>45123</v>
      </c>
      <c r="U504" t="s">
        <v>27</v>
      </c>
    </row>
    <row r="505" spans="1:21" x14ac:dyDescent="0.25">
      <c r="A505">
        <v>161</v>
      </c>
      <c r="B505">
        <v>211681</v>
      </c>
      <c r="C505" t="s">
        <v>36</v>
      </c>
      <c r="D505" s="1">
        <v>42552</v>
      </c>
      <c r="E505" t="s">
        <v>359</v>
      </c>
      <c r="F505">
        <v>699</v>
      </c>
      <c r="G505">
        <v>1</v>
      </c>
      <c r="H505">
        <v>699</v>
      </c>
      <c r="I505">
        <v>100147849</v>
      </c>
      <c r="J505" t="s">
        <v>56</v>
      </c>
      <c r="K505" t="s">
        <v>24</v>
      </c>
      <c r="L505">
        <v>0</v>
      </c>
      <c r="M505" t="s">
        <v>25</v>
      </c>
      <c r="N505" s="1">
        <v>42552</v>
      </c>
      <c r="O505" t="s">
        <v>39</v>
      </c>
      <c r="P505">
        <v>699</v>
      </c>
      <c r="Q505">
        <v>2016</v>
      </c>
      <c r="R505">
        <v>7</v>
      </c>
      <c r="S505" t="s">
        <v>26</v>
      </c>
      <c r="T505" s="3">
        <v>45123</v>
      </c>
      <c r="U505" t="s">
        <v>27</v>
      </c>
    </row>
    <row r="506" spans="1:21" x14ac:dyDescent="0.25">
      <c r="A506">
        <v>162</v>
      </c>
      <c r="B506">
        <v>211683</v>
      </c>
      <c r="C506" t="s">
        <v>28</v>
      </c>
      <c r="D506" s="1">
        <v>42552</v>
      </c>
      <c r="E506" t="s">
        <v>360</v>
      </c>
      <c r="F506">
        <v>699</v>
      </c>
      <c r="G506">
        <v>1</v>
      </c>
      <c r="H506">
        <v>699</v>
      </c>
      <c r="I506">
        <v>100147850</v>
      </c>
      <c r="J506" t="s">
        <v>56</v>
      </c>
      <c r="K506" t="s">
        <v>24</v>
      </c>
      <c r="L506">
        <v>0</v>
      </c>
      <c r="M506" t="s">
        <v>45</v>
      </c>
      <c r="N506" s="1">
        <v>42552</v>
      </c>
      <c r="O506" t="s">
        <v>31</v>
      </c>
      <c r="P506">
        <v>699</v>
      </c>
      <c r="Q506">
        <v>2016</v>
      </c>
      <c r="R506">
        <v>7</v>
      </c>
      <c r="S506" t="s">
        <v>26</v>
      </c>
      <c r="T506" s="3">
        <v>45123</v>
      </c>
      <c r="U506" t="s">
        <v>27</v>
      </c>
    </row>
    <row r="507" spans="1:21" x14ac:dyDescent="0.25">
      <c r="A507">
        <v>163</v>
      </c>
      <c r="B507">
        <v>211685</v>
      </c>
      <c r="C507" t="s">
        <v>21</v>
      </c>
      <c r="D507" s="1">
        <v>42552</v>
      </c>
      <c r="E507" t="s">
        <v>361</v>
      </c>
      <c r="F507">
        <v>250</v>
      </c>
      <c r="G507">
        <v>1</v>
      </c>
      <c r="H507">
        <v>250</v>
      </c>
      <c r="I507">
        <v>100147851</v>
      </c>
      <c r="J507" t="s">
        <v>30</v>
      </c>
      <c r="K507" t="s">
        <v>362</v>
      </c>
      <c r="L507">
        <v>0</v>
      </c>
      <c r="M507" t="s">
        <v>25</v>
      </c>
      <c r="N507" s="1">
        <v>42552</v>
      </c>
      <c r="O507" t="s">
        <v>35</v>
      </c>
      <c r="P507">
        <v>250</v>
      </c>
      <c r="Q507">
        <v>2016</v>
      </c>
      <c r="R507">
        <v>7</v>
      </c>
      <c r="S507" t="s">
        <v>26</v>
      </c>
      <c r="T507" s="3">
        <v>45123</v>
      </c>
      <c r="U507" t="s">
        <v>27</v>
      </c>
    </row>
    <row r="508" spans="1:21" x14ac:dyDescent="0.25">
      <c r="A508">
        <v>163</v>
      </c>
      <c r="B508">
        <v>211686</v>
      </c>
      <c r="C508" t="s">
        <v>21</v>
      </c>
      <c r="D508" s="1">
        <v>42552</v>
      </c>
      <c r="E508" t="s">
        <v>361</v>
      </c>
      <c r="F508">
        <v>250</v>
      </c>
      <c r="G508">
        <v>1</v>
      </c>
      <c r="H508">
        <v>250</v>
      </c>
      <c r="I508">
        <v>100147852</v>
      </c>
      <c r="J508" t="s">
        <v>30</v>
      </c>
      <c r="K508" t="s">
        <v>362</v>
      </c>
      <c r="L508">
        <v>0</v>
      </c>
      <c r="M508" t="s">
        <v>25</v>
      </c>
      <c r="N508" s="1">
        <v>42552</v>
      </c>
      <c r="O508" t="s">
        <v>35</v>
      </c>
      <c r="P508">
        <v>250</v>
      </c>
      <c r="Q508">
        <v>2016</v>
      </c>
      <c r="R508">
        <v>7</v>
      </c>
      <c r="S508" t="s">
        <v>26</v>
      </c>
      <c r="T508" s="3">
        <v>45123</v>
      </c>
      <c r="U508" t="s">
        <v>27</v>
      </c>
    </row>
    <row r="509" spans="1:21" x14ac:dyDescent="0.25">
      <c r="A509">
        <v>164</v>
      </c>
      <c r="B509">
        <v>211687</v>
      </c>
      <c r="C509" t="s">
        <v>21</v>
      </c>
      <c r="D509" s="1">
        <v>42552</v>
      </c>
      <c r="E509" t="s">
        <v>182</v>
      </c>
      <c r="F509">
        <v>250</v>
      </c>
      <c r="G509">
        <v>1</v>
      </c>
      <c r="H509">
        <v>250</v>
      </c>
      <c r="I509">
        <v>100147853</v>
      </c>
      <c r="J509" t="s">
        <v>30</v>
      </c>
      <c r="K509" t="s">
        <v>24</v>
      </c>
      <c r="L509">
        <v>0</v>
      </c>
      <c r="M509" t="s">
        <v>25</v>
      </c>
      <c r="N509" s="1">
        <v>42552</v>
      </c>
      <c r="O509" t="s">
        <v>35</v>
      </c>
      <c r="P509">
        <v>250</v>
      </c>
      <c r="Q509">
        <v>2016</v>
      </c>
      <c r="R509">
        <v>7</v>
      </c>
      <c r="S509" t="s">
        <v>26</v>
      </c>
      <c r="T509" s="3">
        <v>45123</v>
      </c>
      <c r="U509" t="s">
        <v>27</v>
      </c>
    </row>
    <row r="510" spans="1:21" x14ac:dyDescent="0.25">
      <c r="A510">
        <v>20</v>
      </c>
      <c r="B510">
        <v>211688</v>
      </c>
      <c r="C510" t="s">
        <v>21</v>
      </c>
      <c r="D510" s="1">
        <v>42552</v>
      </c>
      <c r="E510" t="s">
        <v>29</v>
      </c>
      <c r="F510">
        <v>240</v>
      </c>
      <c r="G510">
        <v>5</v>
      </c>
      <c r="H510">
        <v>1200</v>
      </c>
      <c r="I510">
        <v>100147854</v>
      </c>
      <c r="J510" t="s">
        <v>30</v>
      </c>
      <c r="K510" t="s">
        <v>76</v>
      </c>
      <c r="L510">
        <v>0</v>
      </c>
      <c r="M510" t="s">
        <v>25</v>
      </c>
      <c r="N510" s="1">
        <v>42552</v>
      </c>
      <c r="O510" t="s">
        <v>35</v>
      </c>
      <c r="P510" s="2">
        <v>1200</v>
      </c>
      <c r="Q510">
        <v>2016</v>
      </c>
      <c r="R510">
        <v>7</v>
      </c>
      <c r="S510" t="s">
        <v>26</v>
      </c>
      <c r="T510" s="3">
        <v>45123</v>
      </c>
      <c r="U510" t="s">
        <v>27</v>
      </c>
    </row>
    <row r="511" spans="1:21" x14ac:dyDescent="0.25">
      <c r="A511">
        <v>20</v>
      </c>
      <c r="B511">
        <v>211689</v>
      </c>
      <c r="C511" t="s">
        <v>21</v>
      </c>
      <c r="D511" s="1">
        <v>42552</v>
      </c>
      <c r="E511" t="s">
        <v>29</v>
      </c>
      <c r="F511">
        <v>240</v>
      </c>
      <c r="G511">
        <v>1</v>
      </c>
      <c r="H511">
        <v>240</v>
      </c>
      <c r="I511">
        <v>100147855</v>
      </c>
      <c r="J511" t="s">
        <v>30</v>
      </c>
      <c r="K511" t="s">
        <v>76</v>
      </c>
      <c r="L511">
        <v>0</v>
      </c>
      <c r="M511" t="s">
        <v>25</v>
      </c>
      <c r="N511" s="1">
        <v>42552</v>
      </c>
      <c r="O511" t="s">
        <v>35</v>
      </c>
      <c r="P511">
        <v>240</v>
      </c>
      <c r="Q511">
        <v>2016</v>
      </c>
      <c r="R511">
        <v>7</v>
      </c>
      <c r="S511" t="s">
        <v>26</v>
      </c>
      <c r="T511" s="3">
        <v>45123</v>
      </c>
      <c r="U511" t="s">
        <v>27</v>
      </c>
    </row>
    <row r="512" spans="1:21" x14ac:dyDescent="0.25">
      <c r="A512">
        <v>165</v>
      </c>
      <c r="B512">
        <v>211690</v>
      </c>
      <c r="C512" t="s">
        <v>21</v>
      </c>
      <c r="D512" s="1">
        <v>42552</v>
      </c>
      <c r="E512" t="s">
        <v>363</v>
      </c>
      <c r="F512">
        <v>1530</v>
      </c>
      <c r="G512">
        <v>1</v>
      </c>
      <c r="H512">
        <v>529</v>
      </c>
      <c r="I512">
        <v>100147856</v>
      </c>
      <c r="J512" t="s">
        <v>23</v>
      </c>
      <c r="K512" t="s">
        <v>24</v>
      </c>
      <c r="L512">
        <v>1300.6500000000001</v>
      </c>
      <c r="M512" t="s">
        <v>25</v>
      </c>
      <c r="N512" s="1">
        <v>42552</v>
      </c>
      <c r="O512" t="s">
        <v>35</v>
      </c>
      <c r="P512" s="2">
        <v>1530</v>
      </c>
      <c r="Q512">
        <v>2016</v>
      </c>
      <c r="R512">
        <v>7</v>
      </c>
      <c r="S512" t="s">
        <v>26</v>
      </c>
      <c r="T512" s="3">
        <v>45123</v>
      </c>
      <c r="U512" t="s">
        <v>27</v>
      </c>
    </row>
    <row r="513" spans="1:21" x14ac:dyDescent="0.25">
      <c r="A513">
        <v>165</v>
      </c>
      <c r="B513">
        <v>211691</v>
      </c>
      <c r="C513" t="s">
        <v>21</v>
      </c>
      <c r="D513" s="1">
        <v>42552</v>
      </c>
      <c r="E513" t="s">
        <v>364</v>
      </c>
      <c r="F513">
        <v>1999</v>
      </c>
      <c r="G513">
        <v>1</v>
      </c>
      <c r="H513">
        <v>529</v>
      </c>
      <c r="I513">
        <v>100147856</v>
      </c>
      <c r="J513" t="s">
        <v>23</v>
      </c>
      <c r="K513" t="s">
        <v>24</v>
      </c>
      <c r="L513">
        <v>1699.35</v>
      </c>
      <c r="M513" t="s">
        <v>25</v>
      </c>
      <c r="N513" s="1">
        <v>42552</v>
      </c>
      <c r="O513" t="s">
        <v>35</v>
      </c>
      <c r="P513" s="2">
        <v>1999</v>
      </c>
      <c r="Q513">
        <v>2016</v>
      </c>
      <c r="R513">
        <v>7</v>
      </c>
      <c r="S513" t="s">
        <v>26</v>
      </c>
      <c r="T513" s="3">
        <v>45123</v>
      </c>
      <c r="U513" t="s">
        <v>27</v>
      </c>
    </row>
    <row r="514" spans="1:21" x14ac:dyDescent="0.25">
      <c r="A514">
        <v>20</v>
      </c>
      <c r="B514">
        <v>211692</v>
      </c>
      <c r="C514" t="s">
        <v>21</v>
      </c>
      <c r="D514" s="1">
        <v>42552</v>
      </c>
      <c r="E514" t="s">
        <v>29</v>
      </c>
      <c r="F514">
        <v>240</v>
      </c>
      <c r="G514">
        <v>10</v>
      </c>
      <c r="H514">
        <v>2400</v>
      </c>
      <c r="I514">
        <v>100147857</v>
      </c>
      <c r="J514" t="s">
        <v>30</v>
      </c>
      <c r="K514" t="s">
        <v>76</v>
      </c>
      <c r="L514">
        <v>0</v>
      </c>
      <c r="M514" t="s">
        <v>25</v>
      </c>
      <c r="N514" s="1">
        <v>42552</v>
      </c>
      <c r="O514" t="s">
        <v>35</v>
      </c>
      <c r="P514" s="2">
        <v>2400</v>
      </c>
      <c r="Q514">
        <v>2016</v>
      </c>
      <c r="R514">
        <v>7</v>
      </c>
      <c r="S514" t="s">
        <v>26</v>
      </c>
      <c r="T514" s="3">
        <v>45123</v>
      </c>
      <c r="U514" t="s">
        <v>27</v>
      </c>
    </row>
    <row r="515" spans="1:21" x14ac:dyDescent="0.25">
      <c r="A515">
        <v>20</v>
      </c>
      <c r="B515">
        <v>211693</v>
      </c>
      <c r="C515" t="s">
        <v>21</v>
      </c>
      <c r="D515" s="1">
        <v>42552</v>
      </c>
      <c r="E515" t="s">
        <v>29</v>
      </c>
      <c r="F515">
        <v>240</v>
      </c>
      <c r="G515">
        <v>1</v>
      </c>
      <c r="H515">
        <v>240</v>
      </c>
      <c r="I515">
        <v>100147858</v>
      </c>
      <c r="J515" t="s">
        <v>30</v>
      </c>
      <c r="K515" t="s">
        <v>76</v>
      </c>
      <c r="L515">
        <v>0</v>
      </c>
      <c r="M515" t="s">
        <v>25</v>
      </c>
      <c r="N515" s="1">
        <v>42552</v>
      </c>
      <c r="O515" t="s">
        <v>35</v>
      </c>
      <c r="P515">
        <v>240</v>
      </c>
      <c r="Q515">
        <v>2016</v>
      </c>
      <c r="R515">
        <v>7</v>
      </c>
      <c r="S515" t="s">
        <v>26</v>
      </c>
      <c r="T515" s="3">
        <v>45123</v>
      </c>
      <c r="U515" t="s">
        <v>27</v>
      </c>
    </row>
    <row r="516" spans="1:21" x14ac:dyDescent="0.25">
      <c r="A516">
        <v>113</v>
      </c>
      <c r="B516">
        <v>211694</v>
      </c>
      <c r="C516" t="s">
        <v>28</v>
      </c>
      <c r="D516" s="1">
        <v>42552</v>
      </c>
      <c r="E516" t="s">
        <v>365</v>
      </c>
      <c r="F516">
        <v>375</v>
      </c>
      <c r="G516">
        <v>1</v>
      </c>
      <c r="H516">
        <v>375</v>
      </c>
      <c r="I516">
        <v>100147859</v>
      </c>
      <c r="J516" t="s">
        <v>30</v>
      </c>
      <c r="K516" t="s">
        <v>24</v>
      </c>
      <c r="L516">
        <v>0</v>
      </c>
      <c r="M516" t="s">
        <v>223</v>
      </c>
      <c r="N516" s="1">
        <v>42552</v>
      </c>
      <c r="O516" t="s">
        <v>31</v>
      </c>
      <c r="P516">
        <v>375</v>
      </c>
      <c r="Q516">
        <v>2016</v>
      </c>
      <c r="R516">
        <v>7</v>
      </c>
      <c r="S516" t="s">
        <v>26</v>
      </c>
      <c r="T516" s="3">
        <v>45123</v>
      </c>
      <c r="U516" t="s">
        <v>27</v>
      </c>
    </row>
    <row r="517" spans="1:21" x14ac:dyDescent="0.25">
      <c r="A517">
        <v>113</v>
      </c>
      <c r="B517">
        <v>211695</v>
      </c>
      <c r="C517" t="s">
        <v>21</v>
      </c>
      <c r="D517" s="1">
        <v>42552</v>
      </c>
      <c r="E517" t="s">
        <v>365</v>
      </c>
      <c r="F517">
        <v>375</v>
      </c>
      <c r="G517">
        <v>1</v>
      </c>
      <c r="H517">
        <v>375</v>
      </c>
      <c r="I517">
        <v>100147860</v>
      </c>
      <c r="J517" t="s">
        <v>30</v>
      </c>
      <c r="K517" t="s">
        <v>24</v>
      </c>
      <c r="L517">
        <v>0</v>
      </c>
      <c r="M517" t="s">
        <v>148</v>
      </c>
      <c r="N517" s="1">
        <v>42552</v>
      </c>
      <c r="O517" t="s">
        <v>35</v>
      </c>
      <c r="P517">
        <v>375</v>
      </c>
      <c r="Q517">
        <v>2016</v>
      </c>
      <c r="R517">
        <v>7</v>
      </c>
      <c r="S517" t="s">
        <v>26</v>
      </c>
      <c r="T517" s="3">
        <v>45123</v>
      </c>
      <c r="U517" t="s">
        <v>27</v>
      </c>
    </row>
    <row r="518" spans="1:21" x14ac:dyDescent="0.25">
      <c r="A518">
        <v>166</v>
      </c>
      <c r="B518">
        <v>211696</v>
      </c>
      <c r="C518" t="s">
        <v>36</v>
      </c>
      <c r="D518" s="1">
        <v>42552</v>
      </c>
      <c r="E518" t="s">
        <v>366</v>
      </c>
      <c r="F518">
        <v>999</v>
      </c>
      <c r="G518">
        <v>1</v>
      </c>
      <c r="H518">
        <v>999</v>
      </c>
      <c r="I518">
        <v>100147861</v>
      </c>
      <c r="J518" t="s">
        <v>56</v>
      </c>
      <c r="K518" t="s">
        <v>24</v>
      </c>
      <c r="L518">
        <v>0</v>
      </c>
      <c r="M518" t="s">
        <v>25</v>
      </c>
      <c r="N518" s="1">
        <v>42552</v>
      </c>
      <c r="O518" t="s">
        <v>39</v>
      </c>
      <c r="P518">
        <v>999</v>
      </c>
      <c r="Q518">
        <v>2016</v>
      </c>
      <c r="R518">
        <v>7</v>
      </c>
      <c r="S518" t="s">
        <v>26</v>
      </c>
      <c r="T518" s="3">
        <v>45123</v>
      </c>
      <c r="U518" t="s">
        <v>27</v>
      </c>
    </row>
    <row r="519" spans="1:21" x14ac:dyDescent="0.25">
      <c r="A519">
        <v>167</v>
      </c>
      <c r="B519">
        <v>211697</v>
      </c>
      <c r="C519" t="s">
        <v>21</v>
      </c>
      <c r="D519" s="1">
        <v>42552</v>
      </c>
      <c r="E519" t="s">
        <v>288</v>
      </c>
      <c r="F519">
        <v>1765</v>
      </c>
      <c r="G519">
        <v>1</v>
      </c>
      <c r="H519">
        <v>1765</v>
      </c>
      <c r="I519">
        <v>100147862</v>
      </c>
      <c r="J519" t="s">
        <v>43</v>
      </c>
      <c r="K519" t="s">
        <v>24</v>
      </c>
      <c r="L519">
        <v>0</v>
      </c>
      <c r="M519" t="s">
        <v>25</v>
      </c>
      <c r="N519" s="1">
        <v>42552</v>
      </c>
      <c r="O519" t="s">
        <v>35</v>
      </c>
      <c r="P519" s="2">
        <v>1765</v>
      </c>
      <c r="Q519">
        <v>2016</v>
      </c>
      <c r="R519">
        <v>7</v>
      </c>
      <c r="S519" t="s">
        <v>26</v>
      </c>
      <c r="T519" s="3">
        <v>45123</v>
      </c>
      <c r="U519" t="s">
        <v>27</v>
      </c>
    </row>
    <row r="520" spans="1:21" x14ac:dyDescent="0.25">
      <c r="A520">
        <v>168</v>
      </c>
      <c r="B520">
        <v>211698</v>
      </c>
      <c r="C520" t="s">
        <v>21</v>
      </c>
      <c r="D520" s="1">
        <v>42552</v>
      </c>
      <c r="E520" t="s">
        <v>79</v>
      </c>
      <c r="F520">
        <v>435</v>
      </c>
      <c r="G520">
        <v>1</v>
      </c>
      <c r="H520">
        <v>235</v>
      </c>
      <c r="I520">
        <v>100147863</v>
      </c>
      <c r="J520" t="s">
        <v>38</v>
      </c>
      <c r="K520" t="s">
        <v>24</v>
      </c>
      <c r="L520">
        <v>200</v>
      </c>
      <c r="M520" t="s">
        <v>25</v>
      </c>
      <c r="N520" s="1">
        <v>42552</v>
      </c>
      <c r="O520" t="s">
        <v>35</v>
      </c>
      <c r="P520">
        <v>435</v>
      </c>
      <c r="Q520">
        <v>2016</v>
      </c>
      <c r="R520">
        <v>7</v>
      </c>
      <c r="S520" t="s">
        <v>26</v>
      </c>
      <c r="T520" s="3">
        <v>45123</v>
      </c>
      <c r="U520" t="s">
        <v>27</v>
      </c>
    </row>
    <row r="521" spans="1:21" x14ac:dyDescent="0.25">
      <c r="A521">
        <v>169</v>
      </c>
      <c r="B521">
        <v>211699</v>
      </c>
      <c r="C521" t="s">
        <v>21</v>
      </c>
      <c r="D521" s="1">
        <v>42552</v>
      </c>
      <c r="E521" t="s">
        <v>367</v>
      </c>
      <c r="F521">
        <v>999</v>
      </c>
      <c r="G521">
        <v>1</v>
      </c>
      <c r="H521">
        <v>100</v>
      </c>
      <c r="I521">
        <v>100147864</v>
      </c>
      <c r="J521" t="s">
        <v>56</v>
      </c>
      <c r="K521" t="s">
        <v>303</v>
      </c>
      <c r="L521">
        <v>0</v>
      </c>
      <c r="M521" t="s">
        <v>25</v>
      </c>
      <c r="N521" s="1">
        <v>42552</v>
      </c>
      <c r="O521" t="s">
        <v>35</v>
      </c>
      <c r="P521">
        <v>999</v>
      </c>
      <c r="Q521">
        <v>2016</v>
      </c>
      <c r="R521">
        <v>7</v>
      </c>
      <c r="S521" t="s">
        <v>26</v>
      </c>
      <c r="T521" s="3">
        <v>45123</v>
      </c>
      <c r="U521" t="s">
        <v>27</v>
      </c>
    </row>
    <row r="522" spans="1:21" x14ac:dyDescent="0.25">
      <c r="A522">
        <v>170</v>
      </c>
      <c r="B522">
        <v>211701</v>
      </c>
      <c r="C522" t="s">
        <v>28</v>
      </c>
      <c r="D522" s="1">
        <v>42552</v>
      </c>
      <c r="E522" t="s">
        <v>95</v>
      </c>
      <c r="F522">
        <v>350</v>
      </c>
      <c r="G522">
        <v>3</v>
      </c>
      <c r="H522">
        <v>1050</v>
      </c>
      <c r="I522">
        <v>100147865</v>
      </c>
      <c r="J522" t="s">
        <v>38</v>
      </c>
      <c r="K522" t="s">
        <v>24</v>
      </c>
      <c r="L522">
        <v>0</v>
      </c>
      <c r="M522" t="s">
        <v>25</v>
      </c>
      <c r="N522" s="1">
        <v>42552</v>
      </c>
      <c r="O522" t="s">
        <v>31</v>
      </c>
      <c r="P522" s="2">
        <v>1050</v>
      </c>
      <c r="Q522">
        <v>2016</v>
      </c>
      <c r="R522">
        <v>7</v>
      </c>
      <c r="S522" t="s">
        <v>26</v>
      </c>
      <c r="T522" s="3">
        <v>45123</v>
      </c>
      <c r="U522" t="s">
        <v>27</v>
      </c>
    </row>
    <row r="523" spans="1:21" x14ac:dyDescent="0.25">
      <c r="A523">
        <v>168</v>
      </c>
      <c r="B523">
        <v>211702</v>
      </c>
      <c r="C523" t="s">
        <v>21</v>
      </c>
      <c r="D523" s="1">
        <v>42552</v>
      </c>
      <c r="E523" t="s">
        <v>368</v>
      </c>
      <c r="F523">
        <v>260</v>
      </c>
      <c r="G523">
        <v>1</v>
      </c>
      <c r="H523">
        <v>180</v>
      </c>
      <c r="I523">
        <v>100147866</v>
      </c>
      <c r="J523" t="s">
        <v>38</v>
      </c>
      <c r="K523" t="s">
        <v>24</v>
      </c>
      <c r="L523">
        <v>136.84</v>
      </c>
      <c r="M523" t="s">
        <v>25</v>
      </c>
      <c r="N523" s="1">
        <v>42552</v>
      </c>
      <c r="O523" t="s">
        <v>35</v>
      </c>
      <c r="P523">
        <v>260</v>
      </c>
      <c r="Q523">
        <v>2016</v>
      </c>
      <c r="R523">
        <v>7</v>
      </c>
      <c r="S523" t="s">
        <v>26</v>
      </c>
      <c r="T523" s="3">
        <v>45123</v>
      </c>
      <c r="U523" t="s">
        <v>27</v>
      </c>
    </row>
    <row r="524" spans="1:21" x14ac:dyDescent="0.25">
      <c r="A524">
        <v>168</v>
      </c>
      <c r="B524">
        <v>211703</v>
      </c>
      <c r="C524" t="s">
        <v>21</v>
      </c>
      <c r="D524" s="1">
        <v>42552</v>
      </c>
      <c r="E524" t="s">
        <v>369</v>
      </c>
      <c r="F524">
        <v>120</v>
      </c>
      <c r="G524">
        <v>1</v>
      </c>
      <c r="H524">
        <v>180</v>
      </c>
      <c r="I524">
        <v>100147866</v>
      </c>
      <c r="J524" t="s">
        <v>52</v>
      </c>
      <c r="K524" t="s">
        <v>24</v>
      </c>
      <c r="L524">
        <v>63.16</v>
      </c>
      <c r="M524" t="s">
        <v>25</v>
      </c>
      <c r="N524" s="1">
        <v>42552</v>
      </c>
      <c r="O524" t="s">
        <v>35</v>
      </c>
      <c r="P524">
        <v>120</v>
      </c>
      <c r="Q524">
        <v>2016</v>
      </c>
      <c r="R524">
        <v>7</v>
      </c>
      <c r="S524" t="s">
        <v>26</v>
      </c>
      <c r="T524" s="3">
        <v>45123</v>
      </c>
      <c r="U524" t="s">
        <v>27</v>
      </c>
    </row>
    <row r="525" spans="1:21" x14ac:dyDescent="0.25">
      <c r="A525">
        <v>171</v>
      </c>
      <c r="B525">
        <v>211704</v>
      </c>
      <c r="C525" t="s">
        <v>21</v>
      </c>
      <c r="D525" s="1">
        <v>42552</v>
      </c>
      <c r="E525" t="s">
        <v>370</v>
      </c>
      <c r="F525">
        <v>799</v>
      </c>
      <c r="G525">
        <v>1</v>
      </c>
      <c r="H525">
        <v>0</v>
      </c>
      <c r="I525">
        <v>100147867</v>
      </c>
      <c r="J525" t="s">
        <v>65</v>
      </c>
      <c r="K525" t="s">
        <v>24</v>
      </c>
      <c r="L525">
        <v>0</v>
      </c>
      <c r="M525" t="s">
        <v>371</v>
      </c>
      <c r="N525" s="1">
        <v>42552</v>
      </c>
      <c r="O525" t="s">
        <v>35</v>
      </c>
      <c r="P525">
        <v>799</v>
      </c>
      <c r="Q525">
        <v>2016</v>
      </c>
      <c r="R525">
        <v>7</v>
      </c>
      <c r="S525" t="s">
        <v>26</v>
      </c>
      <c r="T525" s="3">
        <v>45123</v>
      </c>
      <c r="U525" t="s">
        <v>27</v>
      </c>
    </row>
    <row r="526" spans="1:21" x14ac:dyDescent="0.25">
      <c r="A526">
        <v>172</v>
      </c>
      <c r="B526">
        <v>211706</v>
      </c>
      <c r="C526" t="s">
        <v>21</v>
      </c>
      <c r="D526" s="1">
        <v>42552</v>
      </c>
      <c r="E526" t="s">
        <v>338</v>
      </c>
      <c r="F526">
        <v>639</v>
      </c>
      <c r="G526">
        <v>1</v>
      </c>
      <c r="H526">
        <v>639</v>
      </c>
      <c r="I526">
        <v>100147868</v>
      </c>
      <c r="J526" t="s">
        <v>23</v>
      </c>
      <c r="K526">
        <v>30071</v>
      </c>
      <c r="L526">
        <v>0</v>
      </c>
      <c r="M526" t="s">
        <v>25</v>
      </c>
      <c r="N526" s="1">
        <v>42552</v>
      </c>
      <c r="O526" t="s">
        <v>35</v>
      </c>
      <c r="P526">
        <v>639</v>
      </c>
      <c r="Q526">
        <v>2016</v>
      </c>
      <c r="R526">
        <v>7</v>
      </c>
      <c r="S526" t="s">
        <v>26</v>
      </c>
      <c r="T526" s="3">
        <v>45123</v>
      </c>
      <c r="U526" t="s">
        <v>27</v>
      </c>
    </row>
    <row r="527" spans="1:21" x14ac:dyDescent="0.25">
      <c r="A527">
        <v>43</v>
      </c>
      <c r="B527">
        <v>211707</v>
      </c>
      <c r="C527" t="s">
        <v>21</v>
      </c>
      <c r="D527" s="1">
        <v>42552</v>
      </c>
      <c r="E527" t="s">
        <v>33</v>
      </c>
      <c r="F527">
        <v>360</v>
      </c>
      <c r="G527">
        <v>3</v>
      </c>
      <c r="H527">
        <v>1080</v>
      </c>
      <c r="I527">
        <v>100147869</v>
      </c>
      <c r="J527" t="s">
        <v>30</v>
      </c>
      <c r="K527" t="s">
        <v>372</v>
      </c>
      <c r="L527">
        <v>0</v>
      </c>
      <c r="M527" t="s">
        <v>25</v>
      </c>
      <c r="N527" s="1">
        <v>42552</v>
      </c>
      <c r="O527" t="s">
        <v>35</v>
      </c>
      <c r="P527" s="2">
        <v>1080</v>
      </c>
      <c r="Q527">
        <v>2016</v>
      </c>
      <c r="R527">
        <v>7</v>
      </c>
      <c r="S527" t="s">
        <v>26</v>
      </c>
      <c r="T527" s="3">
        <v>45123</v>
      </c>
      <c r="U527" t="s">
        <v>27</v>
      </c>
    </row>
    <row r="528" spans="1:21" x14ac:dyDescent="0.25">
      <c r="A528">
        <v>172</v>
      </c>
      <c r="B528">
        <v>211708</v>
      </c>
      <c r="C528" t="s">
        <v>21</v>
      </c>
      <c r="D528" s="1">
        <v>42552</v>
      </c>
      <c r="E528" t="s">
        <v>373</v>
      </c>
      <c r="F528">
        <v>799</v>
      </c>
      <c r="G528">
        <v>1</v>
      </c>
      <c r="H528">
        <v>799</v>
      </c>
      <c r="I528">
        <v>100147870</v>
      </c>
      <c r="J528" t="s">
        <v>23</v>
      </c>
      <c r="K528">
        <v>30071</v>
      </c>
      <c r="L528">
        <v>0</v>
      </c>
      <c r="M528" t="s">
        <v>25</v>
      </c>
      <c r="N528" s="1">
        <v>42552</v>
      </c>
      <c r="O528" t="s">
        <v>35</v>
      </c>
      <c r="P528">
        <v>799</v>
      </c>
      <c r="Q528">
        <v>2016</v>
      </c>
      <c r="R528">
        <v>7</v>
      </c>
      <c r="S528" t="s">
        <v>26</v>
      </c>
      <c r="T528" s="3">
        <v>45123</v>
      </c>
      <c r="U528" t="s">
        <v>27</v>
      </c>
    </row>
    <row r="529" spans="1:21" x14ac:dyDescent="0.25">
      <c r="A529">
        <v>173</v>
      </c>
      <c r="B529">
        <v>211709</v>
      </c>
      <c r="C529" t="s">
        <v>21</v>
      </c>
      <c r="D529" s="1">
        <v>42552</v>
      </c>
      <c r="E529" t="s">
        <v>374</v>
      </c>
      <c r="F529">
        <v>5597</v>
      </c>
      <c r="G529">
        <v>1</v>
      </c>
      <c r="H529">
        <v>5597</v>
      </c>
      <c r="I529">
        <v>100147871</v>
      </c>
      <c r="J529" t="s">
        <v>23</v>
      </c>
      <c r="K529" t="s">
        <v>24</v>
      </c>
      <c r="L529">
        <v>0</v>
      </c>
      <c r="M529" t="s">
        <v>25</v>
      </c>
      <c r="N529" s="1">
        <v>42552</v>
      </c>
      <c r="O529" t="s">
        <v>35</v>
      </c>
      <c r="P529" s="2">
        <v>5597</v>
      </c>
      <c r="Q529">
        <v>2016</v>
      </c>
      <c r="R529">
        <v>7</v>
      </c>
      <c r="S529" t="s">
        <v>26</v>
      </c>
      <c r="T529" s="3">
        <v>45123</v>
      </c>
      <c r="U529" t="s">
        <v>27</v>
      </c>
    </row>
    <row r="530" spans="1:21" x14ac:dyDescent="0.25">
      <c r="A530">
        <v>174</v>
      </c>
      <c r="B530">
        <v>211710</v>
      </c>
      <c r="C530" t="s">
        <v>21</v>
      </c>
      <c r="D530" s="1">
        <v>42552</v>
      </c>
      <c r="E530" t="s">
        <v>375</v>
      </c>
      <c r="F530">
        <v>215</v>
      </c>
      <c r="G530">
        <v>1</v>
      </c>
      <c r="H530">
        <v>15</v>
      </c>
      <c r="I530">
        <v>100147872</v>
      </c>
      <c r="J530" t="s">
        <v>52</v>
      </c>
      <c r="K530" t="s">
        <v>24</v>
      </c>
      <c r="L530">
        <v>200</v>
      </c>
      <c r="M530" t="s">
        <v>25</v>
      </c>
      <c r="N530" s="1">
        <v>42552</v>
      </c>
      <c r="O530" t="s">
        <v>35</v>
      </c>
      <c r="P530">
        <v>215</v>
      </c>
      <c r="Q530">
        <v>2016</v>
      </c>
      <c r="R530">
        <v>7</v>
      </c>
      <c r="S530" t="s">
        <v>26</v>
      </c>
      <c r="T530" s="3">
        <v>45123</v>
      </c>
      <c r="U530" t="s">
        <v>27</v>
      </c>
    </row>
    <row r="531" spans="1:21" x14ac:dyDescent="0.25">
      <c r="A531">
        <v>175</v>
      </c>
      <c r="B531">
        <v>211711</v>
      </c>
      <c r="C531" t="s">
        <v>21</v>
      </c>
      <c r="D531" s="1">
        <v>42552</v>
      </c>
      <c r="E531" t="s">
        <v>95</v>
      </c>
      <c r="F531">
        <v>350</v>
      </c>
      <c r="G531">
        <v>3</v>
      </c>
      <c r="H531">
        <v>1050</v>
      </c>
      <c r="I531">
        <v>100147873</v>
      </c>
      <c r="J531" t="s">
        <v>38</v>
      </c>
      <c r="K531" t="s">
        <v>24</v>
      </c>
      <c r="L531">
        <v>0</v>
      </c>
      <c r="M531" t="s">
        <v>25</v>
      </c>
      <c r="N531" s="1">
        <v>42552</v>
      </c>
      <c r="O531" t="s">
        <v>35</v>
      </c>
      <c r="P531" s="2">
        <v>1050</v>
      </c>
      <c r="Q531">
        <v>2016</v>
      </c>
      <c r="R531">
        <v>7</v>
      </c>
      <c r="S531" t="s">
        <v>26</v>
      </c>
      <c r="T531" s="3">
        <v>45123</v>
      </c>
      <c r="U531" t="s">
        <v>27</v>
      </c>
    </row>
    <row r="532" spans="1:21" x14ac:dyDescent="0.25">
      <c r="A532">
        <v>176</v>
      </c>
      <c r="B532">
        <v>211712</v>
      </c>
      <c r="C532" t="s">
        <v>21</v>
      </c>
      <c r="D532" s="1">
        <v>42552</v>
      </c>
      <c r="E532" t="s">
        <v>376</v>
      </c>
      <c r="F532">
        <v>1315</v>
      </c>
      <c r="G532">
        <v>1</v>
      </c>
      <c r="H532">
        <v>1315</v>
      </c>
      <c r="I532">
        <v>100147874</v>
      </c>
      <c r="J532" t="s">
        <v>47</v>
      </c>
      <c r="K532" t="s">
        <v>24</v>
      </c>
      <c r="L532">
        <v>0</v>
      </c>
      <c r="M532" t="s">
        <v>25</v>
      </c>
      <c r="N532" s="1">
        <v>42552</v>
      </c>
      <c r="O532" t="s">
        <v>35</v>
      </c>
      <c r="P532" s="2">
        <v>1315</v>
      </c>
      <c r="Q532">
        <v>2016</v>
      </c>
      <c r="R532">
        <v>7</v>
      </c>
      <c r="S532" t="s">
        <v>26</v>
      </c>
      <c r="T532" s="3">
        <v>45123</v>
      </c>
      <c r="U532" t="s">
        <v>27</v>
      </c>
    </row>
    <row r="533" spans="1:21" x14ac:dyDescent="0.25">
      <c r="A533">
        <v>43</v>
      </c>
      <c r="B533">
        <v>211713</v>
      </c>
      <c r="C533" t="s">
        <v>21</v>
      </c>
      <c r="D533" s="1">
        <v>42552</v>
      </c>
      <c r="E533" t="s">
        <v>53</v>
      </c>
      <c r="F533">
        <v>320</v>
      </c>
      <c r="G533">
        <v>1</v>
      </c>
      <c r="H533">
        <v>320</v>
      </c>
      <c r="I533">
        <v>100147875</v>
      </c>
      <c r="J533" t="s">
        <v>30</v>
      </c>
      <c r="K533" t="s">
        <v>377</v>
      </c>
      <c r="L533">
        <v>0</v>
      </c>
      <c r="M533" t="s">
        <v>25</v>
      </c>
      <c r="N533" s="1">
        <v>42552</v>
      </c>
      <c r="O533" t="s">
        <v>35</v>
      </c>
      <c r="P533">
        <v>320</v>
      </c>
      <c r="Q533">
        <v>2016</v>
      </c>
      <c r="R533">
        <v>7</v>
      </c>
      <c r="S533" t="s">
        <v>26</v>
      </c>
      <c r="T533" s="3">
        <v>45123</v>
      </c>
      <c r="U533" t="s">
        <v>27</v>
      </c>
    </row>
    <row r="534" spans="1:21" x14ac:dyDescent="0.25">
      <c r="A534">
        <v>43</v>
      </c>
      <c r="B534">
        <v>211714</v>
      </c>
      <c r="C534" t="s">
        <v>21</v>
      </c>
      <c r="D534" s="1">
        <v>42552</v>
      </c>
      <c r="E534" t="s">
        <v>33</v>
      </c>
      <c r="F534">
        <v>360</v>
      </c>
      <c r="G534">
        <v>1</v>
      </c>
      <c r="H534">
        <v>360</v>
      </c>
      <c r="I534">
        <v>100147876</v>
      </c>
      <c r="J534" t="s">
        <v>30</v>
      </c>
      <c r="K534" t="s">
        <v>377</v>
      </c>
      <c r="L534">
        <v>0</v>
      </c>
      <c r="M534" t="s">
        <v>25</v>
      </c>
      <c r="N534" s="1">
        <v>42552</v>
      </c>
      <c r="O534" t="s">
        <v>35</v>
      </c>
      <c r="P534">
        <v>360</v>
      </c>
      <c r="Q534">
        <v>2016</v>
      </c>
      <c r="R534">
        <v>7</v>
      </c>
      <c r="S534" t="s">
        <v>26</v>
      </c>
      <c r="T534" s="3">
        <v>45123</v>
      </c>
      <c r="U534" t="s">
        <v>27</v>
      </c>
    </row>
    <row r="535" spans="1:21" x14ac:dyDescent="0.25">
      <c r="A535">
        <v>43</v>
      </c>
      <c r="B535">
        <v>211715</v>
      </c>
      <c r="C535" t="s">
        <v>21</v>
      </c>
      <c r="D535" s="1">
        <v>42552</v>
      </c>
      <c r="E535" t="s">
        <v>53</v>
      </c>
      <c r="F535">
        <v>320</v>
      </c>
      <c r="G535">
        <v>1</v>
      </c>
      <c r="H535">
        <v>320</v>
      </c>
      <c r="I535">
        <v>100147877</v>
      </c>
      <c r="J535" t="s">
        <v>30</v>
      </c>
      <c r="K535" t="s">
        <v>377</v>
      </c>
      <c r="L535">
        <v>0</v>
      </c>
      <c r="M535" t="s">
        <v>25</v>
      </c>
      <c r="N535" s="1">
        <v>42552</v>
      </c>
      <c r="O535" t="s">
        <v>35</v>
      </c>
      <c r="P535">
        <v>320</v>
      </c>
      <c r="Q535">
        <v>2016</v>
      </c>
      <c r="R535">
        <v>7</v>
      </c>
      <c r="S535" t="s">
        <v>26</v>
      </c>
      <c r="T535" s="3">
        <v>45123</v>
      </c>
      <c r="U535" t="s">
        <v>27</v>
      </c>
    </row>
    <row r="536" spans="1:21" x14ac:dyDescent="0.25">
      <c r="A536">
        <v>43</v>
      </c>
      <c r="B536">
        <v>211716</v>
      </c>
      <c r="C536" t="s">
        <v>21</v>
      </c>
      <c r="D536" s="1">
        <v>42552</v>
      </c>
      <c r="E536" t="s">
        <v>29</v>
      </c>
      <c r="F536">
        <v>240</v>
      </c>
      <c r="G536">
        <v>1</v>
      </c>
      <c r="H536">
        <v>240</v>
      </c>
      <c r="I536">
        <v>100147878</v>
      </c>
      <c r="J536" t="s">
        <v>30</v>
      </c>
      <c r="K536" t="s">
        <v>377</v>
      </c>
      <c r="L536">
        <v>0</v>
      </c>
      <c r="M536" t="s">
        <v>25</v>
      </c>
      <c r="N536" s="1">
        <v>42552</v>
      </c>
      <c r="O536" t="s">
        <v>35</v>
      </c>
      <c r="P536">
        <v>240</v>
      </c>
      <c r="Q536">
        <v>2016</v>
      </c>
      <c r="R536">
        <v>7</v>
      </c>
      <c r="S536" t="s">
        <v>26</v>
      </c>
      <c r="T536" s="3">
        <v>45123</v>
      </c>
      <c r="U536" t="s">
        <v>27</v>
      </c>
    </row>
    <row r="537" spans="1:21" x14ac:dyDescent="0.25">
      <c r="A537">
        <v>177</v>
      </c>
      <c r="B537">
        <v>211717</v>
      </c>
      <c r="C537" t="s">
        <v>21</v>
      </c>
      <c r="D537" s="1">
        <v>42552</v>
      </c>
      <c r="E537" t="s">
        <v>378</v>
      </c>
      <c r="F537">
        <v>5950</v>
      </c>
      <c r="G537">
        <v>1</v>
      </c>
      <c r="H537">
        <v>5950</v>
      </c>
      <c r="I537">
        <v>100147879</v>
      </c>
      <c r="J537" t="s">
        <v>23</v>
      </c>
      <c r="K537" t="s">
        <v>24</v>
      </c>
      <c r="L537">
        <v>0</v>
      </c>
      <c r="M537" t="s">
        <v>25</v>
      </c>
      <c r="N537" s="1">
        <v>42552</v>
      </c>
      <c r="O537" t="s">
        <v>35</v>
      </c>
      <c r="P537" s="2">
        <v>5950</v>
      </c>
      <c r="Q537">
        <v>2016</v>
      </c>
      <c r="R537">
        <v>7</v>
      </c>
      <c r="S537" t="s">
        <v>26</v>
      </c>
      <c r="T537" s="3">
        <v>45123</v>
      </c>
      <c r="U537" t="s">
        <v>27</v>
      </c>
    </row>
    <row r="538" spans="1:21" x14ac:dyDescent="0.25">
      <c r="A538">
        <v>43</v>
      </c>
      <c r="B538">
        <v>211719</v>
      </c>
      <c r="C538" t="s">
        <v>21</v>
      </c>
      <c r="D538" s="1">
        <v>42552</v>
      </c>
      <c r="E538" t="s">
        <v>53</v>
      </c>
      <c r="F538">
        <v>320</v>
      </c>
      <c r="G538">
        <v>1</v>
      </c>
      <c r="H538">
        <v>320</v>
      </c>
      <c r="I538">
        <v>100147880</v>
      </c>
      <c r="J538" t="s">
        <v>30</v>
      </c>
      <c r="K538" t="s">
        <v>377</v>
      </c>
      <c r="L538">
        <v>0</v>
      </c>
      <c r="M538" t="s">
        <v>25</v>
      </c>
      <c r="N538" s="1">
        <v>42552</v>
      </c>
      <c r="O538" t="s">
        <v>35</v>
      </c>
      <c r="P538">
        <v>320</v>
      </c>
      <c r="Q538">
        <v>2016</v>
      </c>
      <c r="R538">
        <v>7</v>
      </c>
      <c r="S538" t="s">
        <v>26</v>
      </c>
      <c r="T538" s="3">
        <v>45123</v>
      </c>
      <c r="U538" t="s">
        <v>27</v>
      </c>
    </row>
    <row r="539" spans="1:21" x14ac:dyDescent="0.25">
      <c r="A539">
        <v>178</v>
      </c>
      <c r="B539">
        <v>211720</v>
      </c>
      <c r="C539" t="s">
        <v>21</v>
      </c>
      <c r="D539" s="1">
        <v>42552</v>
      </c>
      <c r="E539" t="s">
        <v>339</v>
      </c>
      <c r="F539">
        <v>630</v>
      </c>
      <c r="G539">
        <v>1</v>
      </c>
      <c r="H539">
        <v>540</v>
      </c>
      <c r="I539">
        <v>100147881</v>
      </c>
      <c r="J539" t="s">
        <v>52</v>
      </c>
      <c r="K539" t="s">
        <v>24</v>
      </c>
      <c r="L539">
        <v>225</v>
      </c>
      <c r="M539" t="s">
        <v>25</v>
      </c>
      <c r="N539" s="1">
        <v>42552</v>
      </c>
      <c r="O539" t="s">
        <v>35</v>
      </c>
      <c r="P539">
        <v>630</v>
      </c>
      <c r="Q539">
        <v>2016</v>
      </c>
      <c r="R539">
        <v>7</v>
      </c>
      <c r="S539" t="s">
        <v>26</v>
      </c>
      <c r="T539" s="3">
        <v>45123</v>
      </c>
      <c r="U539" t="s">
        <v>27</v>
      </c>
    </row>
    <row r="540" spans="1:21" x14ac:dyDescent="0.25">
      <c r="A540">
        <v>178</v>
      </c>
      <c r="B540">
        <v>211721</v>
      </c>
      <c r="C540" t="s">
        <v>21</v>
      </c>
      <c r="D540" s="1">
        <v>42552</v>
      </c>
      <c r="E540" t="s">
        <v>379</v>
      </c>
      <c r="F540">
        <v>210</v>
      </c>
      <c r="G540">
        <v>1</v>
      </c>
      <c r="H540">
        <v>540</v>
      </c>
      <c r="I540">
        <v>100147881</v>
      </c>
      <c r="J540" t="s">
        <v>38</v>
      </c>
      <c r="K540" t="s">
        <v>24</v>
      </c>
      <c r="L540">
        <v>75</v>
      </c>
      <c r="M540" t="s">
        <v>25</v>
      </c>
      <c r="N540" s="1">
        <v>42552</v>
      </c>
      <c r="O540" t="s">
        <v>35</v>
      </c>
      <c r="P540">
        <v>210</v>
      </c>
      <c r="Q540">
        <v>2016</v>
      </c>
      <c r="R540">
        <v>7</v>
      </c>
      <c r="S540" t="s">
        <v>26</v>
      </c>
      <c r="T540" s="3">
        <v>45123</v>
      </c>
      <c r="U540" t="s">
        <v>27</v>
      </c>
    </row>
    <row r="541" spans="1:21" x14ac:dyDescent="0.25">
      <c r="A541">
        <v>179</v>
      </c>
      <c r="B541">
        <v>211722</v>
      </c>
      <c r="C541" t="s">
        <v>21</v>
      </c>
      <c r="D541" s="1">
        <v>42552</v>
      </c>
      <c r="E541" t="s">
        <v>380</v>
      </c>
      <c r="F541">
        <v>100</v>
      </c>
      <c r="G541">
        <v>1</v>
      </c>
      <c r="H541">
        <v>100</v>
      </c>
      <c r="I541">
        <v>100147882</v>
      </c>
      <c r="J541" t="s">
        <v>38</v>
      </c>
      <c r="K541" t="s">
        <v>24</v>
      </c>
      <c r="L541">
        <v>0</v>
      </c>
      <c r="M541" t="s">
        <v>25</v>
      </c>
      <c r="N541" s="1">
        <v>42552</v>
      </c>
      <c r="O541" t="s">
        <v>35</v>
      </c>
      <c r="P541">
        <v>100</v>
      </c>
      <c r="Q541">
        <v>2016</v>
      </c>
      <c r="R541">
        <v>7</v>
      </c>
      <c r="S541" t="s">
        <v>26</v>
      </c>
      <c r="T541" s="3">
        <v>45123</v>
      </c>
      <c r="U541" t="s">
        <v>27</v>
      </c>
    </row>
    <row r="542" spans="1:21" x14ac:dyDescent="0.25">
      <c r="A542">
        <v>180</v>
      </c>
      <c r="B542">
        <v>211723</v>
      </c>
      <c r="C542" t="s">
        <v>36</v>
      </c>
      <c r="D542" s="1">
        <v>42552</v>
      </c>
      <c r="E542" t="s">
        <v>381</v>
      </c>
      <c r="F542">
        <v>3900</v>
      </c>
      <c r="G542">
        <v>1</v>
      </c>
      <c r="H542">
        <v>3900</v>
      </c>
      <c r="I542">
        <v>100147883</v>
      </c>
      <c r="J542" t="s">
        <v>47</v>
      </c>
      <c r="K542" t="s">
        <v>24</v>
      </c>
      <c r="L542">
        <v>0</v>
      </c>
      <c r="M542" t="s">
        <v>25</v>
      </c>
      <c r="N542" s="1">
        <v>42552</v>
      </c>
      <c r="O542" t="s">
        <v>39</v>
      </c>
      <c r="P542" s="2">
        <v>3900</v>
      </c>
      <c r="Q542">
        <v>2016</v>
      </c>
      <c r="R542">
        <v>7</v>
      </c>
      <c r="S542" t="s">
        <v>26</v>
      </c>
      <c r="T542" s="3">
        <v>45123</v>
      </c>
      <c r="U542" t="s">
        <v>27</v>
      </c>
    </row>
    <row r="543" spans="1:21" x14ac:dyDescent="0.25">
      <c r="A543">
        <v>181</v>
      </c>
      <c r="B543">
        <v>211724</v>
      </c>
      <c r="C543" t="s">
        <v>28</v>
      </c>
      <c r="D543" s="1">
        <v>42552</v>
      </c>
      <c r="E543" t="s">
        <v>382</v>
      </c>
      <c r="F543">
        <v>899</v>
      </c>
      <c r="G543">
        <v>2</v>
      </c>
      <c r="H543">
        <v>1798</v>
      </c>
      <c r="I543">
        <v>100147884</v>
      </c>
      <c r="J543" t="s">
        <v>56</v>
      </c>
      <c r="K543" t="s">
        <v>24</v>
      </c>
      <c r="L543">
        <v>0</v>
      </c>
      <c r="M543" t="s">
        <v>25</v>
      </c>
      <c r="N543" s="1">
        <v>42552</v>
      </c>
      <c r="O543" t="s">
        <v>31</v>
      </c>
      <c r="P543" s="2">
        <v>1798</v>
      </c>
      <c r="Q543">
        <v>2016</v>
      </c>
      <c r="R543">
        <v>7</v>
      </c>
      <c r="S543" t="s">
        <v>26</v>
      </c>
      <c r="T543" s="3">
        <v>45123</v>
      </c>
      <c r="U543" t="s">
        <v>27</v>
      </c>
    </row>
    <row r="544" spans="1:21" x14ac:dyDescent="0.25">
      <c r="A544">
        <v>182</v>
      </c>
      <c r="B544">
        <v>211726</v>
      </c>
      <c r="C544" t="s">
        <v>28</v>
      </c>
      <c r="D544" s="1">
        <v>42552</v>
      </c>
      <c r="E544" t="s">
        <v>383</v>
      </c>
      <c r="F544">
        <v>1100</v>
      </c>
      <c r="G544">
        <v>2</v>
      </c>
      <c r="H544">
        <v>2200</v>
      </c>
      <c r="I544">
        <v>100147885</v>
      </c>
      <c r="J544" t="s">
        <v>56</v>
      </c>
      <c r="K544" t="s">
        <v>24</v>
      </c>
      <c r="L544">
        <v>0</v>
      </c>
      <c r="M544" t="s">
        <v>25</v>
      </c>
      <c r="N544" s="1">
        <v>42552</v>
      </c>
      <c r="O544" t="s">
        <v>31</v>
      </c>
      <c r="P544" s="2">
        <v>2200</v>
      </c>
      <c r="Q544">
        <v>2016</v>
      </c>
      <c r="R544">
        <v>7</v>
      </c>
      <c r="S544" t="s">
        <v>26</v>
      </c>
      <c r="T544" s="3">
        <v>45123</v>
      </c>
      <c r="U544" t="s">
        <v>27</v>
      </c>
    </row>
    <row r="545" spans="1:21" x14ac:dyDescent="0.25">
      <c r="A545">
        <v>182</v>
      </c>
      <c r="B545">
        <v>211728</v>
      </c>
      <c r="C545" t="s">
        <v>28</v>
      </c>
      <c r="D545" s="1">
        <v>42552</v>
      </c>
      <c r="E545" t="s">
        <v>384</v>
      </c>
      <c r="F545">
        <v>999</v>
      </c>
      <c r="G545">
        <v>2</v>
      </c>
      <c r="H545">
        <v>1998</v>
      </c>
      <c r="I545">
        <v>100147886</v>
      </c>
      <c r="J545" t="s">
        <v>56</v>
      </c>
      <c r="K545" t="s">
        <v>24</v>
      </c>
      <c r="L545">
        <v>0</v>
      </c>
      <c r="M545" t="s">
        <v>25</v>
      </c>
      <c r="N545" s="1">
        <v>42552</v>
      </c>
      <c r="O545" t="s">
        <v>31</v>
      </c>
      <c r="P545" s="2">
        <v>1998</v>
      </c>
      <c r="Q545">
        <v>2016</v>
      </c>
      <c r="R545">
        <v>7</v>
      </c>
      <c r="S545" t="s">
        <v>26</v>
      </c>
      <c r="T545" s="3">
        <v>45123</v>
      </c>
      <c r="U545" t="s">
        <v>27</v>
      </c>
    </row>
    <row r="546" spans="1:21" x14ac:dyDescent="0.25">
      <c r="A546">
        <v>183</v>
      </c>
      <c r="B546">
        <v>211730</v>
      </c>
      <c r="C546" t="s">
        <v>21</v>
      </c>
      <c r="D546" s="1">
        <v>42552</v>
      </c>
      <c r="E546" t="s">
        <v>64</v>
      </c>
      <c r="F546">
        <v>149</v>
      </c>
      <c r="G546">
        <v>1</v>
      </c>
      <c r="H546">
        <v>149</v>
      </c>
      <c r="I546">
        <v>100147887</v>
      </c>
      <c r="J546" t="s">
        <v>65</v>
      </c>
      <c r="K546" t="s">
        <v>24</v>
      </c>
      <c r="L546">
        <v>0</v>
      </c>
      <c r="M546" t="s">
        <v>25</v>
      </c>
      <c r="N546" s="1">
        <v>42552</v>
      </c>
      <c r="O546" t="s">
        <v>35</v>
      </c>
      <c r="P546">
        <v>149</v>
      </c>
      <c r="Q546">
        <v>2016</v>
      </c>
      <c r="R546">
        <v>7</v>
      </c>
      <c r="S546" t="s">
        <v>26</v>
      </c>
      <c r="T546" s="3">
        <v>45123</v>
      </c>
      <c r="U546" t="s">
        <v>27</v>
      </c>
    </row>
    <row r="547" spans="1:21" x14ac:dyDescent="0.25">
      <c r="A547">
        <v>182</v>
      </c>
      <c r="B547">
        <v>211731</v>
      </c>
      <c r="C547" t="s">
        <v>28</v>
      </c>
      <c r="D547" s="1">
        <v>42552</v>
      </c>
      <c r="E547" t="s">
        <v>385</v>
      </c>
      <c r="F547">
        <v>799</v>
      </c>
      <c r="G547">
        <v>2</v>
      </c>
      <c r="H547">
        <v>1598</v>
      </c>
      <c r="I547">
        <v>100147888</v>
      </c>
      <c r="J547" t="s">
        <v>56</v>
      </c>
      <c r="K547" t="s">
        <v>24</v>
      </c>
      <c r="L547">
        <v>0</v>
      </c>
      <c r="M547" t="s">
        <v>25</v>
      </c>
      <c r="N547" s="1">
        <v>42552</v>
      </c>
      <c r="O547" t="s">
        <v>31</v>
      </c>
      <c r="P547" s="2">
        <v>1598</v>
      </c>
      <c r="Q547">
        <v>2016</v>
      </c>
      <c r="R547">
        <v>7</v>
      </c>
      <c r="S547" t="s">
        <v>26</v>
      </c>
      <c r="T547" s="3">
        <v>45123</v>
      </c>
      <c r="U547" t="s">
        <v>27</v>
      </c>
    </row>
    <row r="548" spans="1:21" x14ac:dyDescent="0.25">
      <c r="A548">
        <v>184</v>
      </c>
      <c r="B548">
        <v>211733</v>
      </c>
      <c r="C548" t="s">
        <v>21</v>
      </c>
      <c r="D548" s="1">
        <v>42552</v>
      </c>
      <c r="E548" t="s">
        <v>238</v>
      </c>
      <c r="F548">
        <v>150</v>
      </c>
      <c r="G548">
        <v>1</v>
      </c>
      <c r="H548">
        <v>150</v>
      </c>
      <c r="I548">
        <v>100147889</v>
      </c>
      <c r="J548" t="s">
        <v>38</v>
      </c>
      <c r="K548">
        <v>41078</v>
      </c>
      <c r="L548">
        <v>0</v>
      </c>
      <c r="M548" t="s">
        <v>25</v>
      </c>
      <c r="N548" s="1">
        <v>42552</v>
      </c>
      <c r="O548" t="s">
        <v>35</v>
      </c>
      <c r="P548">
        <v>150</v>
      </c>
      <c r="Q548">
        <v>2016</v>
      </c>
      <c r="R548">
        <v>7</v>
      </c>
      <c r="S548" t="s">
        <v>26</v>
      </c>
      <c r="T548" s="3">
        <v>45123</v>
      </c>
      <c r="U548" t="s">
        <v>27</v>
      </c>
    </row>
    <row r="549" spans="1:21" x14ac:dyDescent="0.25">
      <c r="A549">
        <v>185</v>
      </c>
      <c r="B549">
        <v>211734</v>
      </c>
      <c r="C549" t="s">
        <v>28</v>
      </c>
      <c r="D549" s="1">
        <v>42553</v>
      </c>
      <c r="E549" t="s">
        <v>386</v>
      </c>
      <c r="F549">
        <v>495</v>
      </c>
      <c r="G549">
        <v>1</v>
      </c>
      <c r="H549">
        <v>495</v>
      </c>
      <c r="I549">
        <v>100147890</v>
      </c>
      <c r="J549" t="s">
        <v>38</v>
      </c>
      <c r="K549" t="s">
        <v>24</v>
      </c>
      <c r="L549">
        <v>0</v>
      </c>
      <c r="M549" t="s">
        <v>25</v>
      </c>
      <c r="N549" s="1">
        <v>42553</v>
      </c>
      <c r="O549" t="s">
        <v>31</v>
      </c>
      <c r="P549">
        <v>495</v>
      </c>
      <c r="Q549">
        <v>2016</v>
      </c>
      <c r="R549">
        <v>7</v>
      </c>
      <c r="S549" t="s">
        <v>26</v>
      </c>
      <c r="T549" s="3">
        <v>45123</v>
      </c>
      <c r="U549" t="s">
        <v>27</v>
      </c>
    </row>
    <row r="550" spans="1:21" x14ac:dyDescent="0.25">
      <c r="A550">
        <v>186</v>
      </c>
      <c r="B550">
        <v>211735</v>
      </c>
      <c r="C550" t="s">
        <v>21</v>
      </c>
      <c r="D550" s="1">
        <v>42553</v>
      </c>
      <c r="E550" t="s">
        <v>387</v>
      </c>
      <c r="F550">
        <v>33685</v>
      </c>
      <c r="G550">
        <v>1</v>
      </c>
      <c r="H550">
        <v>33685</v>
      </c>
      <c r="I550">
        <v>100147891</v>
      </c>
      <c r="J550" t="s">
        <v>47</v>
      </c>
      <c r="K550" t="s">
        <v>24</v>
      </c>
      <c r="L550">
        <v>0</v>
      </c>
      <c r="M550" t="s">
        <v>25</v>
      </c>
      <c r="N550" s="1">
        <v>42553</v>
      </c>
      <c r="O550" t="s">
        <v>35</v>
      </c>
      <c r="P550" s="2">
        <v>33685</v>
      </c>
      <c r="Q550">
        <v>2016</v>
      </c>
      <c r="R550">
        <v>7</v>
      </c>
      <c r="S550" t="s">
        <v>26</v>
      </c>
      <c r="T550" s="3">
        <v>45123</v>
      </c>
      <c r="U550" t="s">
        <v>27</v>
      </c>
    </row>
    <row r="551" spans="1:21" x14ac:dyDescent="0.25">
      <c r="A551">
        <v>168</v>
      </c>
      <c r="B551">
        <v>211736</v>
      </c>
      <c r="C551" t="s">
        <v>21</v>
      </c>
      <c r="D551" s="1">
        <v>42553</v>
      </c>
      <c r="E551" t="s">
        <v>388</v>
      </c>
      <c r="F551">
        <v>260</v>
      </c>
      <c r="G551">
        <v>1</v>
      </c>
      <c r="H551">
        <v>320</v>
      </c>
      <c r="I551">
        <v>100147892</v>
      </c>
      <c r="J551" t="s">
        <v>38</v>
      </c>
      <c r="K551" t="s">
        <v>24</v>
      </c>
      <c r="L551">
        <v>100</v>
      </c>
      <c r="M551" t="s">
        <v>25</v>
      </c>
      <c r="N551" s="1">
        <v>42553</v>
      </c>
      <c r="O551" t="s">
        <v>35</v>
      </c>
      <c r="P551">
        <v>260</v>
      </c>
      <c r="Q551">
        <v>2016</v>
      </c>
      <c r="R551">
        <v>7</v>
      </c>
      <c r="S551" t="s">
        <v>26</v>
      </c>
      <c r="T551" s="3">
        <v>45123</v>
      </c>
      <c r="U551" t="s">
        <v>27</v>
      </c>
    </row>
    <row r="552" spans="1:21" x14ac:dyDescent="0.25">
      <c r="A552">
        <v>168</v>
      </c>
      <c r="B552">
        <v>211737</v>
      </c>
      <c r="C552" t="s">
        <v>21</v>
      </c>
      <c r="D552" s="1">
        <v>42553</v>
      </c>
      <c r="E552" t="s">
        <v>352</v>
      </c>
      <c r="F552">
        <v>260</v>
      </c>
      <c r="G552">
        <v>1</v>
      </c>
      <c r="H552">
        <v>320</v>
      </c>
      <c r="I552">
        <v>100147892</v>
      </c>
      <c r="J552" t="s">
        <v>38</v>
      </c>
      <c r="K552" t="s">
        <v>24</v>
      </c>
      <c r="L552">
        <v>100</v>
      </c>
      <c r="M552" t="s">
        <v>25</v>
      </c>
      <c r="N552" s="1">
        <v>42553</v>
      </c>
      <c r="O552" t="s">
        <v>35</v>
      </c>
      <c r="P552">
        <v>260</v>
      </c>
      <c r="Q552">
        <v>2016</v>
      </c>
      <c r="R552">
        <v>7</v>
      </c>
      <c r="S552" t="s">
        <v>26</v>
      </c>
      <c r="T552" s="3">
        <v>45123</v>
      </c>
      <c r="U552" t="s">
        <v>27</v>
      </c>
    </row>
    <row r="553" spans="1:21" x14ac:dyDescent="0.25">
      <c r="A553">
        <v>187</v>
      </c>
      <c r="B553">
        <v>211738</v>
      </c>
      <c r="C553" t="s">
        <v>28</v>
      </c>
      <c r="D553" s="1">
        <v>42553</v>
      </c>
      <c r="E553" t="s">
        <v>389</v>
      </c>
      <c r="F553">
        <v>630</v>
      </c>
      <c r="G553">
        <v>1</v>
      </c>
      <c r="H553">
        <v>1035</v>
      </c>
      <c r="I553">
        <v>100147893</v>
      </c>
      <c r="J553" t="s">
        <v>52</v>
      </c>
      <c r="K553" t="s">
        <v>24</v>
      </c>
      <c r="L553">
        <v>0</v>
      </c>
      <c r="M553" t="s">
        <v>25</v>
      </c>
      <c r="N553" s="1">
        <v>42553</v>
      </c>
      <c r="O553" t="s">
        <v>31</v>
      </c>
      <c r="P553">
        <v>630</v>
      </c>
      <c r="Q553">
        <v>2016</v>
      </c>
      <c r="R553">
        <v>7</v>
      </c>
      <c r="S553" t="s">
        <v>26</v>
      </c>
      <c r="T553" s="3">
        <v>45123</v>
      </c>
      <c r="U553" t="s">
        <v>27</v>
      </c>
    </row>
    <row r="554" spans="1:21" x14ac:dyDescent="0.25">
      <c r="A554">
        <v>187</v>
      </c>
      <c r="B554">
        <v>211739</v>
      </c>
      <c r="C554" t="s">
        <v>28</v>
      </c>
      <c r="D554" s="1">
        <v>42553</v>
      </c>
      <c r="E554" t="s">
        <v>95</v>
      </c>
      <c r="F554">
        <v>350</v>
      </c>
      <c r="G554">
        <v>1</v>
      </c>
      <c r="H554">
        <v>1035</v>
      </c>
      <c r="I554">
        <v>100147893</v>
      </c>
      <c r="J554" t="s">
        <v>38</v>
      </c>
      <c r="K554" t="s">
        <v>24</v>
      </c>
      <c r="L554">
        <v>0</v>
      </c>
      <c r="M554" t="s">
        <v>25</v>
      </c>
      <c r="N554" s="1">
        <v>42553</v>
      </c>
      <c r="O554" t="s">
        <v>31</v>
      </c>
      <c r="P554">
        <v>350</v>
      </c>
      <c r="Q554">
        <v>2016</v>
      </c>
      <c r="R554">
        <v>7</v>
      </c>
      <c r="S554" t="s">
        <v>26</v>
      </c>
      <c r="T554" s="3">
        <v>45123</v>
      </c>
      <c r="U554" t="s">
        <v>27</v>
      </c>
    </row>
    <row r="555" spans="1:21" x14ac:dyDescent="0.25">
      <c r="A555">
        <v>187</v>
      </c>
      <c r="B555">
        <v>211740</v>
      </c>
      <c r="C555" t="s">
        <v>28</v>
      </c>
      <c r="D555" s="1">
        <v>42553</v>
      </c>
      <c r="E555" t="s">
        <v>390</v>
      </c>
      <c r="F555">
        <v>55</v>
      </c>
      <c r="G555">
        <v>1</v>
      </c>
      <c r="H555">
        <v>1035</v>
      </c>
      <c r="I555">
        <v>100147893</v>
      </c>
      <c r="J555" t="s">
        <v>52</v>
      </c>
      <c r="K555" t="s">
        <v>24</v>
      </c>
      <c r="L555">
        <v>0</v>
      </c>
      <c r="M555" t="s">
        <v>25</v>
      </c>
      <c r="N555" s="1">
        <v>42553</v>
      </c>
      <c r="O555" t="s">
        <v>31</v>
      </c>
      <c r="P555">
        <v>55</v>
      </c>
      <c r="Q555">
        <v>2016</v>
      </c>
      <c r="R555">
        <v>7</v>
      </c>
      <c r="S555" t="s">
        <v>26</v>
      </c>
      <c r="T555" s="3">
        <v>45123</v>
      </c>
      <c r="U555" t="s">
        <v>27</v>
      </c>
    </row>
    <row r="556" spans="1:21" x14ac:dyDescent="0.25">
      <c r="A556">
        <v>188</v>
      </c>
      <c r="B556">
        <v>211741</v>
      </c>
      <c r="C556" t="s">
        <v>28</v>
      </c>
      <c r="D556" s="1">
        <v>42553</v>
      </c>
      <c r="E556" t="s">
        <v>183</v>
      </c>
      <c r="F556">
        <v>25999</v>
      </c>
      <c r="G556">
        <v>1</v>
      </c>
      <c r="H556">
        <v>25999</v>
      </c>
      <c r="I556">
        <v>100147894</v>
      </c>
      <c r="J556" t="s">
        <v>43</v>
      </c>
      <c r="K556" t="s">
        <v>24</v>
      </c>
      <c r="L556">
        <v>0</v>
      </c>
      <c r="M556" t="s">
        <v>44</v>
      </c>
      <c r="N556" s="1">
        <v>42553</v>
      </c>
      <c r="O556" t="s">
        <v>31</v>
      </c>
      <c r="P556" s="2">
        <v>25999</v>
      </c>
      <c r="Q556">
        <v>2016</v>
      </c>
      <c r="R556">
        <v>7</v>
      </c>
      <c r="S556" t="s">
        <v>26</v>
      </c>
      <c r="T556" s="3">
        <v>45123</v>
      </c>
      <c r="U556" t="s">
        <v>27</v>
      </c>
    </row>
    <row r="557" spans="1:21" x14ac:dyDescent="0.25">
      <c r="A557">
        <v>189</v>
      </c>
      <c r="B557">
        <v>211742</v>
      </c>
      <c r="C557" t="s">
        <v>21</v>
      </c>
      <c r="D557" s="1">
        <v>42553</v>
      </c>
      <c r="E557" t="s">
        <v>101</v>
      </c>
      <c r="F557">
        <v>510</v>
      </c>
      <c r="G557">
        <v>1</v>
      </c>
      <c r="H557">
        <v>210</v>
      </c>
      <c r="I557">
        <v>100147895</v>
      </c>
      <c r="J557" t="s">
        <v>38</v>
      </c>
      <c r="K557" t="s">
        <v>24</v>
      </c>
      <c r="L557">
        <v>300</v>
      </c>
      <c r="M557" t="s">
        <v>25</v>
      </c>
      <c r="N557" s="1">
        <v>42553</v>
      </c>
      <c r="O557" t="s">
        <v>35</v>
      </c>
      <c r="P557">
        <v>510</v>
      </c>
      <c r="Q557">
        <v>2016</v>
      </c>
      <c r="R557">
        <v>7</v>
      </c>
      <c r="S557" t="s">
        <v>26</v>
      </c>
      <c r="T557" s="3">
        <v>45123</v>
      </c>
      <c r="U557" t="s">
        <v>27</v>
      </c>
    </row>
    <row r="558" spans="1:21" x14ac:dyDescent="0.25">
      <c r="A558">
        <v>190</v>
      </c>
      <c r="B558">
        <v>211743</v>
      </c>
      <c r="C558" t="s">
        <v>36</v>
      </c>
      <c r="D558" s="1">
        <v>42553</v>
      </c>
      <c r="E558" t="s">
        <v>391</v>
      </c>
      <c r="F558">
        <v>999</v>
      </c>
      <c r="G558">
        <v>1</v>
      </c>
      <c r="H558">
        <v>0</v>
      </c>
      <c r="I558">
        <v>100147896</v>
      </c>
      <c r="J558" t="s">
        <v>56</v>
      </c>
      <c r="K558" t="s">
        <v>24</v>
      </c>
      <c r="L558">
        <v>0</v>
      </c>
      <c r="M558" t="s">
        <v>54</v>
      </c>
      <c r="N558" s="1">
        <v>42553</v>
      </c>
      <c r="O558" t="s">
        <v>39</v>
      </c>
      <c r="P558">
        <v>999</v>
      </c>
      <c r="Q558">
        <v>2016</v>
      </c>
      <c r="R558">
        <v>7</v>
      </c>
      <c r="S558" t="s">
        <v>26</v>
      </c>
      <c r="T558" s="3">
        <v>45123</v>
      </c>
      <c r="U558" t="s">
        <v>27</v>
      </c>
    </row>
    <row r="559" spans="1:21" x14ac:dyDescent="0.25">
      <c r="A559">
        <v>191</v>
      </c>
      <c r="B559">
        <v>211745</v>
      </c>
      <c r="C559" t="s">
        <v>21</v>
      </c>
      <c r="D559" s="1">
        <v>42553</v>
      </c>
      <c r="E559" t="s">
        <v>392</v>
      </c>
      <c r="F559">
        <v>650</v>
      </c>
      <c r="G559">
        <v>1</v>
      </c>
      <c r="H559">
        <v>2600</v>
      </c>
      <c r="I559">
        <v>100147897</v>
      </c>
      <c r="J559" t="s">
        <v>56</v>
      </c>
      <c r="K559" t="s">
        <v>24</v>
      </c>
      <c r="L559">
        <v>0</v>
      </c>
      <c r="M559" t="s">
        <v>25</v>
      </c>
      <c r="N559" s="1">
        <v>42553</v>
      </c>
      <c r="O559" t="s">
        <v>35</v>
      </c>
      <c r="P559">
        <v>650</v>
      </c>
      <c r="Q559">
        <v>2016</v>
      </c>
      <c r="R559">
        <v>7</v>
      </c>
      <c r="S559" t="s">
        <v>26</v>
      </c>
      <c r="T559" s="3">
        <v>45123</v>
      </c>
      <c r="U559" t="s">
        <v>27</v>
      </c>
    </row>
    <row r="560" spans="1:21" x14ac:dyDescent="0.25">
      <c r="A560">
        <v>191</v>
      </c>
      <c r="B560">
        <v>211747</v>
      </c>
      <c r="C560" t="s">
        <v>21</v>
      </c>
      <c r="D560" s="1">
        <v>42553</v>
      </c>
      <c r="E560" t="s">
        <v>393</v>
      </c>
      <c r="F560">
        <v>650</v>
      </c>
      <c r="G560">
        <v>1</v>
      </c>
      <c r="H560">
        <v>2600</v>
      </c>
      <c r="I560">
        <v>100147897</v>
      </c>
      <c r="J560" t="s">
        <v>56</v>
      </c>
      <c r="K560" t="s">
        <v>24</v>
      </c>
      <c r="L560">
        <v>0</v>
      </c>
      <c r="M560" t="s">
        <v>25</v>
      </c>
      <c r="N560" s="1">
        <v>42553</v>
      </c>
      <c r="O560" t="s">
        <v>35</v>
      </c>
      <c r="P560">
        <v>650</v>
      </c>
      <c r="Q560">
        <v>2016</v>
      </c>
      <c r="R560">
        <v>7</v>
      </c>
      <c r="S560" t="s">
        <v>26</v>
      </c>
      <c r="T560" s="3">
        <v>45123</v>
      </c>
      <c r="U560" t="s">
        <v>27</v>
      </c>
    </row>
    <row r="561" spans="1:21" x14ac:dyDescent="0.25">
      <c r="A561">
        <v>191</v>
      </c>
      <c r="B561">
        <v>211749</v>
      </c>
      <c r="C561" t="s">
        <v>21</v>
      </c>
      <c r="D561" s="1">
        <v>42553</v>
      </c>
      <c r="E561" t="s">
        <v>394</v>
      </c>
      <c r="F561">
        <v>650</v>
      </c>
      <c r="G561">
        <v>1</v>
      </c>
      <c r="H561">
        <v>2600</v>
      </c>
      <c r="I561">
        <v>100147897</v>
      </c>
      <c r="J561" t="s">
        <v>56</v>
      </c>
      <c r="K561" t="s">
        <v>24</v>
      </c>
      <c r="L561">
        <v>0</v>
      </c>
      <c r="M561" t="s">
        <v>25</v>
      </c>
      <c r="N561" s="1">
        <v>42553</v>
      </c>
      <c r="O561" t="s">
        <v>35</v>
      </c>
      <c r="P561">
        <v>650</v>
      </c>
      <c r="Q561">
        <v>2016</v>
      </c>
      <c r="R561">
        <v>7</v>
      </c>
      <c r="S561" t="s">
        <v>26</v>
      </c>
      <c r="T561" s="3">
        <v>45123</v>
      </c>
      <c r="U561" t="s">
        <v>27</v>
      </c>
    </row>
    <row r="562" spans="1:21" x14ac:dyDescent="0.25">
      <c r="A562">
        <v>191</v>
      </c>
      <c r="B562">
        <v>211751</v>
      </c>
      <c r="C562" t="s">
        <v>21</v>
      </c>
      <c r="D562" s="1">
        <v>42553</v>
      </c>
      <c r="E562" t="s">
        <v>395</v>
      </c>
      <c r="F562">
        <v>650</v>
      </c>
      <c r="G562">
        <v>1</v>
      </c>
      <c r="H562">
        <v>2600</v>
      </c>
      <c r="I562">
        <v>100147897</v>
      </c>
      <c r="J562" t="s">
        <v>56</v>
      </c>
      <c r="K562" t="s">
        <v>24</v>
      </c>
      <c r="L562">
        <v>0</v>
      </c>
      <c r="M562" t="s">
        <v>25</v>
      </c>
      <c r="N562" s="1">
        <v>42553</v>
      </c>
      <c r="O562" t="s">
        <v>35</v>
      </c>
      <c r="P562">
        <v>650</v>
      </c>
      <c r="Q562">
        <v>2016</v>
      </c>
      <c r="R562">
        <v>7</v>
      </c>
      <c r="S562" t="s">
        <v>26</v>
      </c>
      <c r="T562" s="3">
        <v>45123</v>
      </c>
      <c r="U562" t="s">
        <v>27</v>
      </c>
    </row>
    <row r="563" spans="1:21" x14ac:dyDescent="0.25">
      <c r="A563">
        <v>192</v>
      </c>
      <c r="B563">
        <v>211753</v>
      </c>
      <c r="C563" t="s">
        <v>28</v>
      </c>
      <c r="D563" s="1">
        <v>42553</v>
      </c>
      <c r="E563" t="s">
        <v>396</v>
      </c>
      <c r="F563">
        <v>2950</v>
      </c>
      <c r="G563">
        <v>1</v>
      </c>
      <c r="H563">
        <v>2950</v>
      </c>
      <c r="I563">
        <v>100147898</v>
      </c>
      <c r="J563" t="s">
        <v>106</v>
      </c>
      <c r="K563" t="s">
        <v>24</v>
      </c>
      <c r="L563">
        <v>0</v>
      </c>
      <c r="M563" t="s">
        <v>25</v>
      </c>
      <c r="N563" s="1">
        <v>42553</v>
      </c>
      <c r="O563" t="s">
        <v>31</v>
      </c>
      <c r="P563" s="2">
        <v>2950</v>
      </c>
      <c r="Q563">
        <v>2016</v>
      </c>
      <c r="R563">
        <v>7</v>
      </c>
      <c r="S563" t="s">
        <v>26</v>
      </c>
      <c r="T563" s="3">
        <v>45123</v>
      </c>
      <c r="U563" t="s">
        <v>27</v>
      </c>
    </row>
    <row r="564" spans="1:21" x14ac:dyDescent="0.25">
      <c r="A564">
        <v>193</v>
      </c>
      <c r="B564">
        <v>211754</v>
      </c>
      <c r="C564" t="s">
        <v>28</v>
      </c>
      <c r="D564" s="1">
        <v>42553</v>
      </c>
      <c r="E564" t="s">
        <v>397</v>
      </c>
      <c r="F564">
        <v>220</v>
      </c>
      <c r="G564">
        <v>1</v>
      </c>
      <c r="H564">
        <v>220</v>
      </c>
      <c r="I564">
        <v>100147899</v>
      </c>
      <c r="J564" t="s">
        <v>43</v>
      </c>
      <c r="K564" t="s">
        <v>24</v>
      </c>
      <c r="L564">
        <v>0</v>
      </c>
      <c r="M564" t="s">
        <v>25</v>
      </c>
      <c r="N564" s="1">
        <v>42553</v>
      </c>
      <c r="O564" t="s">
        <v>31</v>
      </c>
      <c r="P564">
        <v>220</v>
      </c>
      <c r="Q564">
        <v>2016</v>
      </c>
      <c r="R564">
        <v>7</v>
      </c>
      <c r="S564" t="s">
        <v>26</v>
      </c>
      <c r="T564" s="3">
        <v>45123</v>
      </c>
      <c r="U564" t="s">
        <v>27</v>
      </c>
    </row>
    <row r="565" spans="1:21" x14ac:dyDescent="0.25">
      <c r="A565">
        <v>194</v>
      </c>
      <c r="B565">
        <v>211755</v>
      </c>
      <c r="C565" t="s">
        <v>21</v>
      </c>
      <c r="D565" s="1">
        <v>42553</v>
      </c>
      <c r="E565" t="s">
        <v>160</v>
      </c>
      <c r="F565">
        <v>425</v>
      </c>
      <c r="G565">
        <v>10</v>
      </c>
      <c r="H565">
        <v>4250</v>
      </c>
      <c r="I565">
        <v>100147900</v>
      </c>
      <c r="J565" t="s">
        <v>38</v>
      </c>
      <c r="K565" t="s">
        <v>24</v>
      </c>
      <c r="L565">
        <v>0</v>
      </c>
      <c r="M565" t="s">
        <v>25</v>
      </c>
      <c r="N565" s="1">
        <v>42553</v>
      </c>
      <c r="O565" t="s">
        <v>35</v>
      </c>
      <c r="P565" s="2">
        <v>4250</v>
      </c>
      <c r="Q565">
        <v>2016</v>
      </c>
      <c r="R565">
        <v>7</v>
      </c>
      <c r="S565" t="s">
        <v>26</v>
      </c>
      <c r="T565" s="3">
        <v>45123</v>
      </c>
      <c r="U565" t="s">
        <v>27</v>
      </c>
    </row>
    <row r="566" spans="1:21" x14ac:dyDescent="0.25">
      <c r="A566">
        <v>195</v>
      </c>
      <c r="B566">
        <v>211756</v>
      </c>
      <c r="C566" t="s">
        <v>28</v>
      </c>
      <c r="D566" s="1">
        <v>42553</v>
      </c>
      <c r="E566" t="s">
        <v>398</v>
      </c>
      <c r="F566">
        <v>2800</v>
      </c>
      <c r="G566">
        <v>1</v>
      </c>
      <c r="H566">
        <v>4000</v>
      </c>
      <c r="I566">
        <v>100147901</v>
      </c>
      <c r="J566" t="s">
        <v>56</v>
      </c>
      <c r="K566" t="s">
        <v>24</v>
      </c>
      <c r="L566">
        <v>0</v>
      </c>
      <c r="M566" t="s">
        <v>223</v>
      </c>
      <c r="N566" s="1">
        <v>42553</v>
      </c>
      <c r="O566" t="s">
        <v>31</v>
      </c>
      <c r="P566" s="2">
        <v>2800</v>
      </c>
      <c r="Q566">
        <v>2016</v>
      </c>
      <c r="R566">
        <v>7</v>
      </c>
      <c r="S566" t="s">
        <v>26</v>
      </c>
      <c r="T566" s="3">
        <v>45123</v>
      </c>
      <c r="U566" t="s">
        <v>27</v>
      </c>
    </row>
    <row r="567" spans="1:21" x14ac:dyDescent="0.25">
      <c r="A567">
        <v>195</v>
      </c>
      <c r="B567">
        <v>211758</v>
      </c>
      <c r="C567" t="s">
        <v>28</v>
      </c>
      <c r="D567" s="1">
        <v>42553</v>
      </c>
      <c r="E567" t="s">
        <v>399</v>
      </c>
      <c r="F567">
        <v>1200</v>
      </c>
      <c r="G567">
        <v>1</v>
      </c>
      <c r="H567">
        <v>4000</v>
      </c>
      <c r="I567">
        <v>100147901</v>
      </c>
      <c r="J567" t="s">
        <v>47</v>
      </c>
      <c r="K567" t="s">
        <v>24</v>
      </c>
      <c r="L567">
        <v>0</v>
      </c>
      <c r="M567" t="s">
        <v>223</v>
      </c>
      <c r="N567" s="1">
        <v>42553</v>
      </c>
      <c r="O567" t="s">
        <v>31</v>
      </c>
      <c r="P567" s="2">
        <v>1200</v>
      </c>
      <c r="Q567">
        <v>2016</v>
      </c>
      <c r="R567">
        <v>7</v>
      </c>
      <c r="S567" t="s">
        <v>26</v>
      </c>
      <c r="T567" s="3">
        <v>45123</v>
      </c>
      <c r="U567" t="s">
        <v>27</v>
      </c>
    </row>
    <row r="568" spans="1:21" x14ac:dyDescent="0.25">
      <c r="A568">
        <v>196</v>
      </c>
      <c r="B568">
        <v>211759</v>
      </c>
      <c r="C568" t="s">
        <v>28</v>
      </c>
      <c r="D568" s="1">
        <v>42553</v>
      </c>
      <c r="E568" t="s">
        <v>42</v>
      </c>
      <c r="F568">
        <v>96499</v>
      </c>
      <c r="G568">
        <v>1</v>
      </c>
      <c r="H568">
        <v>96499</v>
      </c>
      <c r="I568">
        <v>100147902</v>
      </c>
      <c r="J568" t="s">
        <v>43</v>
      </c>
      <c r="K568" t="s">
        <v>24</v>
      </c>
      <c r="L568">
        <v>0</v>
      </c>
      <c r="M568" t="s">
        <v>44</v>
      </c>
      <c r="N568" s="1">
        <v>42553</v>
      </c>
      <c r="O568" t="s">
        <v>31</v>
      </c>
      <c r="P568" s="2">
        <v>96499</v>
      </c>
      <c r="Q568">
        <v>2016</v>
      </c>
      <c r="R568">
        <v>7</v>
      </c>
      <c r="S568" t="s">
        <v>26</v>
      </c>
      <c r="T568" s="3">
        <v>45123</v>
      </c>
      <c r="U568" t="s">
        <v>27</v>
      </c>
    </row>
    <row r="569" spans="1:21" x14ac:dyDescent="0.25">
      <c r="A569">
        <v>196</v>
      </c>
      <c r="B569">
        <v>211760</v>
      </c>
      <c r="C569" t="s">
        <v>28</v>
      </c>
      <c r="D569" s="1">
        <v>42553</v>
      </c>
      <c r="E569" t="s">
        <v>400</v>
      </c>
      <c r="F569">
        <v>48000</v>
      </c>
      <c r="G569">
        <v>1</v>
      </c>
      <c r="H569">
        <v>48000</v>
      </c>
      <c r="I569">
        <v>100147903</v>
      </c>
      <c r="J569" t="s">
        <v>43</v>
      </c>
      <c r="K569" t="s">
        <v>24</v>
      </c>
      <c r="L569">
        <v>0</v>
      </c>
      <c r="M569" t="s">
        <v>44</v>
      </c>
      <c r="N569" s="1">
        <v>42553</v>
      </c>
      <c r="O569" t="s">
        <v>31</v>
      </c>
      <c r="P569" s="2">
        <v>48000</v>
      </c>
      <c r="Q569">
        <v>2016</v>
      </c>
      <c r="R569">
        <v>7</v>
      </c>
      <c r="S569" t="s">
        <v>26</v>
      </c>
      <c r="T569" s="3">
        <v>45123</v>
      </c>
      <c r="U569" t="s">
        <v>27</v>
      </c>
    </row>
    <row r="570" spans="1:21" x14ac:dyDescent="0.25">
      <c r="A570">
        <v>197</v>
      </c>
      <c r="B570">
        <v>211761</v>
      </c>
      <c r="C570" t="s">
        <v>28</v>
      </c>
      <c r="D570" s="1">
        <v>42553</v>
      </c>
      <c r="E570" t="s">
        <v>401</v>
      </c>
      <c r="F570">
        <v>2600</v>
      </c>
      <c r="G570">
        <v>1</v>
      </c>
      <c r="H570">
        <v>2600</v>
      </c>
      <c r="I570">
        <v>100147904</v>
      </c>
      <c r="J570" t="s">
        <v>56</v>
      </c>
      <c r="K570" t="s">
        <v>24</v>
      </c>
      <c r="L570">
        <v>0</v>
      </c>
      <c r="M570" t="s">
        <v>25</v>
      </c>
      <c r="N570" s="1">
        <v>42553</v>
      </c>
      <c r="O570" t="s">
        <v>31</v>
      </c>
      <c r="P570" s="2">
        <v>2600</v>
      </c>
      <c r="Q570">
        <v>2016</v>
      </c>
      <c r="R570">
        <v>7</v>
      </c>
      <c r="S570" t="s">
        <v>26</v>
      </c>
      <c r="T570" s="3">
        <v>45123</v>
      </c>
      <c r="U570" t="s">
        <v>27</v>
      </c>
    </row>
    <row r="571" spans="1:21" x14ac:dyDescent="0.25">
      <c r="A571">
        <v>198</v>
      </c>
      <c r="B571">
        <v>211762</v>
      </c>
      <c r="C571" t="s">
        <v>28</v>
      </c>
      <c r="D571" s="1">
        <v>42553</v>
      </c>
      <c r="E571" t="s">
        <v>402</v>
      </c>
      <c r="F571">
        <v>1499</v>
      </c>
      <c r="G571">
        <v>1</v>
      </c>
      <c r="H571">
        <v>1499</v>
      </c>
      <c r="I571">
        <v>100147905</v>
      </c>
      <c r="J571" t="s">
        <v>56</v>
      </c>
      <c r="K571" t="s">
        <v>24</v>
      </c>
      <c r="L571">
        <v>0</v>
      </c>
      <c r="M571" t="s">
        <v>25</v>
      </c>
      <c r="N571" s="1">
        <v>42553</v>
      </c>
      <c r="O571" t="s">
        <v>31</v>
      </c>
      <c r="P571" s="2">
        <v>1499</v>
      </c>
      <c r="Q571">
        <v>2016</v>
      </c>
      <c r="R571">
        <v>7</v>
      </c>
      <c r="S571" t="s">
        <v>26</v>
      </c>
      <c r="T571" s="3">
        <v>45123</v>
      </c>
      <c r="U571" t="s">
        <v>27</v>
      </c>
    </row>
    <row r="572" spans="1:21" x14ac:dyDescent="0.25">
      <c r="A572">
        <v>199</v>
      </c>
      <c r="B572">
        <v>211764</v>
      </c>
      <c r="C572" t="s">
        <v>28</v>
      </c>
      <c r="D572" s="1">
        <v>42553</v>
      </c>
      <c r="E572" t="s">
        <v>248</v>
      </c>
      <c r="F572">
        <v>55850</v>
      </c>
      <c r="G572">
        <v>1</v>
      </c>
      <c r="H572">
        <v>55850</v>
      </c>
      <c r="I572">
        <v>100147906</v>
      </c>
      <c r="J572" t="s">
        <v>47</v>
      </c>
      <c r="K572" t="s">
        <v>24</v>
      </c>
      <c r="L572">
        <v>0</v>
      </c>
      <c r="M572" t="s">
        <v>25</v>
      </c>
      <c r="N572" s="1">
        <v>42553</v>
      </c>
      <c r="O572" t="s">
        <v>31</v>
      </c>
      <c r="P572" s="2">
        <v>55850</v>
      </c>
      <c r="Q572">
        <v>2016</v>
      </c>
      <c r="R572">
        <v>7</v>
      </c>
      <c r="S572" t="s">
        <v>26</v>
      </c>
      <c r="T572" s="3">
        <v>45123</v>
      </c>
      <c r="U572" t="s">
        <v>27</v>
      </c>
    </row>
    <row r="573" spans="1:21" x14ac:dyDescent="0.25">
      <c r="A573">
        <v>200</v>
      </c>
      <c r="B573">
        <v>211765</v>
      </c>
      <c r="C573" t="s">
        <v>28</v>
      </c>
      <c r="D573" s="1">
        <v>42553</v>
      </c>
      <c r="E573" t="s">
        <v>400</v>
      </c>
      <c r="F573">
        <v>48000</v>
      </c>
      <c r="G573">
        <v>1</v>
      </c>
      <c r="H573">
        <v>48000</v>
      </c>
      <c r="I573">
        <v>100147907</v>
      </c>
      <c r="J573" t="s">
        <v>43</v>
      </c>
      <c r="K573" t="s">
        <v>24</v>
      </c>
      <c r="L573">
        <v>0</v>
      </c>
      <c r="M573" t="s">
        <v>44</v>
      </c>
      <c r="N573" s="1">
        <v>42553</v>
      </c>
      <c r="O573" t="s">
        <v>31</v>
      </c>
      <c r="P573" s="2">
        <v>48000</v>
      </c>
      <c r="Q573">
        <v>2016</v>
      </c>
      <c r="R573">
        <v>7</v>
      </c>
      <c r="S573" t="s">
        <v>26</v>
      </c>
      <c r="T573" s="3">
        <v>45123</v>
      </c>
      <c r="U573" t="s">
        <v>27</v>
      </c>
    </row>
    <row r="574" spans="1:21" x14ac:dyDescent="0.25">
      <c r="A574">
        <v>201</v>
      </c>
      <c r="B574">
        <v>211766</v>
      </c>
      <c r="C574" t="s">
        <v>21</v>
      </c>
      <c r="D574" s="1">
        <v>42553</v>
      </c>
      <c r="E574" t="s">
        <v>403</v>
      </c>
      <c r="F574">
        <v>795</v>
      </c>
      <c r="G574">
        <v>1</v>
      </c>
      <c r="H574">
        <v>795</v>
      </c>
      <c r="I574">
        <v>100147908</v>
      </c>
      <c r="J574" t="s">
        <v>56</v>
      </c>
      <c r="K574" t="s">
        <v>24</v>
      </c>
      <c r="L574">
        <v>0</v>
      </c>
      <c r="M574" t="s">
        <v>25</v>
      </c>
      <c r="N574" s="1">
        <v>42553</v>
      </c>
      <c r="O574" t="s">
        <v>35</v>
      </c>
      <c r="P574">
        <v>795</v>
      </c>
      <c r="Q574">
        <v>2016</v>
      </c>
      <c r="R574">
        <v>7</v>
      </c>
      <c r="S574" t="s">
        <v>26</v>
      </c>
      <c r="T574" s="3">
        <v>45123</v>
      </c>
      <c r="U574" t="s">
        <v>27</v>
      </c>
    </row>
    <row r="575" spans="1:21" x14ac:dyDescent="0.25">
      <c r="A575">
        <v>199</v>
      </c>
      <c r="B575">
        <v>211767</v>
      </c>
      <c r="C575" t="s">
        <v>21</v>
      </c>
      <c r="D575" s="1">
        <v>42553</v>
      </c>
      <c r="E575" t="s">
        <v>248</v>
      </c>
      <c r="F575">
        <v>55850</v>
      </c>
      <c r="G575">
        <v>1</v>
      </c>
      <c r="H575">
        <v>55850</v>
      </c>
      <c r="I575">
        <v>100147909</v>
      </c>
      <c r="J575" t="s">
        <v>47</v>
      </c>
      <c r="K575" t="s">
        <v>24</v>
      </c>
      <c r="L575">
        <v>0</v>
      </c>
      <c r="M575" t="s">
        <v>25</v>
      </c>
      <c r="N575" s="1">
        <v>42553</v>
      </c>
      <c r="O575" t="s">
        <v>35</v>
      </c>
      <c r="P575" s="2">
        <v>55850</v>
      </c>
      <c r="Q575">
        <v>2016</v>
      </c>
      <c r="R575">
        <v>7</v>
      </c>
      <c r="S575" t="s">
        <v>26</v>
      </c>
      <c r="T575" s="3">
        <v>45123</v>
      </c>
      <c r="U575" t="s">
        <v>27</v>
      </c>
    </row>
    <row r="576" spans="1:21" x14ac:dyDescent="0.25">
      <c r="A576">
        <v>200</v>
      </c>
      <c r="B576">
        <v>211768</v>
      </c>
      <c r="C576" t="s">
        <v>28</v>
      </c>
      <c r="D576" s="1">
        <v>42553</v>
      </c>
      <c r="E576" t="s">
        <v>400</v>
      </c>
      <c r="F576">
        <v>48000</v>
      </c>
      <c r="G576">
        <v>1</v>
      </c>
      <c r="H576">
        <v>48000</v>
      </c>
      <c r="I576">
        <v>100147910</v>
      </c>
      <c r="J576" t="s">
        <v>43</v>
      </c>
      <c r="K576" t="s">
        <v>24</v>
      </c>
      <c r="L576">
        <v>0</v>
      </c>
      <c r="M576" t="s">
        <v>45</v>
      </c>
      <c r="N576" s="1">
        <v>42553</v>
      </c>
      <c r="O576" t="s">
        <v>31</v>
      </c>
      <c r="P576" s="2">
        <v>48000</v>
      </c>
      <c r="Q576">
        <v>2016</v>
      </c>
      <c r="R576">
        <v>7</v>
      </c>
      <c r="S576" t="s">
        <v>26</v>
      </c>
      <c r="T576" s="3">
        <v>45123</v>
      </c>
      <c r="U576" t="s">
        <v>27</v>
      </c>
    </row>
    <row r="577" spans="1:21" x14ac:dyDescent="0.25">
      <c r="A577">
        <v>200</v>
      </c>
      <c r="B577">
        <v>211769</v>
      </c>
      <c r="C577" t="s">
        <v>28</v>
      </c>
      <c r="D577" s="1">
        <v>42553</v>
      </c>
      <c r="E577" t="s">
        <v>404</v>
      </c>
      <c r="F577">
        <v>80000</v>
      </c>
      <c r="G577">
        <v>1</v>
      </c>
      <c r="H577">
        <v>80000</v>
      </c>
      <c r="I577">
        <v>100147911</v>
      </c>
      <c r="J577" t="s">
        <v>43</v>
      </c>
      <c r="K577" t="s">
        <v>24</v>
      </c>
      <c r="L577">
        <v>0</v>
      </c>
      <c r="M577" t="s">
        <v>44</v>
      </c>
      <c r="N577" s="1">
        <v>42553</v>
      </c>
      <c r="O577" t="s">
        <v>31</v>
      </c>
      <c r="P577" s="2">
        <v>80000</v>
      </c>
      <c r="Q577">
        <v>2016</v>
      </c>
      <c r="R577">
        <v>7</v>
      </c>
      <c r="S577" t="s">
        <v>26</v>
      </c>
      <c r="T577" s="3">
        <v>45123</v>
      </c>
      <c r="U577" t="s">
        <v>27</v>
      </c>
    </row>
    <row r="578" spans="1:21" x14ac:dyDescent="0.25">
      <c r="A578">
        <v>202</v>
      </c>
      <c r="B578">
        <v>211770</v>
      </c>
      <c r="C578" t="s">
        <v>21</v>
      </c>
      <c r="D578" s="1">
        <v>42553</v>
      </c>
      <c r="E578" t="s">
        <v>405</v>
      </c>
      <c r="F578">
        <v>480</v>
      </c>
      <c r="G578">
        <v>1</v>
      </c>
      <c r="H578">
        <v>480</v>
      </c>
      <c r="I578">
        <v>100147912</v>
      </c>
      <c r="J578" t="s">
        <v>246</v>
      </c>
      <c r="K578" t="s">
        <v>24</v>
      </c>
      <c r="L578">
        <v>0</v>
      </c>
      <c r="M578" t="s">
        <v>25</v>
      </c>
      <c r="N578" s="1">
        <v>42553</v>
      </c>
      <c r="O578" t="s">
        <v>35</v>
      </c>
      <c r="P578">
        <v>480</v>
      </c>
      <c r="Q578">
        <v>2016</v>
      </c>
      <c r="R578">
        <v>7</v>
      </c>
      <c r="S578" t="s">
        <v>26</v>
      </c>
      <c r="T578" s="3">
        <v>45123</v>
      </c>
      <c r="U578" t="s">
        <v>27</v>
      </c>
    </row>
    <row r="579" spans="1:21" x14ac:dyDescent="0.25">
      <c r="A579">
        <v>202</v>
      </c>
      <c r="B579">
        <v>211771</v>
      </c>
      <c r="C579" t="s">
        <v>36</v>
      </c>
      <c r="D579" s="1">
        <v>42553</v>
      </c>
      <c r="E579" t="s">
        <v>405</v>
      </c>
      <c r="F579">
        <v>480</v>
      </c>
      <c r="G579">
        <v>1</v>
      </c>
      <c r="H579">
        <v>480</v>
      </c>
      <c r="I579">
        <v>100147913</v>
      </c>
      <c r="J579" t="s">
        <v>246</v>
      </c>
      <c r="K579" t="s">
        <v>24</v>
      </c>
      <c r="L579">
        <v>0</v>
      </c>
      <c r="M579" t="s">
        <v>25</v>
      </c>
      <c r="N579" s="1">
        <v>42553</v>
      </c>
      <c r="O579" t="s">
        <v>39</v>
      </c>
      <c r="P579">
        <v>480</v>
      </c>
      <c r="Q579">
        <v>2016</v>
      </c>
      <c r="R579">
        <v>7</v>
      </c>
      <c r="S579" t="s">
        <v>26</v>
      </c>
      <c r="T579" s="3">
        <v>45123</v>
      </c>
      <c r="U579" t="s">
        <v>27</v>
      </c>
    </row>
    <row r="580" spans="1:21" x14ac:dyDescent="0.25">
      <c r="A580">
        <v>203</v>
      </c>
      <c r="B580">
        <v>211772</v>
      </c>
      <c r="C580" t="s">
        <v>36</v>
      </c>
      <c r="D580" s="1">
        <v>42553</v>
      </c>
      <c r="E580" t="s">
        <v>406</v>
      </c>
      <c r="F580">
        <v>1700</v>
      </c>
      <c r="G580">
        <v>1</v>
      </c>
      <c r="H580">
        <v>1700</v>
      </c>
      <c r="I580">
        <v>100147914</v>
      </c>
      <c r="J580" t="s">
        <v>56</v>
      </c>
      <c r="K580" t="s">
        <v>24</v>
      </c>
      <c r="L580">
        <v>0</v>
      </c>
      <c r="M580" t="s">
        <v>25</v>
      </c>
      <c r="N580" s="1">
        <v>42553</v>
      </c>
      <c r="O580" t="s">
        <v>39</v>
      </c>
      <c r="P580" s="2">
        <v>1700</v>
      </c>
      <c r="Q580">
        <v>2016</v>
      </c>
      <c r="R580">
        <v>7</v>
      </c>
      <c r="S580" t="s">
        <v>26</v>
      </c>
      <c r="T580" s="3">
        <v>45123</v>
      </c>
      <c r="U580" t="s">
        <v>27</v>
      </c>
    </row>
    <row r="581" spans="1:21" x14ac:dyDescent="0.25">
      <c r="A581">
        <v>204</v>
      </c>
      <c r="B581">
        <v>211773</v>
      </c>
      <c r="C581" t="s">
        <v>28</v>
      </c>
      <c r="D581" s="1">
        <v>42553</v>
      </c>
      <c r="E581" t="s">
        <v>407</v>
      </c>
      <c r="F581">
        <v>1299</v>
      </c>
      <c r="G581">
        <v>1</v>
      </c>
      <c r="H581">
        <v>12525.1</v>
      </c>
      <c r="I581">
        <v>100147915</v>
      </c>
      <c r="J581" t="s">
        <v>56</v>
      </c>
      <c r="K581" t="s">
        <v>24</v>
      </c>
      <c r="L581">
        <v>0</v>
      </c>
      <c r="M581" t="s">
        <v>45</v>
      </c>
      <c r="N581" s="1">
        <v>42553</v>
      </c>
      <c r="O581" t="s">
        <v>31</v>
      </c>
      <c r="P581" s="2">
        <v>1299</v>
      </c>
      <c r="Q581">
        <v>2016</v>
      </c>
      <c r="R581">
        <v>7</v>
      </c>
      <c r="S581" t="s">
        <v>26</v>
      </c>
      <c r="T581" s="3">
        <v>45123</v>
      </c>
      <c r="U581" t="s">
        <v>27</v>
      </c>
    </row>
    <row r="582" spans="1:21" x14ac:dyDescent="0.25">
      <c r="A582">
        <v>204</v>
      </c>
      <c r="B582">
        <v>211775</v>
      </c>
      <c r="C582" t="s">
        <v>28</v>
      </c>
      <c r="D582" s="1">
        <v>42553</v>
      </c>
      <c r="E582" t="s">
        <v>408</v>
      </c>
      <c r="F582">
        <v>2678</v>
      </c>
      <c r="G582">
        <v>1</v>
      </c>
      <c r="H582">
        <v>12525.1</v>
      </c>
      <c r="I582">
        <v>100147915</v>
      </c>
      <c r="J582" t="s">
        <v>56</v>
      </c>
      <c r="K582" t="s">
        <v>24</v>
      </c>
      <c r="L582">
        <v>0</v>
      </c>
      <c r="M582" t="s">
        <v>45</v>
      </c>
      <c r="N582" s="1">
        <v>42553</v>
      </c>
      <c r="O582" t="s">
        <v>31</v>
      </c>
      <c r="P582" s="2">
        <v>2678</v>
      </c>
      <c r="Q582">
        <v>2016</v>
      </c>
      <c r="R582">
        <v>7</v>
      </c>
      <c r="S582" t="s">
        <v>26</v>
      </c>
      <c r="T582" s="3">
        <v>45123</v>
      </c>
      <c r="U582" t="s">
        <v>27</v>
      </c>
    </row>
    <row r="583" spans="1:21" x14ac:dyDescent="0.25">
      <c r="A583">
        <v>204</v>
      </c>
      <c r="B583">
        <v>211777</v>
      </c>
      <c r="C583" t="s">
        <v>28</v>
      </c>
      <c r="D583" s="1">
        <v>42553</v>
      </c>
      <c r="E583" t="s">
        <v>409</v>
      </c>
      <c r="F583">
        <v>3103</v>
      </c>
      <c r="G583">
        <v>1</v>
      </c>
      <c r="H583">
        <v>12525.1</v>
      </c>
      <c r="I583">
        <v>100147915</v>
      </c>
      <c r="J583" t="s">
        <v>56</v>
      </c>
      <c r="K583" t="s">
        <v>24</v>
      </c>
      <c r="L583">
        <v>0</v>
      </c>
      <c r="M583" t="s">
        <v>45</v>
      </c>
      <c r="N583" s="1">
        <v>42553</v>
      </c>
      <c r="O583" t="s">
        <v>31</v>
      </c>
      <c r="P583" s="2">
        <v>3103</v>
      </c>
      <c r="Q583">
        <v>2016</v>
      </c>
      <c r="R583">
        <v>7</v>
      </c>
      <c r="S583" t="s">
        <v>26</v>
      </c>
      <c r="T583" s="3">
        <v>45123</v>
      </c>
      <c r="U583" t="s">
        <v>27</v>
      </c>
    </row>
    <row r="584" spans="1:21" x14ac:dyDescent="0.25">
      <c r="A584">
        <v>205</v>
      </c>
      <c r="B584">
        <v>211779</v>
      </c>
      <c r="C584" t="s">
        <v>36</v>
      </c>
      <c r="D584" s="1">
        <v>42553</v>
      </c>
      <c r="E584" t="s">
        <v>410</v>
      </c>
      <c r="F584">
        <v>3295</v>
      </c>
      <c r="G584">
        <v>1</v>
      </c>
      <c r="H584">
        <v>9885</v>
      </c>
      <c r="I584">
        <v>100147916</v>
      </c>
      <c r="J584" t="s">
        <v>56</v>
      </c>
      <c r="K584" t="s">
        <v>24</v>
      </c>
      <c r="L584">
        <v>0</v>
      </c>
      <c r="M584" t="s">
        <v>25</v>
      </c>
      <c r="N584" s="1">
        <v>42553</v>
      </c>
      <c r="O584" t="s">
        <v>39</v>
      </c>
      <c r="P584" s="2">
        <v>3295</v>
      </c>
      <c r="Q584">
        <v>2016</v>
      </c>
      <c r="R584">
        <v>7</v>
      </c>
      <c r="S584" t="s">
        <v>26</v>
      </c>
      <c r="T584" s="3">
        <v>45123</v>
      </c>
      <c r="U584" t="s">
        <v>27</v>
      </c>
    </row>
    <row r="585" spans="1:21" x14ac:dyDescent="0.25">
      <c r="A585">
        <v>205</v>
      </c>
      <c r="B585">
        <v>211780</v>
      </c>
      <c r="C585" t="s">
        <v>36</v>
      </c>
      <c r="D585" s="1">
        <v>42553</v>
      </c>
      <c r="E585" t="s">
        <v>411</v>
      </c>
      <c r="F585">
        <v>3295</v>
      </c>
      <c r="G585">
        <v>1</v>
      </c>
      <c r="H585">
        <v>9885</v>
      </c>
      <c r="I585">
        <v>100147916</v>
      </c>
      <c r="J585" t="s">
        <v>56</v>
      </c>
      <c r="K585" t="s">
        <v>24</v>
      </c>
      <c r="L585">
        <v>0</v>
      </c>
      <c r="M585" t="s">
        <v>25</v>
      </c>
      <c r="N585" s="1">
        <v>42553</v>
      </c>
      <c r="O585" t="s">
        <v>39</v>
      </c>
      <c r="P585" s="2">
        <v>3295</v>
      </c>
      <c r="Q585">
        <v>2016</v>
      </c>
      <c r="R585">
        <v>7</v>
      </c>
      <c r="S585" t="s">
        <v>26</v>
      </c>
      <c r="T585" s="3">
        <v>45123</v>
      </c>
      <c r="U585" t="s">
        <v>27</v>
      </c>
    </row>
    <row r="586" spans="1:21" x14ac:dyDescent="0.25">
      <c r="A586">
        <v>205</v>
      </c>
      <c r="B586">
        <v>211781</v>
      </c>
      <c r="C586" t="s">
        <v>36</v>
      </c>
      <c r="D586" s="1">
        <v>42553</v>
      </c>
      <c r="E586" t="s">
        <v>412</v>
      </c>
      <c r="F586">
        <v>3295</v>
      </c>
      <c r="G586">
        <v>1</v>
      </c>
      <c r="H586">
        <v>9885</v>
      </c>
      <c r="I586">
        <v>100147916</v>
      </c>
      <c r="J586" t="s">
        <v>56</v>
      </c>
      <c r="K586" t="s">
        <v>24</v>
      </c>
      <c r="L586">
        <v>0</v>
      </c>
      <c r="M586" t="s">
        <v>25</v>
      </c>
      <c r="N586" s="1">
        <v>42553</v>
      </c>
      <c r="O586" t="s">
        <v>39</v>
      </c>
      <c r="P586" s="2">
        <v>3295</v>
      </c>
      <c r="Q586">
        <v>2016</v>
      </c>
      <c r="R586">
        <v>7</v>
      </c>
      <c r="S586" t="s">
        <v>26</v>
      </c>
      <c r="T586" s="3">
        <v>45123</v>
      </c>
      <c r="U586" t="s">
        <v>27</v>
      </c>
    </row>
    <row r="587" spans="1:21" x14ac:dyDescent="0.25">
      <c r="A587">
        <v>204</v>
      </c>
      <c r="B587">
        <v>211782</v>
      </c>
      <c r="C587" t="s">
        <v>28</v>
      </c>
      <c r="D587" s="1">
        <v>42553</v>
      </c>
      <c r="E587" t="s">
        <v>413</v>
      </c>
      <c r="F587">
        <v>1050</v>
      </c>
      <c r="G587">
        <v>1</v>
      </c>
      <c r="H587">
        <v>5342.98</v>
      </c>
      <c r="I587">
        <v>100147917</v>
      </c>
      <c r="J587" t="s">
        <v>56</v>
      </c>
      <c r="K587" t="s">
        <v>24</v>
      </c>
      <c r="L587">
        <v>0</v>
      </c>
      <c r="M587" t="s">
        <v>45</v>
      </c>
      <c r="N587" s="1">
        <v>42553</v>
      </c>
      <c r="O587" t="s">
        <v>31</v>
      </c>
      <c r="P587" s="2">
        <v>1050</v>
      </c>
      <c r="Q587">
        <v>2016</v>
      </c>
      <c r="R587">
        <v>7</v>
      </c>
      <c r="S587" t="s">
        <v>26</v>
      </c>
      <c r="T587" s="3">
        <v>45123</v>
      </c>
      <c r="U587" t="s">
        <v>27</v>
      </c>
    </row>
    <row r="588" spans="1:21" x14ac:dyDescent="0.25">
      <c r="A588">
        <v>206</v>
      </c>
      <c r="B588">
        <v>211784</v>
      </c>
      <c r="C588" t="s">
        <v>28</v>
      </c>
      <c r="D588" s="1">
        <v>42553</v>
      </c>
      <c r="E588" t="s">
        <v>414</v>
      </c>
      <c r="F588">
        <v>2995</v>
      </c>
      <c r="G588">
        <v>1</v>
      </c>
      <c r="H588">
        <v>2995</v>
      </c>
      <c r="I588">
        <v>100147918</v>
      </c>
      <c r="J588" t="s">
        <v>24</v>
      </c>
      <c r="K588" t="s">
        <v>24</v>
      </c>
      <c r="L588">
        <v>0</v>
      </c>
      <c r="M588" t="s">
        <v>25</v>
      </c>
      <c r="N588" s="1">
        <v>42553</v>
      </c>
      <c r="O588" t="s">
        <v>31</v>
      </c>
      <c r="P588" s="2">
        <v>2995</v>
      </c>
      <c r="Q588">
        <v>2016</v>
      </c>
      <c r="R588">
        <v>7</v>
      </c>
      <c r="S588" t="s">
        <v>26</v>
      </c>
      <c r="T588" s="3">
        <v>45123</v>
      </c>
      <c r="U588" t="s">
        <v>27</v>
      </c>
    </row>
    <row r="589" spans="1:21" x14ac:dyDescent="0.25">
      <c r="A589">
        <v>207</v>
      </c>
      <c r="B589">
        <v>211786</v>
      </c>
      <c r="C589" t="s">
        <v>36</v>
      </c>
      <c r="D589" s="1">
        <v>42553</v>
      </c>
      <c r="E589" t="s">
        <v>415</v>
      </c>
      <c r="F589">
        <v>1148</v>
      </c>
      <c r="G589">
        <v>1</v>
      </c>
      <c r="H589">
        <v>1148</v>
      </c>
      <c r="I589">
        <v>100147919</v>
      </c>
      <c r="J589" t="s">
        <v>56</v>
      </c>
      <c r="K589" t="s">
        <v>24</v>
      </c>
      <c r="L589">
        <v>0</v>
      </c>
      <c r="M589" t="s">
        <v>25</v>
      </c>
      <c r="N589" s="1">
        <v>42553</v>
      </c>
      <c r="O589" t="s">
        <v>39</v>
      </c>
      <c r="P589" s="2">
        <v>1148</v>
      </c>
      <c r="Q589">
        <v>2016</v>
      </c>
      <c r="R589">
        <v>7</v>
      </c>
      <c r="S589" t="s">
        <v>26</v>
      </c>
      <c r="T589" s="3">
        <v>45123</v>
      </c>
      <c r="U589" t="s">
        <v>27</v>
      </c>
    </row>
    <row r="590" spans="1:21" x14ac:dyDescent="0.25">
      <c r="A590">
        <v>207</v>
      </c>
      <c r="B590">
        <v>211788</v>
      </c>
      <c r="C590" t="s">
        <v>28</v>
      </c>
      <c r="D590" s="1">
        <v>42553</v>
      </c>
      <c r="E590" t="s">
        <v>366</v>
      </c>
      <c r="F590">
        <v>999</v>
      </c>
      <c r="G590">
        <v>1</v>
      </c>
      <c r="H590">
        <v>999</v>
      </c>
      <c r="I590">
        <v>100147920</v>
      </c>
      <c r="J590" t="s">
        <v>56</v>
      </c>
      <c r="K590" t="s">
        <v>24</v>
      </c>
      <c r="L590">
        <v>0</v>
      </c>
      <c r="M590" t="s">
        <v>25</v>
      </c>
      <c r="N590" s="1">
        <v>42553</v>
      </c>
      <c r="O590" t="s">
        <v>31</v>
      </c>
      <c r="P590">
        <v>999</v>
      </c>
      <c r="Q590">
        <v>2016</v>
      </c>
      <c r="R590">
        <v>7</v>
      </c>
      <c r="S590" t="s">
        <v>26</v>
      </c>
      <c r="T590" s="3">
        <v>45123</v>
      </c>
      <c r="U590" t="s">
        <v>27</v>
      </c>
    </row>
    <row r="591" spans="1:21" x14ac:dyDescent="0.25">
      <c r="A591">
        <v>208</v>
      </c>
      <c r="B591">
        <v>211791</v>
      </c>
      <c r="C591" t="s">
        <v>21</v>
      </c>
      <c r="D591" s="1">
        <v>42553</v>
      </c>
      <c r="E591" t="s">
        <v>161</v>
      </c>
      <c r="F591">
        <v>190</v>
      </c>
      <c r="G591">
        <v>1</v>
      </c>
      <c r="H591">
        <v>190</v>
      </c>
      <c r="I591">
        <v>100147922</v>
      </c>
      <c r="J591" t="s">
        <v>38</v>
      </c>
      <c r="K591" t="s">
        <v>24</v>
      </c>
      <c r="L591">
        <v>0</v>
      </c>
      <c r="M591" t="s">
        <v>25</v>
      </c>
      <c r="N591" s="1">
        <v>42553</v>
      </c>
      <c r="O591" t="s">
        <v>35</v>
      </c>
      <c r="P591">
        <v>190</v>
      </c>
      <c r="Q591">
        <v>2016</v>
      </c>
      <c r="R591">
        <v>7</v>
      </c>
      <c r="S591" t="s">
        <v>26</v>
      </c>
      <c r="T591" s="3">
        <v>45123</v>
      </c>
      <c r="U591" t="s">
        <v>27</v>
      </c>
    </row>
    <row r="592" spans="1:21" x14ac:dyDescent="0.25">
      <c r="A592">
        <v>209</v>
      </c>
      <c r="B592">
        <v>211789</v>
      </c>
      <c r="C592" t="s">
        <v>28</v>
      </c>
      <c r="D592" s="1">
        <v>42553</v>
      </c>
      <c r="E592" t="s">
        <v>95</v>
      </c>
      <c r="F592">
        <v>350</v>
      </c>
      <c r="G592">
        <v>1</v>
      </c>
      <c r="H592">
        <v>630</v>
      </c>
      <c r="I592">
        <v>100147921</v>
      </c>
      <c r="J592" t="s">
        <v>38</v>
      </c>
      <c r="K592" t="s">
        <v>24</v>
      </c>
      <c r="L592">
        <v>0</v>
      </c>
      <c r="M592" t="s">
        <v>25</v>
      </c>
      <c r="N592" s="1">
        <v>42553</v>
      </c>
      <c r="O592" t="s">
        <v>31</v>
      </c>
      <c r="P592">
        <v>350</v>
      </c>
      <c r="Q592">
        <v>2016</v>
      </c>
      <c r="R592">
        <v>7</v>
      </c>
      <c r="S592" t="s">
        <v>26</v>
      </c>
      <c r="T592" s="3">
        <v>45123</v>
      </c>
      <c r="U592" t="s">
        <v>27</v>
      </c>
    </row>
    <row r="593" spans="1:21" x14ac:dyDescent="0.25">
      <c r="A593">
        <v>209</v>
      </c>
      <c r="B593">
        <v>211790</v>
      </c>
      <c r="C593" t="s">
        <v>28</v>
      </c>
      <c r="D593" s="1">
        <v>42553</v>
      </c>
      <c r="E593" t="s">
        <v>416</v>
      </c>
      <c r="F593">
        <v>280</v>
      </c>
      <c r="G593">
        <v>1</v>
      </c>
      <c r="H593">
        <v>630</v>
      </c>
      <c r="I593">
        <v>100147921</v>
      </c>
      <c r="J593" t="s">
        <v>38</v>
      </c>
      <c r="K593" t="s">
        <v>24</v>
      </c>
      <c r="L593">
        <v>0</v>
      </c>
      <c r="M593" t="s">
        <v>25</v>
      </c>
      <c r="N593" s="1">
        <v>42553</v>
      </c>
      <c r="O593" t="s">
        <v>31</v>
      </c>
      <c r="P593">
        <v>280</v>
      </c>
      <c r="Q593">
        <v>2016</v>
      </c>
      <c r="R593">
        <v>7</v>
      </c>
      <c r="S593" t="s">
        <v>26</v>
      </c>
      <c r="T593" s="3">
        <v>45123</v>
      </c>
      <c r="U593" t="s">
        <v>27</v>
      </c>
    </row>
    <row r="594" spans="1:21" x14ac:dyDescent="0.25">
      <c r="A594">
        <v>210</v>
      </c>
      <c r="B594">
        <v>211792</v>
      </c>
      <c r="C594" t="s">
        <v>36</v>
      </c>
      <c r="D594" s="1">
        <v>42553</v>
      </c>
      <c r="E594" t="s">
        <v>417</v>
      </c>
      <c r="F594">
        <v>925</v>
      </c>
      <c r="G594">
        <v>1</v>
      </c>
      <c r="H594">
        <v>725</v>
      </c>
      <c r="I594">
        <v>100147923</v>
      </c>
      <c r="J594" t="s">
        <v>38</v>
      </c>
      <c r="K594" t="s">
        <v>24</v>
      </c>
      <c r="L594">
        <v>200</v>
      </c>
      <c r="M594" t="s">
        <v>25</v>
      </c>
      <c r="N594" s="1">
        <v>42553</v>
      </c>
      <c r="O594" t="s">
        <v>39</v>
      </c>
      <c r="P594">
        <v>925</v>
      </c>
      <c r="Q594">
        <v>2016</v>
      </c>
      <c r="R594">
        <v>7</v>
      </c>
      <c r="S594" t="s">
        <v>26</v>
      </c>
      <c r="T594" s="3">
        <v>45123</v>
      </c>
      <c r="U594" t="s">
        <v>27</v>
      </c>
    </row>
    <row r="595" spans="1:21" x14ac:dyDescent="0.25">
      <c r="A595">
        <v>211</v>
      </c>
      <c r="B595">
        <v>211793</v>
      </c>
      <c r="C595" t="s">
        <v>21</v>
      </c>
      <c r="D595" s="1">
        <v>42553</v>
      </c>
      <c r="E595" t="s">
        <v>180</v>
      </c>
      <c r="F595">
        <v>120</v>
      </c>
      <c r="G595">
        <v>2</v>
      </c>
      <c r="H595">
        <v>240</v>
      </c>
      <c r="I595">
        <v>100147924</v>
      </c>
      <c r="J595" t="s">
        <v>30</v>
      </c>
      <c r="K595" t="s">
        <v>418</v>
      </c>
      <c r="L595">
        <v>0</v>
      </c>
      <c r="M595" t="s">
        <v>25</v>
      </c>
      <c r="N595" s="1">
        <v>42553</v>
      </c>
      <c r="O595" t="s">
        <v>35</v>
      </c>
      <c r="P595">
        <v>240</v>
      </c>
      <c r="Q595">
        <v>2016</v>
      </c>
      <c r="R595">
        <v>7</v>
      </c>
      <c r="S595" t="s">
        <v>26</v>
      </c>
      <c r="T595" s="3">
        <v>45123</v>
      </c>
      <c r="U595" t="s">
        <v>27</v>
      </c>
    </row>
    <row r="596" spans="1:21" x14ac:dyDescent="0.25">
      <c r="A596">
        <v>212</v>
      </c>
      <c r="B596">
        <v>211794</v>
      </c>
      <c r="C596" t="s">
        <v>21</v>
      </c>
      <c r="D596" s="1">
        <v>42553</v>
      </c>
      <c r="E596" t="s">
        <v>140</v>
      </c>
      <c r="F596">
        <v>370</v>
      </c>
      <c r="G596">
        <v>1</v>
      </c>
      <c r="H596">
        <v>170</v>
      </c>
      <c r="I596">
        <v>100147925</v>
      </c>
      <c r="J596" t="s">
        <v>38</v>
      </c>
      <c r="K596" t="s">
        <v>24</v>
      </c>
      <c r="L596">
        <v>200</v>
      </c>
      <c r="M596" t="s">
        <v>25</v>
      </c>
      <c r="N596" s="1">
        <v>42553</v>
      </c>
      <c r="O596" t="s">
        <v>35</v>
      </c>
      <c r="P596">
        <v>370</v>
      </c>
      <c r="Q596">
        <v>2016</v>
      </c>
      <c r="R596">
        <v>7</v>
      </c>
      <c r="S596" t="s">
        <v>26</v>
      </c>
      <c r="T596" s="3">
        <v>45123</v>
      </c>
      <c r="U596" t="s">
        <v>27</v>
      </c>
    </row>
    <row r="597" spans="1:21" x14ac:dyDescent="0.25">
      <c r="A597">
        <v>213</v>
      </c>
      <c r="B597">
        <v>211795</v>
      </c>
      <c r="C597" t="s">
        <v>21</v>
      </c>
      <c r="D597" s="1">
        <v>42553</v>
      </c>
      <c r="E597" t="s">
        <v>419</v>
      </c>
      <c r="F597">
        <v>120</v>
      </c>
      <c r="G597">
        <v>1</v>
      </c>
      <c r="H597">
        <v>120</v>
      </c>
      <c r="I597">
        <v>100147926</v>
      </c>
      <c r="J597" t="s">
        <v>30</v>
      </c>
      <c r="K597" t="s">
        <v>418</v>
      </c>
      <c r="L597">
        <v>0</v>
      </c>
      <c r="M597" t="s">
        <v>25</v>
      </c>
      <c r="N597" s="1">
        <v>42553</v>
      </c>
      <c r="O597" t="s">
        <v>35</v>
      </c>
      <c r="P597">
        <v>120</v>
      </c>
      <c r="Q597">
        <v>2016</v>
      </c>
      <c r="R597">
        <v>7</v>
      </c>
      <c r="S597" t="s">
        <v>26</v>
      </c>
      <c r="T597" s="3">
        <v>45123</v>
      </c>
      <c r="U597" t="s">
        <v>27</v>
      </c>
    </row>
    <row r="598" spans="1:21" x14ac:dyDescent="0.25">
      <c r="A598">
        <v>213</v>
      </c>
      <c r="B598">
        <v>211796</v>
      </c>
      <c r="C598" t="s">
        <v>21</v>
      </c>
      <c r="D598" s="1">
        <v>42553</v>
      </c>
      <c r="E598" t="s">
        <v>264</v>
      </c>
      <c r="F598">
        <v>120</v>
      </c>
      <c r="G598">
        <v>1</v>
      </c>
      <c r="H598">
        <v>120</v>
      </c>
      <c r="I598">
        <v>100147927</v>
      </c>
      <c r="J598" t="s">
        <v>30</v>
      </c>
      <c r="K598" t="s">
        <v>418</v>
      </c>
      <c r="L598">
        <v>0</v>
      </c>
      <c r="M598" t="s">
        <v>25</v>
      </c>
      <c r="N598" s="1">
        <v>42553</v>
      </c>
      <c r="O598" t="s">
        <v>35</v>
      </c>
      <c r="P598">
        <v>120</v>
      </c>
      <c r="Q598">
        <v>2016</v>
      </c>
      <c r="R598">
        <v>7</v>
      </c>
      <c r="S598" t="s">
        <v>26</v>
      </c>
      <c r="T598" s="3">
        <v>45123</v>
      </c>
      <c r="U598" t="s">
        <v>27</v>
      </c>
    </row>
    <row r="599" spans="1:21" x14ac:dyDescent="0.25">
      <c r="A599">
        <v>212</v>
      </c>
      <c r="B599">
        <v>211797</v>
      </c>
      <c r="C599" t="s">
        <v>21</v>
      </c>
      <c r="D599" s="1">
        <v>42553</v>
      </c>
      <c r="E599" t="s">
        <v>140</v>
      </c>
      <c r="F599">
        <v>370</v>
      </c>
      <c r="G599">
        <v>1</v>
      </c>
      <c r="H599">
        <v>170</v>
      </c>
      <c r="I599">
        <v>100147928</v>
      </c>
      <c r="J599" t="s">
        <v>38</v>
      </c>
      <c r="K599" t="s">
        <v>24</v>
      </c>
      <c r="L599">
        <v>200</v>
      </c>
      <c r="M599" t="s">
        <v>25</v>
      </c>
      <c r="N599" s="1">
        <v>42553</v>
      </c>
      <c r="O599" t="s">
        <v>35</v>
      </c>
      <c r="P599">
        <v>370</v>
      </c>
      <c r="Q599">
        <v>2016</v>
      </c>
      <c r="R599">
        <v>7</v>
      </c>
      <c r="S599" t="s">
        <v>26</v>
      </c>
      <c r="T599" s="3">
        <v>45123</v>
      </c>
      <c r="U599" t="s">
        <v>27</v>
      </c>
    </row>
    <row r="600" spans="1:21" x14ac:dyDescent="0.25">
      <c r="A600">
        <v>68</v>
      </c>
      <c r="B600">
        <v>211798</v>
      </c>
      <c r="C600" t="s">
        <v>21</v>
      </c>
      <c r="D600" s="1">
        <v>42553</v>
      </c>
      <c r="E600" t="s">
        <v>95</v>
      </c>
      <c r="F600">
        <v>350</v>
      </c>
      <c r="G600">
        <v>1</v>
      </c>
      <c r="H600">
        <v>350</v>
      </c>
      <c r="I600">
        <v>100147929</v>
      </c>
      <c r="J600" t="s">
        <v>38</v>
      </c>
      <c r="K600" t="s">
        <v>24</v>
      </c>
      <c r="L600">
        <v>0</v>
      </c>
      <c r="M600" t="s">
        <v>25</v>
      </c>
      <c r="N600" s="1">
        <v>42553</v>
      </c>
      <c r="O600" t="s">
        <v>35</v>
      </c>
      <c r="P600">
        <v>350</v>
      </c>
      <c r="Q600">
        <v>2016</v>
      </c>
      <c r="R600">
        <v>7</v>
      </c>
      <c r="S600" t="s">
        <v>26</v>
      </c>
      <c r="T600" s="3">
        <v>45123</v>
      </c>
      <c r="U600" t="s">
        <v>27</v>
      </c>
    </row>
    <row r="601" spans="1:21" x14ac:dyDescent="0.25">
      <c r="A601">
        <v>214</v>
      </c>
      <c r="B601">
        <v>211799</v>
      </c>
      <c r="C601" t="s">
        <v>28</v>
      </c>
      <c r="D601" s="1">
        <v>42553</v>
      </c>
      <c r="E601" t="s">
        <v>420</v>
      </c>
      <c r="F601">
        <v>4380</v>
      </c>
      <c r="G601">
        <v>2</v>
      </c>
      <c r="H601">
        <v>8760</v>
      </c>
      <c r="I601">
        <v>100147930</v>
      </c>
      <c r="J601" t="s">
        <v>43</v>
      </c>
      <c r="K601" t="s">
        <v>24</v>
      </c>
      <c r="L601">
        <v>0</v>
      </c>
      <c r="M601" t="s">
        <v>25</v>
      </c>
      <c r="N601" s="1">
        <v>42553</v>
      </c>
      <c r="O601" t="s">
        <v>31</v>
      </c>
      <c r="P601" s="2">
        <v>8760</v>
      </c>
      <c r="Q601">
        <v>2016</v>
      </c>
      <c r="R601">
        <v>7</v>
      </c>
      <c r="S601" t="s">
        <v>26</v>
      </c>
      <c r="T601" s="3">
        <v>45123</v>
      </c>
      <c r="U601" t="s">
        <v>27</v>
      </c>
    </row>
    <row r="602" spans="1:21" x14ac:dyDescent="0.25">
      <c r="A602">
        <v>215</v>
      </c>
      <c r="B602">
        <v>211800</v>
      </c>
      <c r="C602" t="s">
        <v>28</v>
      </c>
      <c r="D602" s="1">
        <v>42553</v>
      </c>
      <c r="E602" t="s">
        <v>421</v>
      </c>
      <c r="F602">
        <v>20104</v>
      </c>
      <c r="G602">
        <v>1</v>
      </c>
      <c r="H602">
        <v>20104</v>
      </c>
      <c r="I602">
        <v>100147931</v>
      </c>
      <c r="J602" t="s">
        <v>106</v>
      </c>
      <c r="K602" t="s">
        <v>422</v>
      </c>
      <c r="L602">
        <v>0</v>
      </c>
      <c r="M602" t="s">
        <v>255</v>
      </c>
      <c r="N602" s="1">
        <v>42553</v>
      </c>
      <c r="O602" t="s">
        <v>31</v>
      </c>
      <c r="P602" s="2">
        <v>20104</v>
      </c>
      <c r="Q602">
        <v>2016</v>
      </c>
      <c r="R602">
        <v>7</v>
      </c>
      <c r="S602" t="s">
        <v>26</v>
      </c>
      <c r="T602" s="3">
        <v>45123</v>
      </c>
      <c r="U602" t="s">
        <v>27</v>
      </c>
    </row>
    <row r="603" spans="1:21" x14ac:dyDescent="0.25">
      <c r="A603">
        <v>216</v>
      </c>
      <c r="B603">
        <v>211801</v>
      </c>
      <c r="C603" t="s">
        <v>28</v>
      </c>
      <c r="D603" s="1">
        <v>42553</v>
      </c>
      <c r="E603" t="s">
        <v>423</v>
      </c>
      <c r="F603">
        <v>2050</v>
      </c>
      <c r="G603">
        <v>10</v>
      </c>
      <c r="H603">
        <v>20500</v>
      </c>
      <c r="I603">
        <v>100147932</v>
      </c>
      <c r="J603" t="s">
        <v>216</v>
      </c>
      <c r="K603" t="s">
        <v>24</v>
      </c>
      <c r="L603">
        <v>0</v>
      </c>
      <c r="M603" t="s">
        <v>25</v>
      </c>
      <c r="N603" s="1">
        <v>42553</v>
      </c>
      <c r="O603" t="s">
        <v>31</v>
      </c>
      <c r="P603" s="2">
        <v>20500</v>
      </c>
      <c r="Q603">
        <v>2016</v>
      </c>
      <c r="R603">
        <v>7</v>
      </c>
      <c r="S603" t="s">
        <v>26</v>
      </c>
      <c r="T603" s="3">
        <v>45123</v>
      </c>
      <c r="U603" t="s">
        <v>27</v>
      </c>
    </row>
    <row r="604" spans="1:21" x14ac:dyDescent="0.25">
      <c r="A604">
        <v>32</v>
      </c>
      <c r="B604">
        <v>211802</v>
      </c>
      <c r="C604" t="s">
        <v>21</v>
      </c>
      <c r="D604" s="1">
        <v>42553</v>
      </c>
      <c r="E604" t="s">
        <v>424</v>
      </c>
      <c r="F604">
        <v>120</v>
      </c>
      <c r="G604">
        <v>1</v>
      </c>
      <c r="H604">
        <v>264</v>
      </c>
      <c r="I604">
        <v>100147933</v>
      </c>
      <c r="J604" t="s">
        <v>52</v>
      </c>
      <c r="K604" t="s">
        <v>425</v>
      </c>
      <c r="L604">
        <v>0</v>
      </c>
      <c r="M604" t="s">
        <v>25</v>
      </c>
      <c r="N604" s="1">
        <v>42553</v>
      </c>
      <c r="O604" t="s">
        <v>35</v>
      </c>
      <c r="P604">
        <v>120</v>
      </c>
      <c r="Q604">
        <v>2016</v>
      </c>
      <c r="R604">
        <v>7</v>
      </c>
      <c r="S604" t="s">
        <v>26</v>
      </c>
      <c r="T604" s="3">
        <v>45123</v>
      </c>
      <c r="U604" t="s">
        <v>27</v>
      </c>
    </row>
    <row r="605" spans="1:21" x14ac:dyDescent="0.25">
      <c r="A605">
        <v>32</v>
      </c>
      <c r="B605">
        <v>211803</v>
      </c>
      <c r="C605" t="s">
        <v>21</v>
      </c>
      <c r="D605" s="1">
        <v>42553</v>
      </c>
      <c r="E605" t="s">
        <v>426</v>
      </c>
      <c r="F605">
        <v>144</v>
      </c>
      <c r="G605">
        <v>1</v>
      </c>
      <c r="H605">
        <v>264</v>
      </c>
      <c r="I605">
        <v>100147933</v>
      </c>
      <c r="J605" t="s">
        <v>52</v>
      </c>
      <c r="K605" t="s">
        <v>425</v>
      </c>
      <c r="L605">
        <v>0</v>
      </c>
      <c r="M605" t="s">
        <v>25</v>
      </c>
      <c r="N605" s="1">
        <v>42553</v>
      </c>
      <c r="O605" t="s">
        <v>35</v>
      </c>
      <c r="P605">
        <v>144</v>
      </c>
      <c r="Q605">
        <v>2016</v>
      </c>
      <c r="R605">
        <v>7</v>
      </c>
      <c r="S605" t="s">
        <v>26</v>
      </c>
      <c r="T605" s="3">
        <v>45123</v>
      </c>
      <c r="U605" t="s">
        <v>27</v>
      </c>
    </row>
    <row r="606" spans="1:21" x14ac:dyDescent="0.25">
      <c r="A606">
        <v>32</v>
      </c>
      <c r="B606">
        <v>211804</v>
      </c>
      <c r="C606" t="s">
        <v>21</v>
      </c>
      <c r="D606" s="1">
        <v>42553</v>
      </c>
      <c r="E606" t="s">
        <v>427</v>
      </c>
      <c r="F606">
        <v>144</v>
      </c>
      <c r="G606">
        <v>1</v>
      </c>
      <c r="H606">
        <v>144</v>
      </c>
      <c r="I606">
        <v>100147934</v>
      </c>
      <c r="J606" t="s">
        <v>52</v>
      </c>
      <c r="K606">
        <v>3293</v>
      </c>
      <c r="L606">
        <v>0</v>
      </c>
      <c r="M606" t="s">
        <v>25</v>
      </c>
      <c r="N606" s="1">
        <v>42553</v>
      </c>
      <c r="O606" t="s">
        <v>35</v>
      </c>
      <c r="P606">
        <v>144</v>
      </c>
      <c r="Q606">
        <v>2016</v>
      </c>
      <c r="R606">
        <v>7</v>
      </c>
      <c r="S606" t="s">
        <v>26</v>
      </c>
      <c r="T606" s="3">
        <v>45123</v>
      </c>
      <c r="U606" t="s">
        <v>27</v>
      </c>
    </row>
    <row r="607" spans="1:21" x14ac:dyDescent="0.25">
      <c r="A607">
        <v>217</v>
      </c>
      <c r="B607">
        <v>211805</v>
      </c>
      <c r="C607" t="s">
        <v>21</v>
      </c>
      <c r="D607" s="1">
        <v>42553</v>
      </c>
      <c r="E607" t="s">
        <v>428</v>
      </c>
      <c r="F607">
        <v>120</v>
      </c>
      <c r="G607">
        <v>1</v>
      </c>
      <c r="H607">
        <v>120</v>
      </c>
      <c r="I607">
        <v>100147935</v>
      </c>
      <c r="J607" t="s">
        <v>52</v>
      </c>
      <c r="K607">
        <v>105114</v>
      </c>
      <c r="L607">
        <v>0</v>
      </c>
      <c r="M607" t="s">
        <v>25</v>
      </c>
      <c r="N607" s="1">
        <v>42553</v>
      </c>
      <c r="O607" t="s">
        <v>35</v>
      </c>
      <c r="P607">
        <v>120</v>
      </c>
      <c r="Q607">
        <v>2016</v>
      </c>
      <c r="R607">
        <v>7</v>
      </c>
      <c r="S607" t="s">
        <v>26</v>
      </c>
      <c r="T607" s="3">
        <v>45123</v>
      </c>
      <c r="U607" t="s">
        <v>27</v>
      </c>
    </row>
    <row r="608" spans="1:21" x14ac:dyDescent="0.25">
      <c r="A608">
        <v>217</v>
      </c>
      <c r="B608">
        <v>211806</v>
      </c>
      <c r="C608" t="s">
        <v>21</v>
      </c>
      <c r="D608" s="1">
        <v>42553</v>
      </c>
      <c r="E608" t="s">
        <v>429</v>
      </c>
      <c r="F608">
        <v>180</v>
      </c>
      <c r="G608">
        <v>1</v>
      </c>
      <c r="H608">
        <v>180</v>
      </c>
      <c r="I608">
        <v>100147936</v>
      </c>
      <c r="J608" t="s">
        <v>30</v>
      </c>
      <c r="K608">
        <v>105114</v>
      </c>
      <c r="L608">
        <v>0</v>
      </c>
      <c r="M608" t="s">
        <v>25</v>
      </c>
      <c r="N608" s="1">
        <v>42553</v>
      </c>
      <c r="O608" t="s">
        <v>35</v>
      </c>
      <c r="P608">
        <v>180</v>
      </c>
      <c r="Q608">
        <v>2016</v>
      </c>
      <c r="R608">
        <v>7</v>
      </c>
      <c r="S608" t="s">
        <v>26</v>
      </c>
      <c r="T608" s="3">
        <v>45123</v>
      </c>
      <c r="U608" t="s">
        <v>27</v>
      </c>
    </row>
    <row r="609" spans="1:21" x14ac:dyDescent="0.25">
      <c r="A609">
        <v>218</v>
      </c>
      <c r="B609">
        <v>211807</v>
      </c>
      <c r="C609" t="s">
        <v>28</v>
      </c>
      <c r="D609" s="1">
        <v>42553</v>
      </c>
      <c r="E609" t="s">
        <v>430</v>
      </c>
      <c r="F609">
        <v>3070</v>
      </c>
      <c r="G609">
        <v>1</v>
      </c>
      <c r="H609">
        <v>3070</v>
      </c>
      <c r="I609">
        <v>100147937</v>
      </c>
      <c r="J609" t="s">
        <v>47</v>
      </c>
      <c r="K609" t="s">
        <v>24</v>
      </c>
      <c r="L609">
        <v>0</v>
      </c>
      <c r="M609" t="s">
        <v>25</v>
      </c>
      <c r="N609" s="1">
        <v>42553</v>
      </c>
      <c r="O609" t="s">
        <v>31</v>
      </c>
      <c r="P609" s="2">
        <v>3070</v>
      </c>
      <c r="Q609">
        <v>2016</v>
      </c>
      <c r="R609">
        <v>7</v>
      </c>
      <c r="S609" t="s">
        <v>26</v>
      </c>
      <c r="T609" s="3">
        <v>45123</v>
      </c>
      <c r="U609" t="s">
        <v>27</v>
      </c>
    </row>
    <row r="610" spans="1:21" x14ac:dyDescent="0.25">
      <c r="A610">
        <v>219</v>
      </c>
      <c r="B610">
        <v>211808</v>
      </c>
      <c r="C610" t="s">
        <v>21</v>
      </c>
      <c r="D610" s="1">
        <v>42553</v>
      </c>
      <c r="E610" t="s">
        <v>431</v>
      </c>
      <c r="F610">
        <v>600</v>
      </c>
      <c r="G610">
        <v>2</v>
      </c>
      <c r="H610">
        <v>1200</v>
      </c>
      <c r="I610">
        <v>100147938</v>
      </c>
      <c r="J610" t="s">
        <v>38</v>
      </c>
      <c r="K610" t="s">
        <v>24</v>
      </c>
      <c r="L610">
        <v>0</v>
      </c>
      <c r="M610" t="s">
        <v>25</v>
      </c>
      <c r="N610" s="1">
        <v>42553</v>
      </c>
      <c r="O610" t="s">
        <v>35</v>
      </c>
      <c r="P610" s="2">
        <v>1200</v>
      </c>
      <c r="Q610">
        <v>2016</v>
      </c>
      <c r="R610">
        <v>7</v>
      </c>
      <c r="S610" t="s">
        <v>26</v>
      </c>
      <c r="T610" s="3">
        <v>45123</v>
      </c>
      <c r="U610" t="s">
        <v>27</v>
      </c>
    </row>
    <row r="611" spans="1:21" x14ac:dyDescent="0.25">
      <c r="A611">
        <v>36</v>
      </c>
      <c r="B611">
        <v>211810</v>
      </c>
      <c r="C611" t="s">
        <v>36</v>
      </c>
      <c r="D611" s="1">
        <v>42553</v>
      </c>
      <c r="E611" t="s">
        <v>53</v>
      </c>
      <c r="F611">
        <v>320</v>
      </c>
      <c r="G611">
        <v>1</v>
      </c>
      <c r="H611">
        <v>320</v>
      </c>
      <c r="I611">
        <v>100147939</v>
      </c>
      <c r="J611" t="s">
        <v>30</v>
      </c>
      <c r="K611" t="s">
        <v>107</v>
      </c>
      <c r="L611">
        <v>0</v>
      </c>
      <c r="M611" t="s">
        <v>25</v>
      </c>
      <c r="N611" s="1">
        <v>42553</v>
      </c>
      <c r="O611" t="s">
        <v>39</v>
      </c>
      <c r="P611">
        <v>320</v>
      </c>
      <c r="Q611">
        <v>2016</v>
      </c>
      <c r="R611">
        <v>7</v>
      </c>
      <c r="S611" t="s">
        <v>26</v>
      </c>
      <c r="T611" s="3">
        <v>45123</v>
      </c>
      <c r="U611" t="s">
        <v>27</v>
      </c>
    </row>
    <row r="612" spans="1:21" x14ac:dyDescent="0.25">
      <c r="A612">
        <v>220</v>
      </c>
      <c r="B612">
        <v>211811</v>
      </c>
      <c r="C612" t="s">
        <v>36</v>
      </c>
      <c r="D612" s="1">
        <v>42553</v>
      </c>
      <c r="E612" t="s">
        <v>432</v>
      </c>
      <c r="F612">
        <v>19370</v>
      </c>
      <c r="G612">
        <v>1</v>
      </c>
      <c r="H612">
        <v>19370</v>
      </c>
      <c r="I612">
        <v>100147940</v>
      </c>
      <c r="J612" t="s">
        <v>43</v>
      </c>
      <c r="K612" t="s">
        <v>129</v>
      </c>
      <c r="L612">
        <v>0</v>
      </c>
      <c r="M612" t="s">
        <v>25</v>
      </c>
      <c r="N612" s="1">
        <v>42553</v>
      </c>
      <c r="O612" t="s">
        <v>39</v>
      </c>
      <c r="P612" s="2">
        <v>19370</v>
      </c>
      <c r="Q612">
        <v>2016</v>
      </c>
      <c r="R612">
        <v>7</v>
      </c>
      <c r="S612" t="s">
        <v>26</v>
      </c>
      <c r="T612" s="3">
        <v>45123</v>
      </c>
      <c r="U612" t="s">
        <v>27</v>
      </c>
    </row>
    <row r="613" spans="1:21" x14ac:dyDescent="0.25">
      <c r="A613">
        <v>221</v>
      </c>
      <c r="B613">
        <v>211812</v>
      </c>
      <c r="C613" t="s">
        <v>28</v>
      </c>
      <c r="D613" s="1">
        <v>42553</v>
      </c>
      <c r="E613" t="s">
        <v>400</v>
      </c>
      <c r="F613">
        <v>48000</v>
      </c>
      <c r="G613">
        <v>1</v>
      </c>
      <c r="H613">
        <v>48000</v>
      </c>
      <c r="I613">
        <v>100147941</v>
      </c>
      <c r="J613" t="s">
        <v>43</v>
      </c>
      <c r="K613" t="s">
        <v>24</v>
      </c>
      <c r="L613">
        <v>0</v>
      </c>
      <c r="M613" t="s">
        <v>223</v>
      </c>
      <c r="N613" s="1">
        <v>42553</v>
      </c>
      <c r="O613" t="s">
        <v>31</v>
      </c>
      <c r="P613" s="2">
        <v>48000</v>
      </c>
      <c r="Q613">
        <v>2016</v>
      </c>
      <c r="R613">
        <v>7</v>
      </c>
      <c r="S613" t="s">
        <v>26</v>
      </c>
      <c r="T613" s="3">
        <v>45123</v>
      </c>
      <c r="U613" t="s">
        <v>27</v>
      </c>
    </row>
    <row r="614" spans="1:21" x14ac:dyDescent="0.25">
      <c r="A614">
        <v>222</v>
      </c>
      <c r="B614">
        <v>211813</v>
      </c>
      <c r="C614" t="s">
        <v>21</v>
      </c>
      <c r="D614" s="1">
        <v>42553</v>
      </c>
      <c r="E614" t="s">
        <v>95</v>
      </c>
      <c r="F614">
        <v>350</v>
      </c>
      <c r="G614">
        <v>1</v>
      </c>
      <c r="H614">
        <v>350</v>
      </c>
      <c r="I614">
        <v>100147942</v>
      </c>
      <c r="J614" t="s">
        <v>38</v>
      </c>
      <c r="K614">
        <v>60615</v>
      </c>
      <c r="L614">
        <v>0</v>
      </c>
      <c r="M614" t="s">
        <v>25</v>
      </c>
      <c r="N614" s="1">
        <v>42553</v>
      </c>
      <c r="O614" t="s">
        <v>35</v>
      </c>
      <c r="P614">
        <v>350</v>
      </c>
      <c r="Q614">
        <v>2016</v>
      </c>
      <c r="R614">
        <v>7</v>
      </c>
      <c r="S614" t="s">
        <v>26</v>
      </c>
      <c r="T614" s="3">
        <v>45123</v>
      </c>
      <c r="U614" t="s">
        <v>27</v>
      </c>
    </row>
    <row r="615" spans="1:21" x14ac:dyDescent="0.25">
      <c r="A615">
        <v>223</v>
      </c>
      <c r="B615">
        <v>211815</v>
      </c>
      <c r="C615" t="s">
        <v>21</v>
      </c>
      <c r="D615" s="1">
        <v>42553</v>
      </c>
      <c r="E615" t="s">
        <v>433</v>
      </c>
      <c r="F615">
        <v>250</v>
      </c>
      <c r="G615">
        <v>1</v>
      </c>
      <c r="H615">
        <v>250</v>
      </c>
      <c r="I615">
        <v>100147944</v>
      </c>
      <c r="J615" t="s">
        <v>216</v>
      </c>
      <c r="K615">
        <v>101651</v>
      </c>
      <c r="L615">
        <v>0</v>
      </c>
      <c r="M615" t="s">
        <v>25</v>
      </c>
      <c r="N615" s="1">
        <v>42553</v>
      </c>
      <c r="O615" t="s">
        <v>35</v>
      </c>
      <c r="P615">
        <v>250</v>
      </c>
      <c r="Q615">
        <v>2016</v>
      </c>
      <c r="R615">
        <v>7</v>
      </c>
      <c r="S615" t="s">
        <v>26</v>
      </c>
      <c r="T615" s="3">
        <v>45123</v>
      </c>
      <c r="U615" t="s">
        <v>27</v>
      </c>
    </row>
    <row r="616" spans="1:21" x14ac:dyDescent="0.25">
      <c r="A616">
        <v>217</v>
      </c>
      <c r="B616">
        <v>211814</v>
      </c>
      <c r="C616" t="s">
        <v>21</v>
      </c>
      <c r="D616" s="1">
        <v>42553</v>
      </c>
      <c r="E616" t="s">
        <v>429</v>
      </c>
      <c r="F616">
        <v>180</v>
      </c>
      <c r="G616">
        <v>1</v>
      </c>
      <c r="H616">
        <v>180</v>
      </c>
      <c r="I616">
        <v>100147943</v>
      </c>
      <c r="J616" t="s">
        <v>30</v>
      </c>
      <c r="K616">
        <v>105114</v>
      </c>
      <c r="L616">
        <v>0</v>
      </c>
      <c r="M616" t="s">
        <v>25</v>
      </c>
      <c r="N616" s="1">
        <v>42553</v>
      </c>
      <c r="O616" t="s">
        <v>35</v>
      </c>
      <c r="P616">
        <v>180</v>
      </c>
      <c r="Q616">
        <v>2016</v>
      </c>
      <c r="R616">
        <v>7</v>
      </c>
      <c r="S616" t="s">
        <v>26</v>
      </c>
      <c r="T616" s="3">
        <v>45123</v>
      </c>
      <c r="U616" t="s">
        <v>27</v>
      </c>
    </row>
    <row r="617" spans="1:21" x14ac:dyDescent="0.25">
      <c r="A617">
        <v>218</v>
      </c>
      <c r="B617">
        <v>211816</v>
      </c>
      <c r="C617" t="s">
        <v>28</v>
      </c>
      <c r="D617" s="1">
        <v>42553</v>
      </c>
      <c r="E617" t="s">
        <v>208</v>
      </c>
      <c r="F617">
        <v>4530</v>
      </c>
      <c r="G617">
        <v>1</v>
      </c>
      <c r="H617">
        <v>4530</v>
      </c>
      <c r="I617">
        <v>100147945</v>
      </c>
      <c r="J617" t="s">
        <v>43</v>
      </c>
      <c r="K617" t="s">
        <v>24</v>
      </c>
      <c r="L617">
        <v>0</v>
      </c>
      <c r="M617" t="s">
        <v>25</v>
      </c>
      <c r="N617" s="1">
        <v>42553</v>
      </c>
      <c r="O617" t="s">
        <v>31</v>
      </c>
      <c r="P617" s="2">
        <v>4530</v>
      </c>
      <c r="Q617">
        <v>2016</v>
      </c>
      <c r="R617">
        <v>7</v>
      </c>
      <c r="S617" t="s">
        <v>26</v>
      </c>
      <c r="T617" s="3">
        <v>45123</v>
      </c>
      <c r="U617" t="s">
        <v>27</v>
      </c>
    </row>
    <row r="618" spans="1:21" x14ac:dyDescent="0.25">
      <c r="A618">
        <v>35</v>
      </c>
      <c r="B618">
        <v>211817</v>
      </c>
      <c r="C618" t="s">
        <v>21</v>
      </c>
      <c r="D618" s="1">
        <v>42553</v>
      </c>
      <c r="E618" t="s">
        <v>366</v>
      </c>
      <c r="F618">
        <v>999</v>
      </c>
      <c r="G618">
        <v>1</v>
      </c>
      <c r="H618">
        <v>999</v>
      </c>
      <c r="I618">
        <v>100147946</v>
      </c>
      <c r="J618" t="s">
        <v>56</v>
      </c>
      <c r="K618" t="s">
        <v>434</v>
      </c>
      <c r="L618">
        <v>0</v>
      </c>
      <c r="M618" t="s">
        <v>25</v>
      </c>
      <c r="N618" s="1">
        <v>42553</v>
      </c>
      <c r="O618" t="s">
        <v>35</v>
      </c>
      <c r="P618">
        <v>999</v>
      </c>
      <c r="Q618">
        <v>2016</v>
      </c>
      <c r="R618">
        <v>7</v>
      </c>
      <c r="S618" t="s">
        <v>26</v>
      </c>
      <c r="T618" s="3">
        <v>45123</v>
      </c>
      <c r="U618" t="s">
        <v>27</v>
      </c>
    </row>
    <row r="619" spans="1:21" x14ac:dyDescent="0.25">
      <c r="A619">
        <v>35</v>
      </c>
      <c r="B619">
        <v>211818</v>
      </c>
      <c r="C619" t="s">
        <v>21</v>
      </c>
      <c r="D619" s="1">
        <v>42553</v>
      </c>
      <c r="E619" t="s">
        <v>435</v>
      </c>
      <c r="F619">
        <v>1099</v>
      </c>
      <c r="G619">
        <v>1</v>
      </c>
      <c r="H619">
        <v>1099</v>
      </c>
      <c r="I619">
        <v>100147947</v>
      </c>
      <c r="J619" t="s">
        <v>56</v>
      </c>
      <c r="K619" t="s">
        <v>434</v>
      </c>
      <c r="L619">
        <v>0</v>
      </c>
      <c r="M619" t="s">
        <v>25</v>
      </c>
      <c r="N619" s="1">
        <v>42553</v>
      </c>
      <c r="O619" t="s">
        <v>35</v>
      </c>
      <c r="P619" s="2">
        <v>1099</v>
      </c>
      <c r="Q619">
        <v>2016</v>
      </c>
      <c r="R619">
        <v>7</v>
      </c>
      <c r="S619" t="s">
        <v>26</v>
      </c>
      <c r="T619" s="3">
        <v>45123</v>
      </c>
      <c r="U619" t="s">
        <v>27</v>
      </c>
    </row>
    <row r="620" spans="1:21" x14ac:dyDescent="0.25">
      <c r="A620">
        <v>224</v>
      </c>
      <c r="B620">
        <v>211819</v>
      </c>
      <c r="C620" t="s">
        <v>21</v>
      </c>
      <c r="D620" s="1">
        <v>42553</v>
      </c>
      <c r="E620" t="s">
        <v>436</v>
      </c>
      <c r="F620">
        <v>3150</v>
      </c>
      <c r="G620">
        <v>1</v>
      </c>
      <c r="H620">
        <v>3150</v>
      </c>
      <c r="I620">
        <v>100147948</v>
      </c>
      <c r="J620" t="s">
        <v>47</v>
      </c>
      <c r="K620" t="s">
        <v>24</v>
      </c>
      <c r="L620">
        <v>0</v>
      </c>
      <c r="M620" t="s">
        <v>25</v>
      </c>
      <c r="N620" s="1">
        <v>42553</v>
      </c>
      <c r="O620" t="s">
        <v>35</v>
      </c>
      <c r="P620" s="2">
        <v>3150</v>
      </c>
      <c r="Q620">
        <v>2016</v>
      </c>
      <c r="R620">
        <v>7</v>
      </c>
      <c r="S620" t="s">
        <v>26</v>
      </c>
      <c r="T620" s="3">
        <v>45123</v>
      </c>
      <c r="U620" t="s">
        <v>27</v>
      </c>
    </row>
    <row r="621" spans="1:21" x14ac:dyDescent="0.25">
      <c r="A621">
        <v>35</v>
      </c>
      <c r="B621">
        <v>211820</v>
      </c>
      <c r="C621" t="s">
        <v>36</v>
      </c>
      <c r="D621" s="1">
        <v>42553</v>
      </c>
      <c r="E621" t="s">
        <v>437</v>
      </c>
      <c r="F621">
        <v>3100</v>
      </c>
      <c r="G621">
        <v>1</v>
      </c>
      <c r="H621">
        <v>3100</v>
      </c>
      <c r="I621">
        <v>100147949</v>
      </c>
      <c r="J621" t="s">
        <v>43</v>
      </c>
      <c r="K621" t="s">
        <v>438</v>
      </c>
      <c r="L621">
        <v>0</v>
      </c>
      <c r="M621" t="s">
        <v>25</v>
      </c>
      <c r="N621" s="1">
        <v>42553</v>
      </c>
      <c r="O621" t="s">
        <v>39</v>
      </c>
      <c r="P621" s="2">
        <v>3100</v>
      </c>
      <c r="Q621">
        <v>2016</v>
      </c>
      <c r="R621">
        <v>7</v>
      </c>
      <c r="S621" t="s">
        <v>26</v>
      </c>
      <c r="T621" s="3">
        <v>45123</v>
      </c>
      <c r="U621" t="s">
        <v>27</v>
      </c>
    </row>
    <row r="622" spans="1:21" x14ac:dyDescent="0.25">
      <c r="A622">
        <v>225</v>
      </c>
      <c r="B622">
        <v>211821</v>
      </c>
      <c r="C622" t="s">
        <v>36</v>
      </c>
      <c r="D622" s="1">
        <v>42553</v>
      </c>
      <c r="E622" t="s">
        <v>439</v>
      </c>
      <c r="F622">
        <v>72350</v>
      </c>
      <c r="G622">
        <v>1</v>
      </c>
      <c r="H622">
        <v>72350</v>
      </c>
      <c r="I622">
        <v>100147950</v>
      </c>
      <c r="J622" t="s">
        <v>47</v>
      </c>
      <c r="K622" t="s">
        <v>440</v>
      </c>
      <c r="L622">
        <v>0</v>
      </c>
      <c r="M622" t="s">
        <v>25</v>
      </c>
      <c r="N622" s="1">
        <v>42553</v>
      </c>
      <c r="O622" t="s">
        <v>39</v>
      </c>
      <c r="P622" s="2">
        <v>72350</v>
      </c>
      <c r="Q622">
        <v>2016</v>
      </c>
      <c r="R622">
        <v>7</v>
      </c>
      <c r="S622" t="s">
        <v>26</v>
      </c>
      <c r="T622" s="3">
        <v>45123</v>
      </c>
      <c r="U622" t="s">
        <v>27</v>
      </c>
    </row>
    <row r="623" spans="1:21" x14ac:dyDescent="0.25">
      <c r="A623">
        <v>33</v>
      </c>
      <c r="B623">
        <v>211822</v>
      </c>
      <c r="C623" t="s">
        <v>21</v>
      </c>
      <c r="D623" s="1">
        <v>42553</v>
      </c>
      <c r="E623" t="s">
        <v>53</v>
      </c>
      <c r="F623">
        <v>320</v>
      </c>
      <c r="G623">
        <v>5</v>
      </c>
      <c r="H623">
        <v>1600</v>
      </c>
      <c r="I623">
        <v>100147951</v>
      </c>
      <c r="J623" t="s">
        <v>30</v>
      </c>
      <c r="K623" t="s">
        <v>129</v>
      </c>
      <c r="L623">
        <v>0</v>
      </c>
      <c r="M623" t="s">
        <v>25</v>
      </c>
      <c r="N623" s="1">
        <v>42553</v>
      </c>
      <c r="O623" t="s">
        <v>35</v>
      </c>
      <c r="P623" s="2">
        <v>1600</v>
      </c>
      <c r="Q623">
        <v>2016</v>
      </c>
      <c r="R623">
        <v>7</v>
      </c>
      <c r="S623" t="s">
        <v>26</v>
      </c>
      <c r="T623" s="3">
        <v>45123</v>
      </c>
      <c r="U623" t="s">
        <v>27</v>
      </c>
    </row>
    <row r="624" spans="1:21" x14ac:dyDescent="0.25">
      <c r="A624">
        <v>226</v>
      </c>
      <c r="B624">
        <v>211823</v>
      </c>
      <c r="C624" t="s">
        <v>21</v>
      </c>
      <c r="D624" s="1">
        <v>42553</v>
      </c>
      <c r="E624" t="s">
        <v>153</v>
      </c>
      <c r="F624">
        <v>1</v>
      </c>
      <c r="G624">
        <v>1</v>
      </c>
      <c r="H624">
        <v>0</v>
      </c>
      <c r="I624">
        <v>100147952</v>
      </c>
      <c r="J624" t="s">
        <v>24</v>
      </c>
      <c r="K624" t="s">
        <v>24</v>
      </c>
      <c r="L624">
        <v>1</v>
      </c>
      <c r="M624" t="s">
        <v>25</v>
      </c>
      <c r="N624" s="1">
        <v>42553</v>
      </c>
      <c r="O624" t="s">
        <v>35</v>
      </c>
      <c r="P624">
        <v>1</v>
      </c>
      <c r="Q624">
        <v>2016</v>
      </c>
      <c r="R624">
        <v>7</v>
      </c>
      <c r="S624" t="s">
        <v>26</v>
      </c>
      <c r="T624" s="3">
        <v>45123</v>
      </c>
      <c r="U624" t="s">
        <v>27</v>
      </c>
    </row>
    <row r="625" spans="1:21" x14ac:dyDescent="0.25">
      <c r="A625">
        <v>227</v>
      </c>
      <c r="B625">
        <v>211824</v>
      </c>
      <c r="C625" t="s">
        <v>28</v>
      </c>
      <c r="D625" s="1">
        <v>42553</v>
      </c>
      <c r="E625" t="s">
        <v>441</v>
      </c>
      <c r="F625">
        <v>1690</v>
      </c>
      <c r="G625">
        <v>1</v>
      </c>
      <c r="H625">
        <v>1690</v>
      </c>
      <c r="I625">
        <v>100147953</v>
      </c>
      <c r="J625" t="s">
        <v>56</v>
      </c>
      <c r="K625" t="s">
        <v>24</v>
      </c>
      <c r="L625">
        <v>0</v>
      </c>
      <c r="M625" t="s">
        <v>44</v>
      </c>
      <c r="N625" s="1">
        <v>42553</v>
      </c>
      <c r="O625" t="s">
        <v>31</v>
      </c>
      <c r="P625" s="2">
        <v>1690</v>
      </c>
      <c r="Q625">
        <v>2016</v>
      </c>
      <c r="R625">
        <v>7</v>
      </c>
      <c r="S625" t="s">
        <v>26</v>
      </c>
      <c r="T625" s="3">
        <v>45123</v>
      </c>
      <c r="U625" t="s">
        <v>27</v>
      </c>
    </row>
    <row r="626" spans="1:21" x14ac:dyDescent="0.25">
      <c r="A626">
        <v>64</v>
      </c>
      <c r="B626">
        <v>211826</v>
      </c>
      <c r="C626" t="s">
        <v>36</v>
      </c>
      <c r="D626" s="1">
        <v>42553</v>
      </c>
      <c r="E626" t="s">
        <v>442</v>
      </c>
      <c r="F626">
        <v>25999</v>
      </c>
      <c r="G626">
        <v>1</v>
      </c>
      <c r="H626">
        <v>25999</v>
      </c>
      <c r="I626">
        <v>100147954</v>
      </c>
      <c r="J626" t="s">
        <v>43</v>
      </c>
      <c r="K626" t="s">
        <v>184</v>
      </c>
      <c r="L626">
        <v>0</v>
      </c>
      <c r="M626" t="s">
        <v>25</v>
      </c>
      <c r="N626" s="1">
        <v>42553</v>
      </c>
      <c r="O626" t="s">
        <v>39</v>
      </c>
      <c r="P626" s="2">
        <v>25999</v>
      </c>
      <c r="Q626">
        <v>2016</v>
      </c>
      <c r="R626">
        <v>7</v>
      </c>
      <c r="S626" t="s">
        <v>26</v>
      </c>
      <c r="T626" s="3">
        <v>45123</v>
      </c>
      <c r="U626" t="s">
        <v>27</v>
      </c>
    </row>
    <row r="627" spans="1:21" x14ac:dyDescent="0.25">
      <c r="A627">
        <v>146</v>
      </c>
      <c r="B627">
        <v>211827</v>
      </c>
      <c r="C627" t="s">
        <v>28</v>
      </c>
      <c r="D627" s="1">
        <v>42553</v>
      </c>
      <c r="E627" t="s">
        <v>101</v>
      </c>
      <c r="F627">
        <v>510</v>
      </c>
      <c r="G627">
        <v>1</v>
      </c>
      <c r="H627">
        <v>510</v>
      </c>
      <c r="I627">
        <v>100147955</v>
      </c>
      <c r="J627" t="s">
        <v>38</v>
      </c>
      <c r="K627" t="s">
        <v>24</v>
      </c>
      <c r="L627">
        <v>0</v>
      </c>
      <c r="M627" t="s">
        <v>25</v>
      </c>
      <c r="N627" s="1">
        <v>42553</v>
      </c>
      <c r="O627" t="s">
        <v>31</v>
      </c>
      <c r="P627">
        <v>510</v>
      </c>
      <c r="Q627">
        <v>2016</v>
      </c>
      <c r="R627">
        <v>7</v>
      </c>
      <c r="S627" t="s">
        <v>26</v>
      </c>
      <c r="T627" s="3">
        <v>45123</v>
      </c>
      <c r="U627" t="s">
        <v>27</v>
      </c>
    </row>
    <row r="628" spans="1:21" x14ac:dyDescent="0.25">
      <c r="A628">
        <v>219</v>
      </c>
      <c r="B628">
        <v>211828</v>
      </c>
      <c r="C628" t="s">
        <v>21</v>
      </c>
      <c r="D628" s="1">
        <v>42553</v>
      </c>
      <c r="E628" t="s">
        <v>443</v>
      </c>
      <c r="F628">
        <v>2340</v>
      </c>
      <c r="G628">
        <v>1</v>
      </c>
      <c r="H628">
        <v>2340</v>
      </c>
      <c r="I628">
        <v>100147956</v>
      </c>
      <c r="J628" t="s">
        <v>30</v>
      </c>
      <c r="K628" t="s">
        <v>24</v>
      </c>
      <c r="L628">
        <v>0</v>
      </c>
      <c r="M628" t="s">
        <v>25</v>
      </c>
      <c r="N628" s="1">
        <v>42553</v>
      </c>
      <c r="O628" t="s">
        <v>35</v>
      </c>
      <c r="P628" s="2">
        <v>2340</v>
      </c>
      <c r="Q628">
        <v>2016</v>
      </c>
      <c r="R628">
        <v>7</v>
      </c>
      <c r="S628" t="s">
        <v>26</v>
      </c>
      <c r="T628" s="3">
        <v>45123</v>
      </c>
      <c r="U628" t="s">
        <v>27</v>
      </c>
    </row>
    <row r="629" spans="1:21" x14ac:dyDescent="0.25">
      <c r="A629">
        <v>228</v>
      </c>
      <c r="B629">
        <v>211829</v>
      </c>
      <c r="C629" t="s">
        <v>21</v>
      </c>
      <c r="D629" s="1">
        <v>42553</v>
      </c>
      <c r="E629" t="s">
        <v>53</v>
      </c>
      <c r="F629">
        <v>320</v>
      </c>
      <c r="G629">
        <v>1</v>
      </c>
      <c r="H629">
        <v>320</v>
      </c>
      <c r="I629">
        <v>100147957</v>
      </c>
      <c r="J629" t="s">
        <v>30</v>
      </c>
      <c r="K629" t="s">
        <v>444</v>
      </c>
      <c r="L629">
        <v>0</v>
      </c>
      <c r="M629" t="s">
        <v>25</v>
      </c>
      <c r="N629" s="1">
        <v>42553</v>
      </c>
      <c r="O629" t="s">
        <v>35</v>
      </c>
      <c r="P629">
        <v>320</v>
      </c>
      <c r="Q629">
        <v>2016</v>
      </c>
      <c r="R629">
        <v>7</v>
      </c>
      <c r="S629" t="s">
        <v>26</v>
      </c>
      <c r="T629" s="3">
        <v>45123</v>
      </c>
      <c r="U629" t="s">
        <v>27</v>
      </c>
    </row>
    <row r="630" spans="1:21" x14ac:dyDescent="0.25">
      <c r="A630">
        <v>229</v>
      </c>
      <c r="B630">
        <v>211830</v>
      </c>
      <c r="C630" t="s">
        <v>28</v>
      </c>
      <c r="D630" s="1">
        <v>42553</v>
      </c>
      <c r="E630" t="s">
        <v>78</v>
      </c>
      <c r="F630">
        <v>165</v>
      </c>
      <c r="G630">
        <v>3</v>
      </c>
      <c r="H630">
        <v>495</v>
      </c>
      <c r="I630">
        <v>100147958</v>
      </c>
      <c r="J630" t="s">
        <v>30</v>
      </c>
      <c r="K630" t="s">
        <v>24</v>
      </c>
      <c r="L630">
        <v>0</v>
      </c>
      <c r="M630" t="s">
        <v>25</v>
      </c>
      <c r="N630" s="1">
        <v>42553</v>
      </c>
      <c r="O630" t="s">
        <v>31</v>
      </c>
      <c r="P630">
        <v>495</v>
      </c>
      <c r="Q630">
        <v>2016</v>
      </c>
      <c r="R630">
        <v>7</v>
      </c>
      <c r="S630" t="s">
        <v>26</v>
      </c>
      <c r="T630" s="3">
        <v>45123</v>
      </c>
      <c r="U630" t="s">
        <v>27</v>
      </c>
    </row>
    <row r="631" spans="1:21" x14ac:dyDescent="0.25">
      <c r="A631">
        <v>33</v>
      </c>
      <c r="B631">
        <v>211831</v>
      </c>
      <c r="C631" t="s">
        <v>21</v>
      </c>
      <c r="D631" s="1">
        <v>42553</v>
      </c>
      <c r="E631" t="s">
        <v>127</v>
      </c>
      <c r="F631">
        <v>760</v>
      </c>
      <c r="G631">
        <v>1</v>
      </c>
      <c r="H631">
        <v>760</v>
      </c>
      <c r="I631">
        <v>100147959</v>
      </c>
      <c r="J631" t="s">
        <v>38</v>
      </c>
      <c r="K631" t="s">
        <v>129</v>
      </c>
      <c r="L631">
        <v>0</v>
      </c>
      <c r="M631" t="s">
        <v>25</v>
      </c>
      <c r="N631" s="1">
        <v>42553</v>
      </c>
      <c r="O631" t="s">
        <v>35</v>
      </c>
      <c r="P631">
        <v>760</v>
      </c>
      <c r="Q631">
        <v>2016</v>
      </c>
      <c r="R631">
        <v>7</v>
      </c>
      <c r="S631" t="s">
        <v>26</v>
      </c>
      <c r="T631" s="3">
        <v>45123</v>
      </c>
      <c r="U631" t="s">
        <v>27</v>
      </c>
    </row>
    <row r="632" spans="1:21" x14ac:dyDescent="0.25">
      <c r="A632">
        <v>33</v>
      </c>
      <c r="B632">
        <v>211832</v>
      </c>
      <c r="C632" t="s">
        <v>21</v>
      </c>
      <c r="D632" s="1">
        <v>42553</v>
      </c>
      <c r="E632" t="s">
        <v>431</v>
      </c>
      <c r="F632">
        <v>600</v>
      </c>
      <c r="G632">
        <v>1</v>
      </c>
      <c r="H632">
        <v>600</v>
      </c>
      <c r="I632">
        <v>100147960</v>
      </c>
      <c r="J632" t="s">
        <v>38</v>
      </c>
      <c r="K632" t="s">
        <v>129</v>
      </c>
      <c r="L632">
        <v>0</v>
      </c>
      <c r="M632" t="s">
        <v>25</v>
      </c>
      <c r="N632" s="1">
        <v>42553</v>
      </c>
      <c r="O632" t="s">
        <v>35</v>
      </c>
      <c r="P632">
        <v>600</v>
      </c>
      <c r="Q632">
        <v>2016</v>
      </c>
      <c r="R632">
        <v>7</v>
      </c>
      <c r="S632" t="s">
        <v>26</v>
      </c>
      <c r="T632" s="3">
        <v>45123</v>
      </c>
      <c r="U632" t="s">
        <v>27</v>
      </c>
    </row>
    <row r="633" spans="1:21" x14ac:dyDescent="0.25">
      <c r="A633">
        <v>33</v>
      </c>
      <c r="B633">
        <v>211834</v>
      </c>
      <c r="C633" t="s">
        <v>21</v>
      </c>
      <c r="D633" s="1">
        <v>42553</v>
      </c>
      <c r="E633" t="s">
        <v>127</v>
      </c>
      <c r="F633">
        <v>760</v>
      </c>
      <c r="G633">
        <v>1</v>
      </c>
      <c r="H633">
        <v>760</v>
      </c>
      <c r="I633">
        <v>100147961</v>
      </c>
      <c r="J633" t="s">
        <v>38</v>
      </c>
      <c r="K633" t="s">
        <v>129</v>
      </c>
      <c r="L633">
        <v>0</v>
      </c>
      <c r="M633" t="s">
        <v>25</v>
      </c>
      <c r="N633" s="1">
        <v>42553</v>
      </c>
      <c r="O633" t="s">
        <v>35</v>
      </c>
      <c r="P633">
        <v>760</v>
      </c>
      <c r="Q633">
        <v>2016</v>
      </c>
      <c r="R633">
        <v>7</v>
      </c>
      <c r="S633" t="s">
        <v>26</v>
      </c>
      <c r="T633" s="3">
        <v>45123</v>
      </c>
      <c r="U633" t="s">
        <v>27</v>
      </c>
    </row>
    <row r="634" spans="1:21" x14ac:dyDescent="0.25">
      <c r="A634">
        <v>33</v>
      </c>
      <c r="B634">
        <v>211835</v>
      </c>
      <c r="C634" t="s">
        <v>21</v>
      </c>
      <c r="D634" s="1">
        <v>42553</v>
      </c>
      <c r="E634" t="s">
        <v>127</v>
      </c>
      <c r="F634">
        <v>760</v>
      </c>
      <c r="G634">
        <v>1</v>
      </c>
      <c r="H634">
        <v>760</v>
      </c>
      <c r="I634">
        <v>100147962</v>
      </c>
      <c r="J634" t="s">
        <v>38</v>
      </c>
      <c r="K634" t="s">
        <v>129</v>
      </c>
      <c r="L634">
        <v>0</v>
      </c>
      <c r="M634" t="s">
        <v>25</v>
      </c>
      <c r="N634" s="1">
        <v>42553</v>
      </c>
      <c r="O634" t="s">
        <v>35</v>
      </c>
      <c r="P634">
        <v>760</v>
      </c>
      <c r="Q634">
        <v>2016</v>
      </c>
      <c r="R634">
        <v>7</v>
      </c>
      <c r="S634" t="s">
        <v>26</v>
      </c>
      <c r="T634" s="3">
        <v>45123</v>
      </c>
      <c r="U634" t="s">
        <v>27</v>
      </c>
    </row>
    <row r="635" spans="1:21" x14ac:dyDescent="0.25">
      <c r="A635">
        <v>33</v>
      </c>
      <c r="B635">
        <v>211836</v>
      </c>
      <c r="C635" t="s">
        <v>21</v>
      </c>
      <c r="D635" s="1">
        <v>42553</v>
      </c>
      <c r="E635" t="s">
        <v>53</v>
      </c>
      <c r="F635">
        <v>320</v>
      </c>
      <c r="G635">
        <v>2</v>
      </c>
      <c r="H635">
        <v>640</v>
      </c>
      <c r="I635">
        <v>100147963</v>
      </c>
      <c r="J635" t="s">
        <v>30</v>
      </c>
      <c r="K635" t="s">
        <v>129</v>
      </c>
      <c r="L635">
        <v>0</v>
      </c>
      <c r="M635" t="s">
        <v>25</v>
      </c>
      <c r="N635" s="1">
        <v>42553</v>
      </c>
      <c r="O635" t="s">
        <v>35</v>
      </c>
      <c r="P635">
        <v>640</v>
      </c>
      <c r="Q635">
        <v>2016</v>
      </c>
      <c r="R635">
        <v>7</v>
      </c>
      <c r="S635" t="s">
        <v>26</v>
      </c>
      <c r="T635" s="3">
        <v>45123</v>
      </c>
      <c r="U635" t="s">
        <v>27</v>
      </c>
    </row>
    <row r="636" spans="1:21" x14ac:dyDescent="0.25">
      <c r="A636">
        <v>33</v>
      </c>
      <c r="B636">
        <v>211837</v>
      </c>
      <c r="C636" t="s">
        <v>21</v>
      </c>
      <c r="D636" s="1">
        <v>42553</v>
      </c>
      <c r="E636" t="s">
        <v>79</v>
      </c>
      <c r="F636">
        <v>435</v>
      </c>
      <c r="G636">
        <v>1</v>
      </c>
      <c r="H636">
        <v>435</v>
      </c>
      <c r="I636">
        <v>100147964</v>
      </c>
      <c r="J636" t="s">
        <v>38</v>
      </c>
      <c r="K636" t="s">
        <v>129</v>
      </c>
      <c r="L636">
        <v>0</v>
      </c>
      <c r="M636" t="s">
        <v>25</v>
      </c>
      <c r="N636" s="1">
        <v>42553</v>
      </c>
      <c r="O636" t="s">
        <v>35</v>
      </c>
      <c r="P636">
        <v>435</v>
      </c>
      <c r="Q636">
        <v>2016</v>
      </c>
      <c r="R636">
        <v>7</v>
      </c>
      <c r="S636" t="s">
        <v>26</v>
      </c>
      <c r="T636" s="3">
        <v>45123</v>
      </c>
      <c r="U636" t="s">
        <v>27</v>
      </c>
    </row>
    <row r="637" spans="1:21" x14ac:dyDescent="0.25">
      <c r="A637">
        <v>230</v>
      </c>
      <c r="B637">
        <v>211838</v>
      </c>
      <c r="C637" t="s">
        <v>28</v>
      </c>
      <c r="D637" s="1">
        <v>42553</v>
      </c>
      <c r="E637" t="s">
        <v>445</v>
      </c>
      <c r="F637">
        <v>330</v>
      </c>
      <c r="G637">
        <v>1</v>
      </c>
      <c r="H637">
        <v>540</v>
      </c>
      <c r="I637">
        <v>100147965</v>
      </c>
      <c r="J637" t="s">
        <v>38</v>
      </c>
      <c r="K637" t="s">
        <v>446</v>
      </c>
      <c r="L637">
        <v>0</v>
      </c>
      <c r="M637" t="s">
        <v>223</v>
      </c>
      <c r="N637" s="1">
        <v>42553</v>
      </c>
      <c r="O637" t="s">
        <v>31</v>
      </c>
      <c r="P637">
        <v>330</v>
      </c>
      <c r="Q637">
        <v>2016</v>
      </c>
      <c r="R637">
        <v>7</v>
      </c>
      <c r="S637" t="s">
        <v>26</v>
      </c>
      <c r="T637" s="3">
        <v>45123</v>
      </c>
      <c r="U637" t="s">
        <v>27</v>
      </c>
    </row>
    <row r="638" spans="1:21" x14ac:dyDescent="0.25">
      <c r="A638">
        <v>230</v>
      </c>
      <c r="B638">
        <v>211839</v>
      </c>
      <c r="C638" t="s">
        <v>28</v>
      </c>
      <c r="D638" s="1">
        <v>42553</v>
      </c>
      <c r="E638" t="s">
        <v>447</v>
      </c>
      <c r="F638">
        <v>210</v>
      </c>
      <c r="G638">
        <v>1</v>
      </c>
      <c r="H638">
        <v>540</v>
      </c>
      <c r="I638">
        <v>100147965</v>
      </c>
      <c r="J638" t="s">
        <v>38</v>
      </c>
      <c r="K638" t="s">
        <v>446</v>
      </c>
      <c r="L638">
        <v>0</v>
      </c>
      <c r="M638" t="s">
        <v>223</v>
      </c>
      <c r="N638" s="1">
        <v>42553</v>
      </c>
      <c r="O638" t="s">
        <v>31</v>
      </c>
      <c r="P638">
        <v>210</v>
      </c>
      <c r="Q638">
        <v>2016</v>
      </c>
      <c r="R638">
        <v>7</v>
      </c>
      <c r="S638" t="s">
        <v>26</v>
      </c>
      <c r="T638" s="3">
        <v>45123</v>
      </c>
      <c r="U638" t="s">
        <v>27</v>
      </c>
    </row>
    <row r="639" spans="1:21" x14ac:dyDescent="0.25">
      <c r="A639">
        <v>231</v>
      </c>
      <c r="B639">
        <v>211840</v>
      </c>
      <c r="C639" t="s">
        <v>28</v>
      </c>
      <c r="D639" s="1">
        <v>42553</v>
      </c>
      <c r="E639" t="s">
        <v>448</v>
      </c>
      <c r="F639">
        <v>20890</v>
      </c>
      <c r="G639">
        <v>1</v>
      </c>
      <c r="H639">
        <v>20890</v>
      </c>
      <c r="I639">
        <v>100147966</v>
      </c>
      <c r="J639" t="s">
        <v>47</v>
      </c>
      <c r="K639" t="s">
        <v>449</v>
      </c>
      <c r="L639">
        <v>0</v>
      </c>
      <c r="M639" t="s">
        <v>25</v>
      </c>
      <c r="N639" s="1">
        <v>42553</v>
      </c>
      <c r="O639" t="s">
        <v>31</v>
      </c>
      <c r="P639" s="2">
        <v>20890</v>
      </c>
      <c r="Q639">
        <v>2016</v>
      </c>
      <c r="R639">
        <v>7</v>
      </c>
      <c r="S639" t="s">
        <v>26</v>
      </c>
      <c r="T639" s="3">
        <v>45123</v>
      </c>
      <c r="U639" t="s">
        <v>27</v>
      </c>
    </row>
    <row r="640" spans="1:21" x14ac:dyDescent="0.25">
      <c r="A640">
        <v>232</v>
      </c>
      <c r="B640">
        <v>211841</v>
      </c>
      <c r="C640" t="s">
        <v>21</v>
      </c>
      <c r="D640" s="1">
        <v>42553</v>
      </c>
      <c r="E640" t="s">
        <v>445</v>
      </c>
      <c r="F640">
        <v>330</v>
      </c>
      <c r="G640">
        <v>2</v>
      </c>
      <c r="H640">
        <v>1790</v>
      </c>
      <c r="I640">
        <v>100147967</v>
      </c>
      <c r="J640" t="s">
        <v>38</v>
      </c>
      <c r="K640" t="s">
        <v>24</v>
      </c>
      <c r="L640">
        <v>0</v>
      </c>
      <c r="M640" t="s">
        <v>25</v>
      </c>
      <c r="N640" s="1">
        <v>42553</v>
      </c>
      <c r="O640" t="s">
        <v>35</v>
      </c>
      <c r="P640">
        <v>660</v>
      </c>
      <c r="Q640">
        <v>2016</v>
      </c>
      <c r="R640">
        <v>7</v>
      </c>
      <c r="S640" t="s">
        <v>26</v>
      </c>
      <c r="T640" s="3">
        <v>45123</v>
      </c>
      <c r="U640" t="s">
        <v>27</v>
      </c>
    </row>
    <row r="641" spans="1:21" x14ac:dyDescent="0.25">
      <c r="A641">
        <v>232</v>
      </c>
      <c r="B641">
        <v>211842</v>
      </c>
      <c r="C641" t="s">
        <v>21</v>
      </c>
      <c r="D641" s="1">
        <v>42553</v>
      </c>
      <c r="E641" t="s">
        <v>161</v>
      </c>
      <c r="F641">
        <v>190</v>
      </c>
      <c r="G641">
        <v>1</v>
      </c>
      <c r="H641">
        <v>1790</v>
      </c>
      <c r="I641">
        <v>100147967</v>
      </c>
      <c r="J641" t="s">
        <v>38</v>
      </c>
      <c r="K641" t="s">
        <v>24</v>
      </c>
      <c r="L641">
        <v>0</v>
      </c>
      <c r="M641" t="s">
        <v>25</v>
      </c>
      <c r="N641" s="1">
        <v>42553</v>
      </c>
      <c r="O641" t="s">
        <v>35</v>
      </c>
      <c r="P641">
        <v>190</v>
      </c>
      <c r="Q641">
        <v>2016</v>
      </c>
      <c r="R641">
        <v>7</v>
      </c>
      <c r="S641" t="s">
        <v>26</v>
      </c>
      <c r="T641" s="3">
        <v>45123</v>
      </c>
      <c r="U641" t="s">
        <v>27</v>
      </c>
    </row>
    <row r="642" spans="1:21" x14ac:dyDescent="0.25">
      <c r="A642">
        <v>232</v>
      </c>
      <c r="B642">
        <v>211843</v>
      </c>
      <c r="C642" t="s">
        <v>21</v>
      </c>
      <c r="D642" s="1">
        <v>42553</v>
      </c>
      <c r="E642" t="s">
        <v>450</v>
      </c>
      <c r="F642">
        <v>940</v>
      </c>
      <c r="G642">
        <v>1</v>
      </c>
      <c r="H642">
        <v>1790</v>
      </c>
      <c r="I642">
        <v>100147967</v>
      </c>
      <c r="J642" t="s">
        <v>38</v>
      </c>
      <c r="K642" t="s">
        <v>24</v>
      </c>
      <c r="L642">
        <v>0</v>
      </c>
      <c r="M642" t="s">
        <v>25</v>
      </c>
      <c r="N642" s="1">
        <v>42553</v>
      </c>
      <c r="O642" t="s">
        <v>35</v>
      </c>
      <c r="P642">
        <v>940</v>
      </c>
      <c r="Q642">
        <v>2016</v>
      </c>
      <c r="R642">
        <v>7</v>
      </c>
      <c r="S642" t="s">
        <v>26</v>
      </c>
      <c r="T642" s="3">
        <v>45123</v>
      </c>
      <c r="U642" t="s">
        <v>27</v>
      </c>
    </row>
    <row r="643" spans="1:21" x14ac:dyDescent="0.25">
      <c r="A643">
        <v>233</v>
      </c>
      <c r="B643">
        <v>211844</v>
      </c>
      <c r="C643" t="s">
        <v>36</v>
      </c>
      <c r="D643" s="1">
        <v>42553</v>
      </c>
      <c r="E643" t="s">
        <v>451</v>
      </c>
      <c r="F643">
        <v>30205</v>
      </c>
      <c r="G643">
        <v>1</v>
      </c>
      <c r="H643">
        <v>30205</v>
      </c>
      <c r="I643">
        <v>100147968</v>
      </c>
      <c r="J643" t="s">
        <v>47</v>
      </c>
      <c r="K643" t="s">
        <v>24</v>
      </c>
      <c r="L643">
        <v>0</v>
      </c>
      <c r="M643" t="s">
        <v>25</v>
      </c>
      <c r="N643" s="1">
        <v>42553</v>
      </c>
      <c r="O643" t="s">
        <v>39</v>
      </c>
      <c r="P643" s="2">
        <v>30205</v>
      </c>
      <c r="Q643">
        <v>2016</v>
      </c>
      <c r="R643">
        <v>7</v>
      </c>
      <c r="S643" t="s">
        <v>26</v>
      </c>
      <c r="T643" s="3">
        <v>45123</v>
      </c>
      <c r="U643" t="s">
        <v>27</v>
      </c>
    </row>
    <row r="644" spans="1:21" x14ac:dyDescent="0.25">
      <c r="A644">
        <v>44</v>
      </c>
      <c r="B644">
        <v>211845</v>
      </c>
      <c r="C644" t="s">
        <v>21</v>
      </c>
      <c r="D644" s="1">
        <v>42553</v>
      </c>
      <c r="E644" t="s">
        <v>53</v>
      </c>
      <c r="F644">
        <v>320</v>
      </c>
      <c r="G644">
        <v>1</v>
      </c>
      <c r="H644">
        <v>320</v>
      </c>
      <c r="I644">
        <v>100147969</v>
      </c>
      <c r="J644" t="s">
        <v>30</v>
      </c>
      <c r="K644" t="s">
        <v>452</v>
      </c>
      <c r="L644">
        <v>0</v>
      </c>
      <c r="M644" t="s">
        <v>25</v>
      </c>
      <c r="N644" s="1">
        <v>42553</v>
      </c>
      <c r="O644" t="s">
        <v>35</v>
      </c>
      <c r="P644">
        <v>320</v>
      </c>
      <c r="Q644">
        <v>2016</v>
      </c>
      <c r="R644">
        <v>7</v>
      </c>
      <c r="S644" t="s">
        <v>26</v>
      </c>
      <c r="T644" s="3">
        <v>45123</v>
      </c>
      <c r="U644" t="s">
        <v>27</v>
      </c>
    </row>
    <row r="645" spans="1:21" x14ac:dyDescent="0.25">
      <c r="A645">
        <v>44</v>
      </c>
      <c r="B645">
        <v>211846</v>
      </c>
      <c r="C645" t="s">
        <v>21</v>
      </c>
      <c r="D645" s="1">
        <v>42553</v>
      </c>
      <c r="E645" t="s">
        <v>53</v>
      </c>
      <c r="F645">
        <v>320</v>
      </c>
      <c r="G645">
        <v>1</v>
      </c>
      <c r="H645">
        <v>320</v>
      </c>
      <c r="I645">
        <v>100147970</v>
      </c>
      <c r="J645" t="s">
        <v>30</v>
      </c>
      <c r="K645" t="s">
        <v>452</v>
      </c>
      <c r="L645">
        <v>0</v>
      </c>
      <c r="M645" t="s">
        <v>25</v>
      </c>
      <c r="N645" s="1">
        <v>42553</v>
      </c>
      <c r="O645" t="s">
        <v>35</v>
      </c>
      <c r="P645">
        <v>320</v>
      </c>
      <c r="Q645">
        <v>2016</v>
      </c>
      <c r="R645">
        <v>7</v>
      </c>
      <c r="S645" t="s">
        <v>26</v>
      </c>
      <c r="T645" s="3">
        <v>45123</v>
      </c>
      <c r="U645" t="s">
        <v>27</v>
      </c>
    </row>
    <row r="646" spans="1:21" x14ac:dyDescent="0.25">
      <c r="A646">
        <v>234</v>
      </c>
      <c r="B646">
        <v>211847</v>
      </c>
      <c r="C646" t="s">
        <v>36</v>
      </c>
      <c r="D646" s="1">
        <v>42553</v>
      </c>
      <c r="E646" t="s">
        <v>453</v>
      </c>
      <c r="F646">
        <v>1375</v>
      </c>
      <c r="G646">
        <v>1</v>
      </c>
      <c r="H646">
        <v>1375</v>
      </c>
      <c r="I646">
        <v>100147971</v>
      </c>
      <c r="J646" t="s">
        <v>216</v>
      </c>
      <c r="K646" t="s">
        <v>24</v>
      </c>
      <c r="L646">
        <v>0</v>
      </c>
      <c r="M646" t="s">
        <v>25</v>
      </c>
      <c r="N646" s="1">
        <v>42553</v>
      </c>
      <c r="O646" t="s">
        <v>39</v>
      </c>
      <c r="P646" s="2">
        <v>1375</v>
      </c>
      <c r="Q646">
        <v>2016</v>
      </c>
      <c r="R646">
        <v>7</v>
      </c>
      <c r="S646" t="s">
        <v>26</v>
      </c>
      <c r="T646" s="3">
        <v>45123</v>
      </c>
      <c r="U646" t="s">
        <v>27</v>
      </c>
    </row>
    <row r="647" spans="1:21" x14ac:dyDescent="0.25">
      <c r="A647">
        <v>42</v>
      </c>
      <c r="B647">
        <v>211848</v>
      </c>
      <c r="C647" t="s">
        <v>21</v>
      </c>
      <c r="D647" s="1">
        <v>42553</v>
      </c>
      <c r="E647" t="s">
        <v>451</v>
      </c>
      <c r="F647">
        <v>30205</v>
      </c>
      <c r="G647">
        <v>1</v>
      </c>
      <c r="H647">
        <v>30205</v>
      </c>
      <c r="I647">
        <v>100147972</v>
      </c>
      <c r="J647" t="s">
        <v>47</v>
      </c>
      <c r="K647" t="s">
        <v>124</v>
      </c>
      <c r="L647">
        <v>0</v>
      </c>
      <c r="M647" t="s">
        <v>25</v>
      </c>
      <c r="N647" s="1">
        <v>42553</v>
      </c>
      <c r="O647" t="s">
        <v>35</v>
      </c>
      <c r="P647" s="2">
        <v>30205</v>
      </c>
      <c r="Q647">
        <v>2016</v>
      </c>
      <c r="R647">
        <v>7</v>
      </c>
      <c r="S647" t="s">
        <v>26</v>
      </c>
      <c r="T647" s="3">
        <v>45123</v>
      </c>
      <c r="U647" t="s">
        <v>27</v>
      </c>
    </row>
    <row r="648" spans="1:21" x14ac:dyDescent="0.25">
      <c r="A648">
        <v>235</v>
      </c>
      <c r="B648">
        <v>211849</v>
      </c>
      <c r="C648" t="s">
        <v>36</v>
      </c>
      <c r="D648" s="1">
        <v>42553</v>
      </c>
      <c r="E648" t="s">
        <v>101</v>
      </c>
      <c r="F648">
        <v>510</v>
      </c>
      <c r="G648">
        <v>1</v>
      </c>
      <c r="H648">
        <v>510</v>
      </c>
      <c r="I648">
        <v>100147973</v>
      </c>
      <c r="J648" t="s">
        <v>38</v>
      </c>
      <c r="K648" t="s">
        <v>24</v>
      </c>
      <c r="L648">
        <v>0</v>
      </c>
      <c r="M648" t="s">
        <v>25</v>
      </c>
      <c r="N648" s="1">
        <v>42553</v>
      </c>
      <c r="O648" t="s">
        <v>39</v>
      </c>
      <c r="P648">
        <v>510</v>
      </c>
      <c r="Q648">
        <v>2016</v>
      </c>
      <c r="R648">
        <v>7</v>
      </c>
      <c r="S648" t="s">
        <v>26</v>
      </c>
      <c r="T648" s="3">
        <v>45123</v>
      </c>
      <c r="U648" t="s">
        <v>27</v>
      </c>
    </row>
    <row r="649" spans="1:21" x14ac:dyDescent="0.25">
      <c r="A649">
        <v>44</v>
      </c>
      <c r="B649">
        <v>211850</v>
      </c>
      <c r="C649" t="s">
        <v>21</v>
      </c>
      <c r="D649" s="1">
        <v>42553</v>
      </c>
      <c r="E649" t="s">
        <v>29</v>
      </c>
      <c r="F649">
        <v>240</v>
      </c>
      <c r="G649">
        <v>1</v>
      </c>
      <c r="H649">
        <v>1</v>
      </c>
      <c r="I649">
        <v>100147974</v>
      </c>
      <c r="J649" t="s">
        <v>30</v>
      </c>
      <c r="K649" t="s">
        <v>452</v>
      </c>
      <c r="L649">
        <v>0</v>
      </c>
      <c r="M649" t="s">
        <v>25</v>
      </c>
      <c r="N649" s="1">
        <v>42553</v>
      </c>
      <c r="O649" t="s">
        <v>35</v>
      </c>
      <c r="P649">
        <v>240</v>
      </c>
      <c r="Q649">
        <v>2016</v>
      </c>
      <c r="R649">
        <v>7</v>
      </c>
      <c r="S649" t="s">
        <v>26</v>
      </c>
      <c r="T649" s="3">
        <v>45123</v>
      </c>
      <c r="U649" t="s">
        <v>27</v>
      </c>
    </row>
    <row r="650" spans="1:21" x14ac:dyDescent="0.25">
      <c r="A650">
        <v>235</v>
      </c>
      <c r="B650">
        <v>211851</v>
      </c>
      <c r="C650" t="s">
        <v>28</v>
      </c>
      <c r="D650" s="1">
        <v>42553</v>
      </c>
      <c r="E650" t="s">
        <v>454</v>
      </c>
      <c r="F650">
        <v>2070</v>
      </c>
      <c r="G650">
        <v>1</v>
      </c>
      <c r="H650">
        <v>2070</v>
      </c>
      <c r="I650">
        <v>100147975</v>
      </c>
      <c r="J650" t="s">
        <v>47</v>
      </c>
      <c r="K650" t="s">
        <v>24</v>
      </c>
      <c r="L650">
        <v>0</v>
      </c>
      <c r="M650" t="s">
        <v>255</v>
      </c>
      <c r="N650" s="1">
        <v>42553</v>
      </c>
      <c r="O650" t="s">
        <v>31</v>
      </c>
      <c r="P650" s="2">
        <v>2070</v>
      </c>
      <c r="Q650">
        <v>2016</v>
      </c>
      <c r="R650">
        <v>7</v>
      </c>
      <c r="S650" t="s">
        <v>26</v>
      </c>
      <c r="T650" s="3">
        <v>45123</v>
      </c>
      <c r="U650" t="s">
        <v>27</v>
      </c>
    </row>
    <row r="651" spans="1:21" x14ac:dyDescent="0.25">
      <c r="A651">
        <v>236</v>
      </c>
      <c r="B651">
        <v>211852</v>
      </c>
      <c r="C651" t="s">
        <v>36</v>
      </c>
      <c r="D651" s="1">
        <v>42553</v>
      </c>
      <c r="E651" t="s">
        <v>455</v>
      </c>
      <c r="F651">
        <v>2000</v>
      </c>
      <c r="G651">
        <v>1</v>
      </c>
      <c r="H651">
        <v>3200</v>
      </c>
      <c r="I651">
        <v>100147976</v>
      </c>
      <c r="J651" t="s">
        <v>30</v>
      </c>
      <c r="K651" t="s">
        <v>456</v>
      </c>
      <c r="L651">
        <v>0</v>
      </c>
      <c r="M651" t="s">
        <v>25</v>
      </c>
      <c r="N651" s="1">
        <v>42553</v>
      </c>
      <c r="O651" t="s">
        <v>39</v>
      </c>
      <c r="P651" s="2">
        <v>2000</v>
      </c>
      <c r="Q651">
        <v>2016</v>
      </c>
      <c r="R651">
        <v>7</v>
      </c>
      <c r="S651" t="s">
        <v>26</v>
      </c>
      <c r="T651" s="3">
        <v>45123</v>
      </c>
      <c r="U651" t="s">
        <v>27</v>
      </c>
    </row>
    <row r="652" spans="1:21" x14ac:dyDescent="0.25">
      <c r="A652">
        <v>236</v>
      </c>
      <c r="B652">
        <v>211853</v>
      </c>
      <c r="C652" t="s">
        <v>36</v>
      </c>
      <c r="D652" s="1">
        <v>42553</v>
      </c>
      <c r="E652" t="s">
        <v>457</v>
      </c>
      <c r="F652">
        <v>400</v>
      </c>
      <c r="G652">
        <v>3</v>
      </c>
      <c r="H652">
        <v>3200</v>
      </c>
      <c r="I652">
        <v>100147976</v>
      </c>
      <c r="J652" t="s">
        <v>246</v>
      </c>
      <c r="K652" t="s">
        <v>456</v>
      </c>
      <c r="L652">
        <v>0</v>
      </c>
      <c r="M652" t="s">
        <v>25</v>
      </c>
      <c r="N652" s="1">
        <v>42553</v>
      </c>
      <c r="O652" t="s">
        <v>39</v>
      </c>
      <c r="P652" s="2">
        <v>1200</v>
      </c>
      <c r="Q652">
        <v>2016</v>
      </c>
      <c r="R652">
        <v>7</v>
      </c>
      <c r="S652" t="s">
        <v>26</v>
      </c>
      <c r="T652" s="3">
        <v>45123</v>
      </c>
      <c r="U652" t="s">
        <v>27</v>
      </c>
    </row>
    <row r="653" spans="1:21" x14ac:dyDescent="0.25">
      <c r="A653">
        <v>237</v>
      </c>
      <c r="B653">
        <v>211854</v>
      </c>
      <c r="C653" t="s">
        <v>21</v>
      </c>
      <c r="D653" s="1">
        <v>42553</v>
      </c>
      <c r="E653" t="s">
        <v>458</v>
      </c>
      <c r="F653">
        <v>585</v>
      </c>
      <c r="G653">
        <v>1</v>
      </c>
      <c r="H653">
        <v>0</v>
      </c>
      <c r="I653">
        <v>100147977</v>
      </c>
      <c r="J653" t="s">
        <v>216</v>
      </c>
      <c r="K653" t="s">
        <v>459</v>
      </c>
      <c r="L653">
        <v>0</v>
      </c>
      <c r="M653" t="s">
        <v>54</v>
      </c>
      <c r="N653" s="1">
        <v>42553</v>
      </c>
      <c r="O653" t="s">
        <v>35</v>
      </c>
      <c r="P653">
        <v>585</v>
      </c>
      <c r="Q653">
        <v>2016</v>
      </c>
      <c r="R653">
        <v>7</v>
      </c>
      <c r="S653" t="s">
        <v>26</v>
      </c>
      <c r="T653" s="3">
        <v>45123</v>
      </c>
      <c r="U653" t="s">
        <v>27</v>
      </c>
    </row>
    <row r="654" spans="1:21" x14ac:dyDescent="0.25">
      <c r="A654">
        <v>238</v>
      </c>
      <c r="B654">
        <v>211855</v>
      </c>
      <c r="C654" t="s">
        <v>28</v>
      </c>
      <c r="D654" s="1">
        <v>42553</v>
      </c>
      <c r="E654" t="s">
        <v>460</v>
      </c>
      <c r="F654">
        <v>626</v>
      </c>
      <c r="G654">
        <v>1</v>
      </c>
      <c r="H654">
        <v>7977.8</v>
      </c>
      <c r="I654">
        <v>100147978</v>
      </c>
      <c r="J654" t="s">
        <v>56</v>
      </c>
      <c r="K654" t="s">
        <v>24</v>
      </c>
      <c r="L654">
        <v>0</v>
      </c>
      <c r="M654" t="s">
        <v>25</v>
      </c>
      <c r="N654" s="1">
        <v>42553</v>
      </c>
      <c r="O654" t="s">
        <v>31</v>
      </c>
      <c r="P654">
        <v>626</v>
      </c>
      <c r="Q654">
        <v>2016</v>
      </c>
      <c r="R654">
        <v>7</v>
      </c>
      <c r="S654" t="s">
        <v>26</v>
      </c>
      <c r="T654" s="3">
        <v>45123</v>
      </c>
      <c r="U654" t="s">
        <v>27</v>
      </c>
    </row>
    <row r="655" spans="1:21" x14ac:dyDescent="0.25">
      <c r="A655">
        <v>238</v>
      </c>
      <c r="B655">
        <v>211856</v>
      </c>
      <c r="C655" t="s">
        <v>28</v>
      </c>
      <c r="D655" s="1">
        <v>42553</v>
      </c>
      <c r="E655" t="s">
        <v>461</v>
      </c>
      <c r="F655">
        <v>1658</v>
      </c>
      <c r="G655">
        <v>1</v>
      </c>
      <c r="H655">
        <v>7977.8</v>
      </c>
      <c r="I655">
        <v>100147978</v>
      </c>
      <c r="J655" t="s">
        <v>23</v>
      </c>
      <c r="K655" t="s">
        <v>24</v>
      </c>
      <c r="L655">
        <v>0</v>
      </c>
      <c r="M655" t="s">
        <v>25</v>
      </c>
      <c r="N655" s="1">
        <v>42553</v>
      </c>
      <c r="O655" t="s">
        <v>31</v>
      </c>
      <c r="P655" s="2">
        <v>1658</v>
      </c>
      <c r="Q655">
        <v>2016</v>
      </c>
      <c r="R655">
        <v>7</v>
      </c>
      <c r="S655" t="s">
        <v>26</v>
      </c>
      <c r="T655" s="3">
        <v>45123</v>
      </c>
      <c r="U655" t="s">
        <v>27</v>
      </c>
    </row>
    <row r="656" spans="1:21" x14ac:dyDescent="0.25">
      <c r="A656">
        <v>238</v>
      </c>
      <c r="B656">
        <v>211857</v>
      </c>
      <c r="C656" t="s">
        <v>28</v>
      </c>
      <c r="D656" s="1">
        <v>42553</v>
      </c>
      <c r="E656" t="s">
        <v>462</v>
      </c>
      <c r="F656">
        <v>1233</v>
      </c>
      <c r="G656">
        <v>1</v>
      </c>
      <c r="H656">
        <v>7977.8</v>
      </c>
      <c r="I656">
        <v>100147978</v>
      </c>
      <c r="J656" t="s">
        <v>23</v>
      </c>
      <c r="K656" t="s">
        <v>24</v>
      </c>
      <c r="L656">
        <v>0</v>
      </c>
      <c r="M656" t="s">
        <v>25</v>
      </c>
      <c r="N656" s="1">
        <v>42553</v>
      </c>
      <c r="O656" t="s">
        <v>31</v>
      </c>
      <c r="P656" s="2">
        <v>1233</v>
      </c>
      <c r="Q656">
        <v>2016</v>
      </c>
      <c r="R656">
        <v>7</v>
      </c>
      <c r="S656" t="s">
        <v>26</v>
      </c>
      <c r="T656" s="3">
        <v>45123</v>
      </c>
      <c r="U656" t="s">
        <v>27</v>
      </c>
    </row>
    <row r="657" spans="1:21" x14ac:dyDescent="0.25">
      <c r="A657">
        <v>238</v>
      </c>
      <c r="B657">
        <v>211858</v>
      </c>
      <c r="C657" t="s">
        <v>28</v>
      </c>
      <c r="D657" s="1">
        <v>42553</v>
      </c>
      <c r="E657" t="s">
        <v>463</v>
      </c>
      <c r="F657">
        <v>1127.25</v>
      </c>
      <c r="G657">
        <v>1</v>
      </c>
      <c r="H657">
        <v>7977.8</v>
      </c>
      <c r="I657">
        <v>100147978</v>
      </c>
      <c r="J657" t="s">
        <v>65</v>
      </c>
      <c r="K657" t="s">
        <v>24</v>
      </c>
      <c r="L657">
        <v>0</v>
      </c>
      <c r="M657" t="s">
        <v>25</v>
      </c>
      <c r="N657" s="1">
        <v>42553</v>
      </c>
      <c r="O657" t="s">
        <v>31</v>
      </c>
      <c r="P657" s="2">
        <v>1127</v>
      </c>
      <c r="Q657">
        <v>2016</v>
      </c>
      <c r="R657">
        <v>7</v>
      </c>
      <c r="S657" t="s">
        <v>26</v>
      </c>
      <c r="T657" s="3">
        <v>45123</v>
      </c>
      <c r="U657" t="s">
        <v>27</v>
      </c>
    </row>
    <row r="658" spans="1:21" x14ac:dyDescent="0.25">
      <c r="A658">
        <v>238</v>
      </c>
      <c r="B658">
        <v>211859</v>
      </c>
      <c r="C658" t="s">
        <v>28</v>
      </c>
      <c r="D658" s="1">
        <v>42553</v>
      </c>
      <c r="E658" t="s">
        <v>464</v>
      </c>
      <c r="F658">
        <v>1160.6500000000001</v>
      </c>
      <c r="G658">
        <v>1</v>
      </c>
      <c r="H658">
        <v>7977.8</v>
      </c>
      <c r="I658">
        <v>100147978</v>
      </c>
      <c r="J658" t="s">
        <v>65</v>
      </c>
      <c r="K658" t="s">
        <v>24</v>
      </c>
      <c r="L658">
        <v>0</v>
      </c>
      <c r="M658" t="s">
        <v>25</v>
      </c>
      <c r="N658" s="1">
        <v>42553</v>
      </c>
      <c r="O658" t="s">
        <v>31</v>
      </c>
      <c r="P658" s="2">
        <v>1161</v>
      </c>
      <c r="Q658">
        <v>2016</v>
      </c>
      <c r="R658">
        <v>7</v>
      </c>
      <c r="S658" t="s">
        <v>26</v>
      </c>
      <c r="T658" s="3">
        <v>45123</v>
      </c>
      <c r="U658" t="s">
        <v>27</v>
      </c>
    </row>
    <row r="659" spans="1:21" x14ac:dyDescent="0.25">
      <c r="A659">
        <v>238</v>
      </c>
      <c r="B659">
        <v>211860</v>
      </c>
      <c r="C659" t="s">
        <v>28</v>
      </c>
      <c r="D659" s="1">
        <v>42553</v>
      </c>
      <c r="E659" t="s">
        <v>465</v>
      </c>
      <c r="F659">
        <v>799</v>
      </c>
      <c r="G659">
        <v>1</v>
      </c>
      <c r="H659">
        <v>7977.8</v>
      </c>
      <c r="I659">
        <v>100147978</v>
      </c>
      <c r="J659" t="s">
        <v>65</v>
      </c>
      <c r="K659" t="s">
        <v>24</v>
      </c>
      <c r="L659">
        <v>0</v>
      </c>
      <c r="M659" t="s">
        <v>25</v>
      </c>
      <c r="N659" s="1">
        <v>42553</v>
      </c>
      <c r="O659" t="s">
        <v>31</v>
      </c>
      <c r="P659">
        <v>799</v>
      </c>
      <c r="Q659">
        <v>2016</v>
      </c>
      <c r="R659">
        <v>7</v>
      </c>
      <c r="S659" t="s">
        <v>26</v>
      </c>
      <c r="T659" s="3">
        <v>45123</v>
      </c>
      <c r="U659" t="s">
        <v>27</v>
      </c>
    </row>
    <row r="660" spans="1:21" x14ac:dyDescent="0.25">
      <c r="A660">
        <v>238</v>
      </c>
      <c r="B660">
        <v>211861</v>
      </c>
      <c r="C660" t="s">
        <v>28</v>
      </c>
      <c r="D660" s="1">
        <v>42553</v>
      </c>
      <c r="E660" t="s">
        <v>466</v>
      </c>
      <c r="F660">
        <v>799</v>
      </c>
      <c r="G660">
        <v>1</v>
      </c>
      <c r="H660">
        <v>7977.8</v>
      </c>
      <c r="I660">
        <v>100147978</v>
      </c>
      <c r="J660" t="s">
        <v>65</v>
      </c>
      <c r="K660" t="s">
        <v>24</v>
      </c>
      <c r="L660">
        <v>0</v>
      </c>
      <c r="M660" t="s">
        <v>25</v>
      </c>
      <c r="N660" s="1">
        <v>42553</v>
      </c>
      <c r="O660" t="s">
        <v>31</v>
      </c>
      <c r="P660">
        <v>799</v>
      </c>
      <c r="Q660">
        <v>2016</v>
      </c>
      <c r="R660">
        <v>7</v>
      </c>
      <c r="S660" t="s">
        <v>26</v>
      </c>
      <c r="T660" s="3">
        <v>45123</v>
      </c>
      <c r="U660" t="s">
        <v>27</v>
      </c>
    </row>
    <row r="661" spans="1:21" x14ac:dyDescent="0.25">
      <c r="A661">
        <v>238</v>
      </c>
      <c r="B661">
        <v>211862</v>
      </c>
      <c r="C661" t="s">
        <v>28</v>
      </c>
      <c r="D661" s="1">
        <v>42553</v>
      </c>
      <c r="E661" t="s">
        <v>467</v>
      </c>
      <c r="F661">
        <v>280</v>
      </c>
      <c r="G661">
        <v>1</v>
      </c>
      <c r="H661">
        <v>7977.8</v>
      </c>
      <c r="I661">
        <v>100147978</v>
      </c>
      <c r="J661" t="s">
        <v>52</v>
      </c>
      <c r="K661" t="s">
        <v>24</v>
      </c>
      <c r="L661">
        <v>0</v>
      </c>
      <c r="M661" t="s">
        <v>25</v>
      </c>
      <c r="N661" s="1">
        <v>42553</v>
      </c>
      <c r="O661" t="s">
        <v>31</v>
      </c>
      <c r="P661">
        <v>280</v>
      </c>
      <c r="Q661">
        <v>2016</v>
      </c>
      <c r="R661">
        <v>7</v>
      </c>
      <c r="S661" t="s">
        <v>26</v>
      </c>
      <c r="T661" s="3">
        <v>45123</v>
      </c>
      <c r="U661" t="s">
        <v>27</v>
      </c>
    </row>
    <row r="662" spans="1:21" x14ac:dyDescent="0.25">
      <c r="A662">
        <v>238</v>
      </c>
      <c r="B662">
        <v>211863</v>
      </c>
      <c r="C662" t="s">
        <v>28</v>
      </c>
      <c r="D662" s="1">
        <v>42553</v>
      </c>
      <c r="E662" t="s">
        <v>468</v>
      </c>
      <c r="F662">
        <v>320</v>
      </c>
      <c r="G662">
        <v>1</v>
      </c>
      <c r="H662">
        <v>7977.8</v>
      </c>
      <c r="I662">
        <v>100147978</v>
      </c>
      <c r="J662" t="s">
        <v>65</v>
      </c>
      <c r="K662" t="s">
        <v>24</v>
      </c>
      <c r="L662">
        <v>0</v>
      </c>
      <c r="M662" t="s">
        <v>25</v>
      </c>
      <c r="N662" s="1">
        <v>42553</v>
      </c>
      <c r="O662" t="s">
        <v>31</v>
      </c>
      <c r="P662">
        <v>320</v>
      </c>
      <c r="Q662">
        <v>2016</v>
      </c>
      <c r="R662">
        <v>7</v>
      </c>
      <c r="S662" t="s">
        <v>26</v>
      </c>
      <c r="T662" s="3">
        <v>45123</v>
      </c>
      <c r="U662" t="s">
        <v>27</v>
      </c>
    </row>
    <row r="663" spans="1:21" x14ac:dyDescent="0.25">
      <c r="A663">
        <v>239</v>
      </c>
      <c r="B663">
        <v>211864</v>
      </c>
      <c r="C663" t="s">
        <v>21</v>
      </c>
      <c r="D663" s="1">
        <v>42553</v>
      </c>
      <c r="E663" t="s">
        <v>469</v>
      </c>
      <c r="F663">
        <v>775</v>
      </c>
      <c r="G663">
        <v>1</v>
      </c>
      <c r="H663">
        <v>775</v>
      </c>
      <c r="I663">
        <v>100147979</v>
      </c>
      <c r="J663" t="s">
        <v>216</v>
      </c>
      <c r="K663" t="s">
        <v>24</v>
      </c>
      <c r="L663">
        <v>0</v>
      </c>
      <c r="M663" t="s">
        <v>25</v>
      </c>
      <c r="N663" s="1">
        <v>42553</v>
      </c>
      <c r="O663" t="s">
        <v>35</v>
      </c>
      <c r="P663">
        <v>775</v>
      </c>
      <c r="Q663">
        <v>2016</v>
      </c>
      <c r="R663">
        <v>7</v>
      </c>
      <c r="S663" t="s">
        <v>26</v>
      </c>
      <c r="T663" s="3">
        <v>45123</v>
      </c>
      <c r="U663" t="s">
        <v>27</v>
      </c>
    </row>
    <row r="664" spans="1:21" x14ac:dyDescent="0.25">
      <c r="A664">
        <v>240</v>
      </c>
      <c r="B664">
        <v>211865</v>
      </c>
      <c r="C664" t="s">
        <v>28</v>
      </c>
      <c r="D664" s="1">
        <v>42553</v>
      </c>
      <c r="E664" t="s">
        <v>453</v>
      </c>
      <c r="F664">
        <v>1375</v>
      </c>
      <c r="G664">
        <v>1</v>
      </c>
      <c r="H664">
        <v>11527</v>
      </c>
      <c r="I664">
        <v>100147980</v>
      </c>
      <c r="J664" t="s">
        <v>216</v>
      </c>
      <c r="K664" t="s">
        <v>24</v>
      </c>
      <c r="L664">
        <v>0</v>
      </c>
      <c r="M664" t="s">
        <v>45</v>
      </c>
      <c r="N664" s="1">
        <v>42553</v>
      </c>
      <c r="O664" t="s">
        <v>31</v>
      </c>
      <c r="P664" s="2">
        <v>1375</v>
      </c>
      <c r="Q664">
        <v>2016</v>
      </c>
      <c r="R664">
        <v>7</v>
      </c>
      <c r="S664" t="s">
        <v>26</v>
      </c>
      <c r="T664" s="3">
        <v>45123</v>
      </c>
      <c r="U664" t="s">
        <v>27</v>
      </c>
    </row>
    <row r="665" spans="1:21" x14ac:dyDescent="0.25">
      <c r="A665">
        <v>240</v>
      </c>
      <c r="B665">
        <v>211866</v>
      </c>
      <c r="C665" t="s">
        <v>28</v>
      </c>
      <c r="D665" s="1">
        <v>42553</v>
      </c>
      <c r="E665" t="s">
        <v>208</v>
      </c>
      <c r="F665">
        <v>4530</v>
      </c>
      <c r="G665">
        <v>1</v>
      </c>
      <c r="H665">
        <v>11527</v>
      </c>
      <c r="I665">
        <v>100147980</v>
      </c>
      <c r="J665" t="s">
        <v>43</v>
      </c>
      <c r="K665" t="s">
        <v>24</v>
      </c>
      <c r="L665">
        <v>0</v>
      </c>
      <c r="M665" t="s">
        <v>45</v>
      </c>
      <c r="N665" s="1">
        <v>42553</v>
      </c>
      <c r="O665" t="s">
        <v>31</v>
      </c>
      <c r="P665" s="2">
        <v>4530</v>
      </c>
      <c r="Q665">
        <v>2016</v>
      </c>
      <c r="R665">
        <v>7</v>
      </c>
      <c r="S665" t="s">
        <v>26</v>
      </c>
      <c r="T665" s="3">
        <v>45123</v>
      </c>
      <c r="U665" t="s">
        <v>27</v>
      </c>
    </row>
    <row r="666" spans="1:21" x14ac:dyDescent="0.25">
      <c r="A666">
        <v>240</v>
      </c>
      <c r="B666">
        <v>211867</v>
      </c>
      <c r="C666" t="s">
        <v>28</v>
      </c>
      <c r="D666" s="1">
        <v>42553</v>
      </c>
      <c r="E666" t="s">
        <v>470</v>
      </c>
      <c r="F666">
        <v>1647</v>
      </c>
      <c r="G666">
        <v>1</v>
      </c>
      <c r="H666">
        <v>11527</v>
      </c>
      <c r="I666">
        <v>100147980</v>
      </c>
      <c r="J666" t="s">
        <v>30</v>
      </c>
      <c r="K666" t="s">
        <v>24</v>
      </c>
      <c r="L666">
        <v>0</v>
      </c>
      <c r="M666" t="s">
        <v>45</v>
      </c>
      <c r="N666" s="1">
        <v>42553</v>
      </c>
      <c r="O666" t="s">
        <v>31</v>
      </c>
      <c r="P666" s="2">
        <v>1647</v>
      </c>
      <c r="Q666">
        <v>2016</v>
      </c>
      <c r="R666">
        <v>7</v>
      </c>
      <c r="S666" t="s">
        <v>26</v>
      </c>
      <c r="T666" s="3">
        <v>45123</v>
      </c>
      <c r="U666" t="s">
        <v>27</v>
      </c>
    </row>
    <row r="667" spans="1:21" x14ac:dyDescent="0.25">
      <c r="A667">
        <v>240</v>
      </c>
      <c r="B667">
        <v>211868</v>
      </c>
      <c r="C667" t="s">
        <v>28</v>
      </c>
      <c r="D667" s="1">
        <v>42553</v>
      </c>
      <c r="E667" t="s">
        <v>471</v>
      </c>
      <c r="F667">
        <v>3975</v>
      </c>
      <c r="G667">
        <v>1</v>
      </c>
      <c r="H667">
        <v>11527</v>
      </c>
      <c r="I667">
        <v>100147980</v>
      </c>
      <c r="J667" t="s">
        <v>23</v>
      </c>
      <c r="K667" t="s">
        <v>24</v>
      </c>
      <c r="L667">
        <v>0</v>
      </c>
      <c r="M667" t="s">
        <v>45</v>
      </c>
      <c r="N667" s="1">
        <v>42553</v>
      </c>
      <c r="O667" t="s">
        <v>31</v>
      </c>
      <c r="P667" s="2">
        <v>3975</v>
      </c>
      <c r="Q667">
        <v>2016</v>
      </c>
      <c r="R667">
        <v>7</v>
      </c>
      <c r="S667" t="s">
        <v>26</v>
      </c>
      <c r="T667" s="3">
        <v>45123</v>
      </c>
      <c r="U667" t="s">
        <v>27</v>
      </c>
    </row>
    <row r="668" spans="1:21" x14ac:dyDescent="0.25">
      <c r="A668">
        <v>32</v>
      </c>
      <c r="B668">
        <v>211869</v>
      </c>
      <c r="C668" t="s">
        <v>21</v>
      </c>
      <c r="D668" s="1">
        <v>42553</v>
      </c>
      <c r="E668" t="s">
        <v>95</v>
      </c>
      <c r="F668">
        <v>350</v>
      </c>
      <c r="G668">
        <v>1</v>
      </c>
      <c r="H668">
        <v>350</v>
      </c>
      <c r="I668">
        <v>100147981</v>
      </c>
      <c r="J668" t="s">
        <v>38</v>
      </c>
      <c r="K668" t="s">
        <v>472</v>
      </c>
      <c r="L668">
        <v>0</v>
      </c>
      <c r="M668" t="s">
        <v>25</v>
      </c>
      <c r="N668" s="1">
        <v>42553</v>
      </c>
      <c r="O668" t="s">
        <v>35</v>
      </c>
      <c r="P668">
        <v>350</v>
      </c>
      <c r="Q668">
        <v>2016</v>
      </c>
      <c r="R668">
        <v>7</v>
      </c>
      <c r="S668" t="s">
        <v>26</v>
      </c>
      <c r="T668" s="3">
        <v>45123</v>
      </c>
      <c r="U668" t="s">
        <v>27</v>
      </c>
    </row>
    <row r="669" spans="1:21" x14ac:dyDescent="0.25">
      <c r="A669">
        <v>241</v>
      </c>
      <c r="B669">
        <v>211870</v>
      </c>
      <c r="C669" t="s">
        <v>21</v>
      </c>
      <c r="D669" s="1">
        <v>42553</v>
      </c>
      <c r="E669" t="s">
        <v>29</v>
      </c>
      <c r="F669">
        <v>240</v>
      </c>
      <c r="G669">
        <v>1</v>
      </c>
      <c r="H669">
        <v>240</v>
      </c>
      <c r="I669">
        <v>100147982</v>
      </c>
      <c r="J669" t="s">
        <v>30</v>
      </c>
      <c r="K669">
        <v>80702</v>
      </c>
      <c r="L669">
        <v>0</v>
      </c>
      <c r="M669" t="s">
        <v>25</v>
      </c>
      <c r="N669" s="1">
        <v>42553</v>
      </c>
      <c r="O669" t="s">
        <v>35</v>
      </c>
      <c r="P669">
        <v>240</v>
      </c>
      <c r="Q669">
        <v>2016</v>
      </c>
      <c r="R669">
        <v>7</v>
      </c>
      <c r="S669" t="s">
        <v>26</v>
      </c>
      <c r="T669" s="3">
        <v>45123</v>
      </c>
      <c r="U669" t="s">
        <v>27</v>
      </c>
    </row>
    <row r="670" spans="1:21" x14ac:dyDescent="0.25">
      <c r="A670">
        <v>66</v>
      </c>
      <c r="B670">
        <v>211871</v>
      </c>
      <c r="C670" t="s">
        <v>36</v>
      </c>
      <c r="D670" s="1">
        <v>42553</v>
      </c>
      <c r="E670" t="s">
        <v>417</v>
      </c>
      <c r="F670">
        <v>925</v>
      </c>
      <c r="G670">
        <v>2</v>
      </c>
      <c r="H670">
        <v>1850</v>
      </c>
      <c r="I670">
        <v>100147983</v>
      </c>
      <c r="J670" t="s">
        <v>38</v>
      </c>
      <c r="K670" t="s">
        <v>186</v>
      </c>
      <c r="L670">
        <v>0</v>
      </c>
      <c r="M670" t="s">
        <v>25</v>
      </c>
      <c r="N670" s="1">
        <v>42553</v>
      </c>
      <c r="O670" t="s">
        <v>39</v>
      </c>
      <c r="P670" s="2">
        <v>1850</v>
      </c>
      <c r="Q670">
        <v>2016</v>
      </c>
      <c r="R670">
        <v>7</v>
      </c>
      <c r="S670" t="s">
        <v>26</v>
      </c>
      <c r="T670" s="3">
        <v>45123</v>
      </c>
      <c r="U670" t="s">
        <v>27</v>
      </c>
    </row>
    <row r="671" spans="1:21" x14ac:dyDescent="0.25">
      <c r="A671">
        <v>240</v>
      </c>
      <c r="B671">
        <v>211872</v>
      </c>
      <c r="C671" t="s">
        <v>28</v>
      </c>
      <c r="D671" s="1">
        <v>42553</v>
      </c>
      <c r="E671" t="s">
        <v>453</v>
      </c>
      <c r="F671">
        <v>1375</v>
      </c>
      <c r="G671">
        <v>1</v>
      </c>
      <c r="H671">
        <v>11527</v>
      </c>
      <c r="I671">
        <v>100147984</v>
      </c>
      <c r="J671" t="s">
        <v>216</v>
      </c>
      <c r="K671" t="s">
        <v>24</v>
      </c>
      <c r="L671">
        <v>0</v>
      </c>
      <c r="M671" t="s">
        <v>44</v>
      </c>
      <c r="N671" s="1">
        <v>42553</v>
      </c>
      <c r="O671" t="s">
        <v>31</v>
      </c>
      <c r="P671" s="2">
        <v>1375</v>
      </c>
      <c r="Q671">
        <v>2016</v>
      </c>
      <c r="R671">
        <v>7</v>
      </c>
      <c r="S671" t="s">
        <v>26</v>
      </c>
      <c r="T671" s="3">
        <v>45123</v>
      </c>
      <c r="U671" t="s">
        <v>27</v>
      </c>
    </row>
    <row r="672" spans="1:21" x14ac:dyDescent="0.25">
      <c r="A672">
        <v>240</v>
      </c>
      <c r="B672">
        <v>211873</v>
      </c>
      <c r="C672" t="s">
        <v>28</v>
      </c>
      <c r="D672" s="1">
        <v>42553</v>
      </c>
      <c r="E672" t="s">
        <v>208</v>
      </c>
      <c r="F672">
        <v>4530</v>
      </c>
      <c r="G672">
        <v>1</v>
      </c>
      <c r="H672">
        <v>11527</v>
      </c>
      <c r="I672">
        <v>100147984</v>
      </c>
      <c r="J672" t="s">
        <v>43</v>
      </c>
      <c r="K672" t="s">
        <v>24</v>
      </c>
      <c r="L672">
        <v>0</v>
      </c>
      <c r="M672" t="s">
        <v>44</v>
      </c>
      <c r="N672" s="1">
        <v>42553</v>
      </c>
      <c r="O672" t="s">
        <v>31</v>
      </c>
      <c r="P672" s="2">
        <v>4530</v>
      </c>
      <c r="Q672">
        <v>2016</v>
      </c>
      <c r="R672">
        <v>7</v>
      </c>
      <c r="S672" t="s">
        <v>26</v>
      </c>
      <c r="T672" s="3">
        <v>45123</v>
      </c>
      <c r="U672" t="s">
        <v>27</v>
      </c>
    </row>
    <row r="673" spans="1:21" x14ac:dyDescent="0.25">
      <c r="A673">
        <v>240</v>
      </c>
      <c r="B673">
        <v>211874</v>
      </c>
      <c r="C673" t="s">
        <v>28</v>
      </c>
      <c r="D673" s="1">
        <v>42553</v>
      </c>
      <c r="E673" t="s">
        <v>470</v>
      </c>
      <c r="F673">
        <v>1647</v>
      </c>
      <c r="G673">
        <v>1</v>
      </c>
      <c r="H673">
        <v>11527</v>
      </c>
      <c r="I673">
        <v>100147984</v>
      </c>
      <c r="J673" t="s">
        <v>30</v>
      </c>
      <c r="K673" t="s">
        <v>24</v>
      </c>
      <c r="L673">
        <v>0</v>
      </c>
      <c r="M673" t="s">
        <v>44</v>
      </c>
      <c r="N673" s="1">
        <v>42553</v>
      </c>
      <c r="O673" t="s">
        <v>31</v>
      </c>
      <c r="P673" s="2">
        <v>1647</v>
      </c>
      <c r="Q673">
        <v>2016</v>
      </c>
      <c r="R673">
        <v>7</v>
      </c>
      <c r="S673" t="s">
        <v>26</v>
      </c>
      <c r="T673" s="3">
        <v>45123</v>
      </c>
      <c r="U673" t="s">
        <v>27</v>
      </c>
    </row>
    <row r="674" spans="1:21" x14ac:dyDescent="0.25">
      <c r="A674">
        <v>240</v>
      </c>
      <c r="B674">
        <v>211875</v>
      </c>
      <c r="C674" t="s">
        <v>28</v>
      </c>
      <c r="D674" s="1">
        <v>42553</v>
      </c>
      <c r="E674" t="s">
        <v>471</v>
      </c>
      <c r="F674">
        <v>3975</v>
      </c>
      <c r="G674">
        <v>1</v>
      </c>
      <c r="H674">
        <v>11527</v>
      </c>
      <c r="I674">
        <v>100147984</v>
      </c>
      <c r="J674" t="s">
        <v>23</v>
      </c>
      <c r="K674" t="s">
        <v>24</v>
      </c>
      <c r="L674">
        <v>0</v>
      </c>
      <c r="M674" t="s">
        <v>44</v>
      </c>
      <c r="N674" s="1">
        <v>42553</v>
      </c>
      <c r="O674" t="s">
        <v>31</v>
      </c>
      <c r="P674" s="2">
        <v>3975</v>
      </c>
      <c r="Q674">
        <v>2016</v>
      </c>
      <c r="R674">
        <v>7</v>
      </c>
      <c r="S674" t="s">
        <v>26</v>
      </c>
      <c r="T674" s="3">
        <v>45123</v>
      </c>
      <c r="U674" t="s">
        <v>27</v>
      </c>
    </row>
    <row r="675" spans="1:21" x14ac:dyDescent="0.25">
      <c r="A675">
        <v>123</v>
      </c>
      <c r="B675">
        <v>211876</v>
      </c>
      <c r="C675" t="s">
        <v>21</v>
      </c>
      <c r="D675" s="1">
        <v>42553</v>
      </c>
      <c r="E675" t="s">
        <v>354</v>
      </c>
      <c r="F675">
        <v>90</v>
      </c>
      <c r="G675">
        <v>1</v>
      </c>
      <c r="H675">
        <v>90</v>
      </c>
      <c r="I675">
        <v>100147985</v>
      </c>
      <c r="J675" t="s">
        <v>38</v>
      </c>
      <c r="K675" t="s">
        <v>290</v>
      </c>
      <c r="L675">
        <v>0</v>
      </c>
      <c r="M675" t="s">
        <v>25</v>
      </c>
      <c r="N675" s="1">
        <v>42553</v>
      </c>
      <c r="O675" t="s">
        <v>35</v>
      </c>
      <c r="P675">
        <v>90</v>
      </c>
      <c r="Q675">
        <v>2016</v>
      </c>
      <c r="R675">
        <v>7</v>
      </c>
      <c r="S675" t="s">
        <v>26</v>
      </c>
      <c r="T675" s="3">
        <v>45123</v>
      </c>
      <c r="U675" t="s">
        <v>27</v>
      </c>
    </row>
    <row r="676" spans="1:21" x14ac:dyDescent="0.25">
      <c r="A676">
        <v>123</v>
      </c>
      <c r="B676">
        <v>211877</v>
      </c>
      <c r="C676" t="s">
        <v>21</v>
      </c>
      <c r="D676" s="1">
        <v>42553</v>
      </c>
      <c r="E676" t="s">
        <v>40</v>
      </c>
      <c r="F676">
        <v>80</v>
      </c>
      <c r="G676">
        <v>1</v>
      </c>
      <c r="H676">
        <v>80</v>
      </c>
      <c r="I676">
        <v>100147986</v>
      </c>
      <c r="J676" t="s">
        <v>38</v>
      </c>
      <c r="K676" t="s">
        <v>290</v>
      </c>
      <c r="L676">
        <v>0</v>
      </c>
      <c r="M676" t="s">
        <v>25</v>
      </c>
      <c r="N676" s="1">
        <v>42553</v>
      </c>
      <c r="O676" t="s">
        <v>35</v>
      </c>
      <c r="P676">
        <v>80</v>
      </c>
      <c r="Q676">
        <v>2016</v>
      </c>
      <c r="R676">
        <v>7</v>
      </c>
      <c r="S676" t="s">
        <v>26</v>
      </c>
      <c r="T676" s="3">
        <v>45123</v>
      </c>
      <c r="U676" t="s">
        <v>27</v>
      </c>
    </row>
    <row r="677" spans="1:21" x14ac:dyDescent="0.25">
      <c r="A677">
        <v>242</v>
      </c>
      <c r="B677">
        <v>211878</v>
      </c>
      <c r="C677" t="s">
        <v>36</v>
      </c>
      <c r="D677" s="1">
        <v>42553</v>
      </c>
      <c r="E677" t="s">
        <v>420</v>
      </c>
      <c r="F677">
        <v>4380</v>
      </c>
      <c r="G677">
        <v>1</v>
      </c>
      <c r="H677">
        <v>4380</v>
      </c>
      <c r="I677">
        <v>100147987</v>
      </c>
      <c r="J677" t="s">
        <v>43</v>
      </c>
      <c r="K677" t="s">
        <v>24</v>
      </c>
      <c r="L677">
        <v>0</v>
      </c>
      <c r="M677" t="s">
        <v>25</v>
      </c>
      <c r="N677" s="1">
        <v>42553</v>
      </c>
      <c r="O677" t="s">
        <v>39</v>
      </c>
      <c r="P677" s="2">
        <v>4380</v>
      </c>
      <c r="Q677">
        <v>2016</v>
      </c>
      <c r="R677">
        <v>7</v>
      </c>
      <c r="S677" t="s">
        <v>26</v>
      </c>
      <c r="T677" s="3">
        <v>45123</v>
      </c>
      <c r="U677" t="s">
        <v>27</v>
      </c>
    </row>
    <row r="678" spans="1:21" x14ac:dyDescent="0.25">
      <c r="A678">
        <v>123</v>
      </c>
      <c r="B678">
        <v>211879</v>
      </c>
      <c r="C678" t="s">
        <v>21</v>
      </c>
      <c r="D678" s="1">
        <v>42553</v>
      </c>
      <c r="E678" t="s">
        <v>41</v>
      </c>
      <c r="F678">
        <v>170</v>
      </c>
      <c r="G678">
        <v>1</v>
      </c>
      <c r="H678">
        <v>170</v>
      </c>
      <c r="I678">
        <v>100147988</v>
      </c>
      <c r="J678" t="s">
        <v>38</v>
      </c>
      <c r="K678" t="s">
        <v>290</v>
      </c>
      <c r="L678">
        <v>0</v>
      </c>
      <c r="M678" t="s">
        <v>25</v>
      </c>
      <c r="N678" s="1">
        <v>42553</v>
      </c>
      <c r="O678" t="s">
        <v>35</v>
      </c>
      <c r="P678">
        <v>170</v>
      </c>
      <c r="Q678">
        <v>2016</v>
      </c>
      <c r="R678">
        <v>7</v>
      </c>
      <c r="S678" t="s">
        <v>26</v>
      </c>
      <c r="T678" s="3">
        <v>45123</v>
      </c>
      <c r="U678" t="s">
        <v>27</v>
      </c>
    </row>
    <row r="679" spans="1:21" x14ac:dyDescent="0.25">
      <c r="A679">
        <v>123</v>
      </c>
      <c r="B679">
        <v>211880</v>
      </c>
      <c r="C679" t="s">
        <v>21</v>
      </c>
      <c r="D679" s="1">
        <v>42553</v>
      </c>
      <c r="E679" t="s">
        <v>354</v>
      </c>
      <c r="F679">
        <v>90</v>
      </c>
      <c r="G679">
        <v>2</v>
      </c>
      <c r="H679">
        <v>180</v>
      </c>
      <c r="I679">
        <v>100147989</v>
      </c>
      <c r="J679" t="s">
        <v>38</v>
      </c>
      <c r="K679" t="s">
        <v>290</v>
      </c>
      <c r="L679">
        <v>0</v>
      </c>
      <c r="M679" t="s">
        <v>25</v>
      </c>
      <c r="N679" s="1">
        <v>42553</v>
      </c>
      <c r="O679" t="s">
        <v>35</v>
      </c>
      <c r="P679">
        <v>180</v>
      </c>
      <c r="Q679">
        <v>2016</v>
      </c>
      <c r="R679">
        <v>7</v>
      </c>
      <c r="S679" t="s">
        <v>26</v>
      </c>
      <c r="T679" s="3">
        <v>45123</v>
      </c>
      <c r="U679" t="s">
        <v>27</v>
      </c>
    </row>
    <row r="680" spans="1:21" x14ac:dyDescent="0.25">
      <c r="A680">
        <v>123</v>
      </c>
      <c r="B680">
        <v>211881</v>
      </c>
      <c r="C680" t="s">
        <v>21</v>
      </c>
      <c r="D680" s="1">
        <v>42553</v>
      </c>
      <c r="E680" t="s">
        <v>41</v>
      </c>
      <c r="F680">
        <v>170</v>
      </c>
      <c r="G680">
        <v>1</v>
      </c>
      <c r="H680">
        <v>170</v>
      </c>
      <c r="I680">
        <v>100147990</v>
      </c>
      <c r="J680" t="s">
        <v>38</v>
      </c>
      <c r="K680" t="s">
        <v>290</v>
      </c>
      <c r="L680">
        <v>0</v>
      </c>
      <c r="M680" t="s">
        <v>25</v>
      </c>
      <c r="N680" s="1">
        <v>42553</v>
      </c>
      <c r="O680" t="s">
        <v>35</v>
      </c>
      <c r="P680">
        <v>170</v>
      </c>
      <c r="Q680">
        <v>2016</v>
      </c>
      <c r="R680">
        <v>7</v>
      </c>
      <c r="S680" t="s">
        <v>26</v>
      </c>
      <c r="T680" s="3">
        <v>45123</v>
      </c>
      <c r="U680" t="s">
        <v>27</v>
      </c>
    </row>
    <row r="681" spans="1:21" x14ac:dyDescent="0.25">
      <c r="A681">
        <v>123</v>
      </c>
      <c r="B681">
        <v>211882</v>
      </c>
      <c r="C681" t="s">
        <v>21</v>
      </c>
      <c r="D681" s="1">
        <v>42553</v>
      </c>
      <c r="E681" t="s">
        <v>354</v>
      </c>
      <c r="F681">
        <v>90</v>
      </c>
      <c r="G681">
        <v>1</v>
      </c>
      <c r="H681">
        <v>90</v>
      </c>
      <c r="I681">
        <v>100147991</v>
      </c>
      <c r="J681" t="s">
        <v>38</v>
      </c>
      <c r="K681" t="s">
        <v>290</v>
      </c>
      <c r="L681">
        <v>0</v>
      </c>
      <c r="M681" t="s">
        <v>25</v>
      </c>
      <c r="N681" s="1">
        <v>42553</v>
      </c>
      <c r="O681" t="s">
        <v>35</v>
      </c>
      <c r="P681">
        <v>90</v>
      </c>
      <c r="Q681">
        <v>2016</v>
      </c>
      <c r="R681">
        <v>7</v>
      </c>
      <c r="S681" t="s">
        <v>26</v>
      </c>
      <c r="T681" s="3">
        <v>45123</v>
      </c>
      <c r="U681" t="s">
        <v>27</v>
      </c>
    </row>
    <row r="682" spans="1:21" x14ac:dyDescent="0.25">
      <c r="A682">
        <v>243</v>
      </c>
      <c r="B682">
        <v>211883</v>
      </c>
      <c r="C682" t="s">
        <v>28</v>
      </c>
      <c r="D682" s="1">
        <v>42553</v>
      </c>
      <c r="E682" t="s">
        <v>473</v>
      </c>
      <c r="F682">
        <v>925</v>
      </c>
      <c r="G682">
        <v>1</v>
      </c>
      <c r="H682">
        <v>925</v>
      </c>
      <c r="I682">
        <v>100147992</v>
      </c>
      <c r="J682" t="s">
        <v>216</v>
      </c>
      <c r="K682" t="s">
        <v>24</v>
      </c>
      <c r="L682">
        <v>0</v>
      </c>
      <c r="M682" t="s">
        <v>25</v>
      </c>
      <c r="N682" s="1">
        <v>42553</v>
      </c>
      <c r="O682" t="s">
        <v>31</v>
      </c>
      <c r="P682">
        <v>925</v>
      </c>
      <c r="Q682">
        <v>2016</v>
      </c>
      <c r="R682">
        <v>7</v>
      </c>
      <c r="S682" t="s">
        <v>26</v>
      </c>
      <c r="T682" s="3">
        <v>45123</v>
      </c>
      <c r="U682" t="s">
        <v>27</v>
      </c>
    </row>
    <row r="683" spans="1:21" x14ac:dyDescent="0.25">
      <c r="A683">
        <v>123</v>
      </c>
      <c r="B683">
        <v>211884</v>
      </c>
      <c r="C683" t="s">
        <v>21</v>
      </c>
      <c r="D683" s="1">
        <v>42553</v>
      </c>
      <c r="E683" t="s">
        <v>238</v>
      </c>
      <c r="F683">
        <v>150</v>
      </c>
      <c r="G683">
        <v>1</v>
      </c>
      <c r="H683">
        <v>150</v>
      </c>
      <c r="I683">
        <v>100147993</v>
      </c>
      <c r="J683" t="s">
        <v>38</v>
      </c>
      <c r="K683" t="s">
        <v>290</v>
      </c>
      <c r="L683">
        <v>0</v>
      </c>
      <c r="M683" t="s">
        <v>25</v>
      </c>
      <c r="N683" s="1">
        <v>42553</v>
      </c>
      <c r="O683" t="s">
        <v>35</v>
      </c>
      <c r="P683">
        <v>150</v>
      </c>
      <c r="Q683">
        <v>2016</v>
      </c>
      <c r="R683">
        <v>7</v>
      </c>
      <c r="S683" t="s">
        <v>26</v>
      </c>
      <c r="T683" s="3">
        <v>45123</v>
      </c>
      <c r="U683" t="s">
        <v>27</v>
      </c>
    </row>
    <row r="684" spans="1:21" x14ac:dyDescent="0.25">
      <c r="A684">
        <v>123</v>
      </c>
      <c r="B684">
        <v>211885</v>
      </c>
      <c r="C684" t="s">
        <v>21</v>
      </c>
      <c r="D684" s="1">
        <v>42553</v>
      </c>
      <c r="E684" t="s">
        <v>238</v>
      </c>
      <c r="F684">
        <v>150</v>
      </c>
      <c r="G684">
        <v>1</v>
      </c>
      <c r="H684">
        <v>150</v>
      </c>
      <c r="I684">
        <v>100147994</v>
      </c>
      <c r="J684" t="s">
        <v>38</v>
      </c>
      <c r="K684" t="s">
        <v>290</v>
      </c>
      <c r="L684">
        <v>0</v>
      </c>
      <c r="M684" t="s">
        <v>25</v>
      </c>
      <c r="N684" s="1">
        <v>42553</v>
      </c>
      <c r="O684" t="s">
        <v>35</v>
      </c>
      <c r="P684">
        <v>150</v>
      </c>
      <c r="Q684">
        <v>2016</v>
      </c>
      <c r="R684">
        <v>7</v>
      </c>
      <c r="S684" t="s">
        <v>26</v>
      </c>
      <c r="T684" s="3">
        <v>45123</v>
      </c>
      <c r="U684" t="s">
        <v>27</v>
      </c>
    </row>
    <row r="685" spans="1:21" x14ac:dyDescent="0.25">
      <c r="A685">
        <v>244</v>
      </c>
      <c r="B685">
        <v>211886</v>
      </c>
      <c r="C685" t="s">
        <v>21</v>
      </c>
      <c r="D685" s="1">
        <v>42553</v>
      </c>
      <c r="E685" t="s">
        <v>121</v>
      </c>
      <c r="F685">
        <v>1</v>
      </c>
      <c r="G685">
        <v>1</v>
      </c>
      <c r="H685">
        <v>0</v>
      </c>
      <c r="I685">
        <v>100147995</v>
      </c>
      <c r="J685" t="s">
        <v>24</v>
      </c>
      <c r="K685" t="s">
        <v>24</v>
      </c>
      <c r="L685">
        <v>1</v>
      </c>
      <c r="M685" t="s">
        <v>25</v>
      </c>
      <c r="N685" s="1">
        <v>42553</v>
      </c>
      <c r="O685" t="s">
        <v>35</v>
      </c>
      <c r="P685">
        <v>1</v>
      </c>
      <c r="Q685">
        <v>2016</v>
      </c>
      <c r="R685">
        <v>7</v>
      </c>
      <c r="S685" t="s">
        <v>26</v>
      </c>
      <c r="T685" s="3">
        <v>45123</v>
      </c>
      <c r="U685" t="s">
        <v>27</v>
      </c>
    </row>
    <row r="686" spans="1:21" x14ac:dyDescent="0.25">
      <c r="A686">
        <v>245</v>
      </c>
      <c r="B686">
        <v>211887</v>
      </c>
      <c r="C686" t="s">
        <v>21</v>
      </c>
      <c r="D686" s="1">
        <v>42553</v>
      </c>
      <c r="E686" t="s">
        <v>474</v>
      </c>
      <c r="F686">
        <v>1160</v>
      </c>
      <c r="G686">
        <v>1</v>
      </c>
      <c r="H686">
        <v>1160</v>
      </c>
      <c r="I686">
        <v>100147996</v>
      </c>
      <c r="J686" t="s">
        <v>65</v>
      </c>
      <c r="K686" t="s">
        <v>24</v>
      </c>
      <c r="L686">
        <v>0</v>
      </c>
      <c r="M686" t="s">
        <v>25</v>
      </c>
      <c r="N686" s="1">
        <v>42553</v>
      </c>
      <c r="O686" t="s">
        <v>35</v>
      </c>
      <c r="P686" s="2">
        <v>1160</v>
      </c>
      <c r="Q686">
        <v>2016</v>
      </c>
      <c r="R686">
        <v>7</v>
      </c>
      <c r="S686" t="s">
        <v>26</v>
      </c>
      <c r="T686" s="3">
        <v>45123</v>
      </c>
      <c r="U686" t="s">
        <v>27</v>
      </c>
    </row>
    <row r="687" spans="1:21" x14ac:dyDescent="0.25">
      <c r="A687">
        <v>123</v>
      </c>
      <c r="B687">
        <v>211888</v>
      </c>
      <c r="C687" t="s">
        <v>21</v>
      </c>
      <c r="D687" s="1">
        <v>42553</v>
      </c>
      <c r="E687" t="s">
        <v>238</v>
      </c>
      <c r="F687">
        <v>150</v>
      </c>
      <c r="G687">
        <v>1</v>
      </c>
      <c r="H687">
        <v>150</v>
      </c>
      <c r="I687">
        <v>100147997</v>
      </c>
      <c r="J687" t="s">
        <v>38</v>
      </c>
      <c r="K687" t="s">
        <v>290</v>
      </c>
      <c r="L687">
        <v>0</v>
      </c>
      <c r="M687" t="s">
        <v>25</v>
      </c>
      <c r="N687" s="1">
        <v>42553</v>
      </c>
      <c r="O687" t="s">
        <v>35</v>
      </c>
      <c r="P687">
        <v>150</v>
      </c>
      <c r="Q687">
        <v>2016</v>
      </c>
      <c r="R687">
        <v>7</v>
      </c>
      <c r="S687" t="s">
        <v>26</v>
      </c>
      <c r="T687" s="3">
        <v>45123</v>
      </c>
      <c r="U687" t="s">
        <v>27</v>
      </c>
    </row>
    <row r="688" spans="1:21" x14ac:dyDescent="0.25">
      <c r="A688">
        <v>246</v>
      </c>
      <c r="B688">
        <v>211889</v>
      </c>
      <c r="C688" t="s">
        <v>21</v>
      </c>
      <c r="D688" s="1">
        <v>42553</v>
      </c>
      <c r="E688" t="s">
        <v>475</v>
      </c>
      <c r="F688">
        <v>1650</v>
      </c>
      <c r="G688">
        <v>1</v>
      </c>
      <c r="H688">
        <v>0</v>
      </c>
      <c r="I688">
        <v>100147998</v>
      </c>
      <c r="J688" t="s">
        <v>56</v>
      </c>
      <c r="K688" t="s">
        <v>24</v>
      </c>
      <c r="L688">
        <v>0</v>
      </c>
      <c r="M688" t="s">
        <v>54</v>
      </c>
      <c r="N688" s="1">
        <v>42553</v>
      </c>
      <c r="O688" t="s">
        <v>35</v>
      </c>
      <c r="P688" s="2">
        <v>1650</v>
      </c>
      <c r="Q688">
        <v>2016</v>
      </c>
      <c r="R688">
        <v>7</v>
      </c>
      <c r="S688" t="s">
        <v>26</v>
      </c>
      <c r="T688" s="3">
        <v>45123</v>
      </c>
      <c r="U688" t="s">
        <v>27</v>
      </c>
    </row>
    <row r="689" spans="1:21" x14ac:dyDescent="0.25">
      <c r="A689">
        <v>246</v>
      </c>
      <c r="B689">
        <v>211891</v>
      </c>
      <c r="C689" t="s">
        <v>21</v>
      </c>
      <c r="D689" s="1">
        <v>42553</v>
      </c>
      <c r="E689" t="s">
        <v>476</v>
      </c>
      <c r="F689">
        <v>959</v>
      </c>
      <c r="G689">
        <v>1</v>
      </c>
      <c r="H689">
        <v>0</v>
      </c>
      <c r="I689">
        <v>100147998</v>
      </c>
      <c r="J689" t="s">
        <v>56</v>
      </c>
      <c r="K689" t="s">
        <v>24</v>
      </c>
      <c r="L689">
        <v>0</v>
      </c>
      <c r="M689" t="s">
        <v>54</v>
      </c>
      <c r="N689" s="1">
        <v>42553</v>
      </c>
      <c r="O689" t="s">
        <v>35</v>
      </c>
      <c r="P689">
        <v>959</v>
      </c>
      <c r="Q689">
        <v>2016</v>
      </c>
      <c r="R689">
        <v>7</v>
      </c>
      <c r="S689" t="s">
        <v>26</v>
      </c>
      <c r="T689" s="3">
        <v>45123</v>
      </c>
      <c r="U689" t="s">
        <v>27</v>
      </c>
    </row>
    <row r="690" spans="1:21" x14ac:dyDescent="0.25">
      <c r="A690">
        <v>246</v>
      </c>
      <c r="B690">
        <v>211893</v>
      </c>
      <c r="C690" t="s">
        <v>21</v>
      </c>
      <c r="D690" s="1">
        <v>42553</v>
      </c>
      <c r="E690" t="s">
        <v>477</v>
      </c>
      <c r="F690">
        <v>299</v>
      </c>
      <c r="G690">
        <v>1</v>
      </c>
      <c r="H690">
        <v>0</v>
      </c>
      <c r="I690">
        <v>100147998</v>
      </c>
      <c r="J690" t="s">
        <v>30</v>
      </c>
      <c r="K690" t="s">
        <v>24</v>
      </c>
      <c r="L690">
        <v>0</v>
      </c>
      <c r="M690" t="s">
        <v>54</v>
      </c>
      <c r="N690" s="1">
        <v>42553</v>
      </c>
      <c r="O690" t="s">
        <v>35</v>
      </c>
      <c r="P690">
        <v>299</v>
      </c>
      <c r="Q690">
        <v>2016</v>
      </c>
      <c r="R690">
        <v>7</v>
      </c>
      <c r="S690" t="s">
        <v>26</v>
      </c>
      <c r="T690" s="3">
        <v>45123</v>
      </c>
      <c r="U690" t="s">
        <v>27</v>
      </c>
    </row>
    <row r="691" spans="1:21" x14ac:dyDescent="0.25">
      <c r="A691">
        <v>246</v>
      </c>
      <c r="B691">
        <v>211894</v>
      </c>
      <c r="C691" t="s">
        <v>21</v>
      </c>
      <c r="D691" s="1">
        <v>42553</v>
      </c>
      <c r="E691" t="s">
        <v>478</v>
      </c>
      <c r="F691">
        <v>299</v>
      </c>
      <c r="G691">
        <v>1</v>
      </c>
      <c r="H691">
        <v>0</v>
      </c>
      <c r="I691">
        <v>100147998</v>
      </c>
      <c r="J691" t="s">
        <v>30</v>
      </c>
      <c r="K691" t="s">
        <v>24</v>
      </c>
      <c r="L691">
        <v>0</v>
      </c>
      <c r="M691" t="s">
        <v>54</v>
      </c>
      <c r="N691" s="1">
        <v>42553</v>
      </c>
      <c r="O691" t="s">
        <v>35</v>
      </c>
      <c r="P691">
        <v>299</v>
      </c>
      <c r="Q691">
        <v>2016</v>
      </c>
      <c r="R691">
        <v>7</v>
      </c>
      <c r="S691" t="s">
        <v>26</v>
      </c>
      <c r="T691" s="3">
        <v>45123</v>
      </c>
      <c r="U691" t="s">
        <v>27</v>
      </c>
    </row>
    <row r="692" spans="1:21" x14ac:dyDescent="0.25">
      <c r="A692">
        <v>246</v>
      </c>
      <c r="B692">
        <v>211895</v>
      </c>
      <c r="C692" t="s">
        <v>21</v>
      </c>
      <c r="D692" s="1">
        <v>42553</v>
      </c>
      <c r="E692" t="s">
        <v>479</v>
      </c>
      <c r="F692">
        <v>1200</v>
      </c>
      <c r="G692">
        <v>1</v>
      </c>
      <c r="H692">
        <v>0</v>
      </c>
      <c r="I692">
        <v>100147998</v>
      </c>
      <c r="J692" t="s">
        <v>56</v>
      </c>
      <c r="K692" t="s">
        <v>24</v>
      </c>
      <c r="L692">
        <v>0</v>
      </c>
      <c r="M692" t="s">
        <v>54</v>
      </c>
      <c r="N692" s="1">
        <v>42553</v>
      </c>
      <c r="O692" t="s">
        <v>35</v>
      </c>
      <c r="P692" s="2">
        <v>1200</v>
      </c>
      <c r="Q692">
        <v>2016</v>
      </c>
      <c r="R692">
        <v>7</v>
      </c>
      <c r="S692" t="s">
        <v>26</v>
      </c>
      <c r="T692" s="3">
        <v>45123</v>
      </c>
      <c r="U692" t="s">
        <v>27</v>
      </c>
    </row>
    <row r="693" spans="1:21" x14ac:dyDescent="0.25">
      <c r="A693">
        <v>247</v>
      </c>
      <c r="B693">
        <v>211898</v>
      </c>
      <c r="C693" t="s">
        <v>21</v>
      </c>
      <c r="D693" s="1">
        <v>42553</v>
      </c>
      <c r="E693" t="s">
        <v>92</v>
      </c>
      <c r="F693">
        <v>150</v>
      </c>
      <c r="G693">
        <v>1</v>
      </c>
      <c r="H693">
        <v>150</v>
      </c>
      <c r="I693">
        <v>100148000</v>
      </c>
      <c r="J693" t="s">
        <v>38</v>
      </c>
      <c r="K693" t="s">
        <v>24</v>
      </c>
      <c r="L693">
        <v>0</v>
      </c>
      <c r="M693" t="s">
        <v>25</v>
      </c>
      <c r="N693" s="1">
        <v>42553</v>
      </c>
      <c r="O693" t="s">
        <v>35</v>
      </c>
      <c r="P693">
        <v>150</v>
      </c>
      <c r="Q693">
        <v>2016</v>
      </c>
      <c r="R693">
        <v>7</v>
      </c>
      <c r="S693" t="s">
        <v>26</v>
      </c>
      <c r="T693" s="3">
        <v>45123</v>
      </c>
      <c r="U693" t="s">
        <v>27</v>
      </c>
    </row>
    <row r="694" spans="1:21" x14ac:dyDescent="0.25">
      <c r="A694">
        <v>248</v>
      </c>
      <c r="B694">
        <v>211897</v>
      </c>
      <c r="C694" t="s">
        <v>21</v>
      </c>
      <c r="D694" s="1">
        <v>42553</v>
      </c>
      <c r="E694" t="s">
        <v>480</v>
      </c>
      <c r="F694">
        <v>1090</v>
      </c>
      <c r="G694">
        <v>1</v>
      </c>
      <c r="H694">
        <v>890</v>
      </c>
      <c r="I694">
        <v>100147999</v>
      </c>
      <c r="J694" t="s">
        <v>246</v>
      </c>
      <c r="K694" t="s">
        <v>24</v>
      </c>
      <c r="L694">
        <v>200</v>
      </c>
      <c r="M694" t="s">
        <v>25</v>
      </c>
      <c r="N694" s="1">
        <v>42553</v>
      </c>
      <c r="O694" t="s">
        <v>35</v>
      </c>
      <c r="P694" s="2">
        <v>1090</v>
      </c>
      <c r="Q694">
        <v>2016</v>
      </c>
      <c r="R694">
        <v>7</v>
      </c>
      <c r="S694" t="s">
        <v>26</v>
      </c>
      <c r="T694" s="3">
        <v>45123</v>
      </c>
      <c r="U694" t="s">
        <v>27</v>
      </c>
    </row>
    <row r="695" spans="1:21" x14ac:dyDescent="0.25">
      <c r="A695">
        <v>247</v>
      </c>
      <c r="B695">
        <v>211899</v>
      </c>
      <c r="C695" t="s">
        <v>28</v>
      </c>
      <c r="D695" s="1">
        <v>42553</v>
      </c>
      <c r="E695" t="s">
        <v>447</v>
      </c>
      <c r="F695">
        <v>210</v>
      </c>
      <c r="G695">
        <v>1</v>
      </c>
      <c r="H695">
        <v>210</v>
      </c>
      <c r="I695">
        <v>100148001</v>
      </c>
      <c r="J695" t="s">
        <v>38</v>
      </c>
      <c r="K695" t="s">
        <v>24</v>
      </c>
      <c r="L695">
        <v>0</v>
      </c>
      <c r="M695" t="s">
        <v>25</v>
      </c>
      <c r="N695" s="1">
        <v>42553</v>
      </c>
      <c r="O695" t="s">
        <v>31</v>
      </c>
      <c r="P695">
        <v>210</v>
      </c>
      <c r="Q695">
        <v>2016</v>
      </c>
      <c r="R695">
        <v>7</v>
      </c>
      <c r="S695" t="s">
        <v>26</v>
      </c>
      <c r="T695" s="3">
        <v>45123</v>
      </c>
      <c r="U695" t="s">
        <v>27</v>
      </c>
    </row>
    <row r="696" spans="1:21" x14ac:dyDescent="0.25">
      <c r="A696">
        <v>249</v>
      </c>
      <c r="B696">
        <v>211900</v>
      </c>
      <c r="C696" t="s">
        <v>21</v>
      </c>
      <c r="D696" s="1">
        <v>42553</v>
      </c>
      <c r="E696" t="s">
        <v>481</v>
      </c>
      <c r="F696">
        <v>990</v>
      </c>
      <c r="G696">
        <v>1</v>
      </c>
      <c r="H696">
        <v>990</v>
      </c>
      <c r="I696">
        <v>100148002</v>
      </c>
      <c r="J696" t="s">
        <v>30</v>
      </c>
      <c r="K696" t="s">
        <v>24</v>
      </c>
      <c r="L696">
        <v>0</v>
      </c>
      <c r="M696" t="s">
        <v>25</v>
      </c>
      <c r="N696" s="1">
        <v>42553</v>
      </c>
      <c r="O696" t="s">
        <v>35</v>
      </c>
      <c r="P696">
        <v>990</v>
      </c>
      <c r="Q696">
        <v>2016</v>
      </c>
      <c r="R696">
        <v>7</v>
      </c>
      <c r="S696" t="s">
        <v>26</v>
      </c>
      <c r="T696" s="3">
        <v>45123</v>
      </c>
      <c r="U696" t="s">
        <v>27</v>
      </c>
    </row>
    <row r="697" spans="1:21" x14ac:dyDescent="0.25">
      <c r="A697">
        <v>243</v>
      </c>
      <c r="B697">
        <v>211902</v>
      </c>
      <c r="C697" t="s">
        <v>28</v>
      </c>
      <c r="D697" s="1">
        <v>42553</v>
      </c>
      <c r="E697" t="s">
        <v>95</v>
      </c>
      <c r="F697">
        <v>350</v>
      </c>
      <c r="G697">
        <v>2</v>
      </c>
      <c r="H697">
        <v>700</v>
      </c>
      <c r="I697">
        <v>100148004</v>
      </c>
      <c r="J697" t="s">
        <v>38</v>
      </c>
      <c r="K697" t="s">
        <v>24</v>
      </c>
      <c r="L697">
        <v>0</v>
      </c>
      <c r="M697" t="s">
        <v>25</v>
      </c>
      <c r="N697" s="1">
        <v>42553</v>
      </c>
      <c r="O697" t="s">
        <v>31</v>
      </c>
      <c r="P697">
        <v>700</v>
      </c>
      <c r="Q697">
        <v>2016</v>
      </c>
      <c r="R697">
        <v>7</v>
      </c>
      <c r="S697" t="s">
        <v>26</v>
      </c>
      <c r="T697" s="3">
        <v>45123</v>
      </c>
      <c r="U697" t="s">
        <v>27</v>
      </c>
    </row>
    <row r="698" spans="1:21" x14ac:dyDescent="0.25">
      <c r="A698">
        <v>247</v>
      </c>
      <c r="B698">
        <v>211903</v>
      </c>
      <c r="C698" t="s">
        <v>28</v>
      </c>
      <c r="D698" s="1">
        <v>42553</v>
      </c>
      <c r="E698" t="s">
        <v>388</v>
      </c>
      <c r="F698">
        <v>260</v>
      </c>
      <c r="G698">
        <v>1</v>
      </c>
      <c r="H698">
        <v>260</v>
      </c>
      <c r="I698">
        <v>100148005</v>
      </c>
      <c r="J698" t="s">
        <v>38</v>
      </c>
      <c r="K698" t="s">
        <v>24</v>
      </c>
      <c r="L698">
        <v>0</v>
      </c>
      <c r="M698" t="s">
        <v>25</v>
      </c>
      <c r="N698" s="1">
        <v>42553</v>
      </c>
      <c r="O698" t="s">
        <v>31</v>
      </c>
      <c r="P698">
        <v>260</v>
      </c>
      <c r="Q698">
        <v>2016</v>
      </c>
      <c r="R698">
        <v>7</v>
      </c>
      <c r="S698" t="s">
        <v>26</v>
      </c>
      <c r="T698" s="3">
        <v>45123</v>
      </c>
      <c r="U698" t="s">
        <v>27</v>
      </c>
    </row>
    <row r="699" spans="1:21" x14ac:dyDescent="0.25">
      <c r="A699">
        <v>250</v>
      </c>
      <c r="B699">
        <v>211901</v>
      </c>
      <c r="C699" t="s">
        <v>21</v>
      </c>
      <c r="D699" s="1">
        <v>42553</v>
      </c>
      <c r="E699" t="s">
        <v>429</v>
      </c>
      <c r="F699">
        <v>180</v>
      </c>
      <c r="G699">
        <v>1</v>
      </c>
      <c r="H699">
        <v>180</v>
      </c>
      <c r="I699">
        <v>100148003</v>
      </c>
      <c r="J699" t="s">
        <v>30</v>
      </c>
      <c r="K699" t="s">
        <v>482</v>
      </c>
      <c r="L699">
        <v>0</v>
      </c>
      <c r="M699" t="s">
        <v>25</v>
      </c>
      <c r="N699" s="1">
        <v>42553</v>
      </c>
      <c r="O699" t="s">
        <v>35</v>
      </c>
      <c r="P699">
        <v>180</v>
      </c>
      <c r="Q699">
        <v>2016</v>
      </c>
      <c r="R699">
        <v>7</v>
      </c>
      <c r="S699" t="s">
        <v>26</v>
      </c>
      <c r="T699" s="3">
        <v>45123</v>
      </c>
      <c r="U699" t="s">
        <v>27</v>
      </c>
    </row>
    <row r="700" spans="1:21" x14ac:dyDescent="0.25">
      <c r="A700">
        <v>251</v>
      </c>
      <c r="B700">
        <v>211904</v>
      </c>
      <c r="C700" t="s">
        <v>21</v>
      </c>
      <c r="D700" s="1">
        <v>42553</v>
      </c>
      <c r="E700" t="s">
        <v>483</v>
      </c>
      <c r="F700">
        <v>1999</v>
      </c>
      <c r="G700">
        <v>1</v>
      </c>
      <c r="H700">
        <v>1999</v>
      </c>
      <c r="I700">
        <v>100148006</v>
      </c>
      <c r="J700" t="s">
        <v>56</v>
      </c>
      <c r="K700" t="s">
        <v>24</v>
      </c>
      <c r="L700">
        <v>0</v>
      </c>
      <c r="M700" t="s">
        <v>25</v>
      </c>
      <c r="N700" s="1">
        <v>42553</v>
      </c>
      <c r="O700" t="s">
        <v>35</v>
      </c>
      <c r="P700" s="2">
        <v>1999</v>
      </c>
      <c r="Q700">
        <v>2016</v>
      </c>
      <c r="R700">
        <v>7</v>
      </c>
      <c r="S700" t="s">
        <v>26</v>
      </c>
      <c r="T700" s="3">
        <v>45123</v>
      </c>
      <c r="U700" t="s">
        <v>27</v>
      </c>
    </row>
    <row r="701" spans="1:21" x14ac:dyDescent="0.25">
      <c r="A701">
        <v>247</v>
      </c>
      <c r="B701">
        <v>211906</v>
      </c>
      <c r="C701" t="s">
        <v>21</v>
      </c>
      <c r="D701" s="1">
        <v>42553</v>
      </c>
      <c r="E701" t="s">
        <v>151</v>
      </c>
      <c r="F701">
        <v>260</v>
      </c>
      <c r="G701">
        <v>1</v>
      </c>
      <c r="H701">
        <v>260</v>
      </c>
      <c r="I701">
        <v>100148007</v>
      </c>
      <c r="J701" t="s">
        <v>38</v>
      </c>
      <c r="K701" t="s">
        <v>24</v>
      </c>
      <c r="L701">
        <v>0</v>
      </c>
      <c r="M701" t="s">
        <v>25</v>
      </c>
      <c r="N701" s="1">
        <v>42553</v>
      </c>
      <c r="O701" t="s">
        <v>35</v>
      </c>
      <c r="P701">
        <v>260</v>
      </c>
      <c r="Q701">
        <v>2016</v>
      </c>
      <c r="R701">
        <v>7</v>
      </c>
      <c r="S701" t="s">
        <v>26</v>
      </c>
      <c r="T701" s="3">
        <v>45123</v>
      </c>
      <c r="U701" t="s">
        <v>27</v>
      </c>
    </row>
    <row r="702" spans="1:21" x14ac:dyDescent="0.25">
      <c r="A702">
        <v>252</v>
      </c>
      <c r="B702">
        <v>211907</v>
      </c>
      <c r="C702" t="s">
        <v>21</v>
      </c>
      <c r="D702" s="1">
        <v>42553</v>
      </c>
      <c r="E702" t="s">
        <v>95</v>
      </c>
      <c r="F702">
        <v>350</v>
      </c>
      <c r="G702">
        <v>1</v>
      </c>
      <c r="H702">
        <v>350</v>
      </c>
      <c r="I702">
        <v>100148008</v>
      </c>
      <c r="J702" t="s">
        <v>38</v>
      </c>
      <c r="K702" t="s">
        <v>24</v>
      </c>
      <c r="L702">
        <v>0</v>
      </c>
      <c r="M702" t="s">
        <v>25</v>
      </c>
      <c r="N702" s="1">
        <v>42553</v>
      </c>
      <c r="O702" t="s">
        <v>35</v>
      </c>
      <c r="P702">
        <v>350</v>
      </c>
      <c r="Q702">
        <v>2016</v>
      </c>
      <c r="R702">
        <v>7</v>
      </c>
      <c r="S702" t="s">
        <v>26</v>
      </c>
      <c r="T702" s="3">
        <v>45123</v>
      </c>
      <c r="U702" t="s">
        <v>27</v>
      </c>
    </row>
    <row r="703" spans="1:21" x14ac:dyDescent="0.25">
      <c r="A703">
        <v>253</v>
      </c>
      <c r="B703">
        <v>211908</v>
      </c>
      <c r="C703" t="s">
        <v>21</v>
      </c>
      <c r="D703" s="1">
        <v>42553</v>
      </c>
      <c r="E703" t="s">
        <v>95</v>
      </c>
      <c r="F703">
        <v>350</v>
      </c>
      <c r="G703">
        <v>1</v>
      </c>
      <c r="H703">
        <v>350</v>
      </c>
      <c r="I703">
        <v>100148009</v>
      </c>
      <c r="J703" t="s">
        <v>38</v>
      </c>
      <c r="K703" t="s">
        <v>24</v>
      </c>
      <c r="L703">
        <v>0</v>
      </c>
      <c r="M703" t="s">
        <v>25</v>
      </c>
      <c r="N703" s="1">
        <v>42553</v>
      </c>
      <c r="O703" t="s">
        <v>35</v>
      </c>
      <c r="P703">
        <v>350</v>
      </c>
      <c r="Q703">
        <v>2016</v>
      </c>
      <c r="R703">
        <v>7</v>
      </c>
      <c r="S703" t="s">
        <v>26</v>
      </c>
      <c r="T703" s="3">
        <v>45123</v>
      </c>
      <c r="U703" t="s">
        <v>27</v>
      </c>
    </row>
    <row r="704" spans="1:21" x14ac:dyDescent="0.25">
      <c r="A704">
        <v>254</v>
      </c>
      <c r="B704">
        <v>211909</v>
      </c>
      <c r="C704" t="s">
        <v>21</v>
      </c>
      <c r="D704" s="1">
        <v>42553</v>
      </c>
      <c r="E704" t="s">
        <v>95</v>
      </c>
      <c r="F704">
        <v>350</v>
      </c>
      <c r="G704">
        <v>1</v>
      </c>
      <c r="H704">
        <v>350</v>
      </c>
      <c r="I704">
        <v>100148010</v>
      </c>
      <c r="J704" t="s">
        <v>38</v>
      </c>
      <c r="K704" t="s">
        <v>24</v>
      </c>
      <c r="L704">
        <v>0</v>
      </c>
      <c r="M704" t="s">
        <v>25</v>
      </c>
      <c r="N704" s="1">
        <v>42553</v>
      </c>
      <c r="O704" t="s">
        <v>35</v>
      </c>
      <c r="P704">
        <v>350</v>
      </c>
      <c r="Q704">
        <v>2016</v>
      </c>
      <c r="R704">
        <v>7</v>
      </c>
      <c r="S704" t="s">
        <v>26</v>
      </c>
      <c r="T704" s="3">
        <v>45123</v>
      </c>
      <c r="U704" t="s">
        <v>27</v>
      </c>
    </row>
    <row r="705" spans="1:21" x14ac:dyDescent="0.25">
      <c r="A705">
        <v>255</v>
      </c>
      <c r="B705">
        <v>211910</v>
      </c>
      <c r="C705" t="s">
        <v>28</v>
      </c>
      <c r="D705" s="1">
        <v>42553</v>
      </c>
      <c r="E705" t="s">
        <v>484</v>
      </c>
      <c r="F705">
        <v>3200</v>
      </c>
      <c r="G705">
        <v>2</v>
      </c>
      <c r="H705">
        <v>6400</v>
      </c>
      <c r="I705">
        <v>100148011</v>
      </c>
      <c r="J705" t="s">
        <v>43</v>
      </c>
      <c r="K705" t="s">
        <v>24</v>
      </c>
      <c r="L705">
        <v>0</v>
      </c>
      <c r="M705" t="s">
        <v>25</v>
      </c>
      <c r="N705" s="1">
        <v>42553</v>
      </c>
      <c r="O705" t="s">
        <v>31</v>
      </c>
      <c r="P705" s="2">
        <v>6400</v>
      </c>
      <c r="Q705">
        <v>2016</v>
      </c>
      <c r="R705">
        <v>7</v>
      </c>
      <c r="S705" t="s">
        <v>26</v>
      </c>
      <c r="T705" s="3">
        <v>45123</v>
      </c>
      <c r="U705" t="s">
        <v>27</v>
      </c>
    </row>
    <row r="706" spans="1:21" x14ac:dyDescent="0.25">
      <c r="A706">
        <v>247</v>
      </c>
      <c r="B706">
        <v>211911</v>
      </c>
      <c r="C706" t="s">
        <v>21</v>
      </c>
      <c r="D706" s="1">
        <v>42553</v>
      </c>
      <c r="E706" t="s">
        <v>485</v>
      </c>
      <c r="F706">
        <v>90</v>
      </c>
      <c r="G706">
        <v>1</v>
      </c>
      <c r="H706">
        <v>90</v>
      </c>
      <c r="I706">
        <v>100148012</v>
      </c>
      <c r="J706" t="s">
        <v>38</v>
      </c>
      <c r="K706" t="s">
        <v>24</v>
      </c>
      <c r="L706">
        <v>0</v>
      </c>
      <c r="M706" t="s">
        <v>25</v>
      </c>
      <c r="N706" s="1">
        <v>42553</v>
      </c>
      <c r="O706" t="s">
        <v>35</v>
      </c>
      <c r="P706">
        <v>90</v>
      </c>
      <c r="Q706">
        <v>2016</v>
      </c>
      <c r="R706">
        <v>7</v>
      </c>
      <c r="S706" t="s">
        <v>26</v>
      </c>
      <c r="T706" s="3">
        <v>45123</v>
      </c>
      <c r="U706" t="s">
        <v>27</v>
      </c>
    </row>
    <row r="707" spans="1:21" x14ac:dyDescent="0.25">
      <c r="A707">
        <v>256</v>
      </c>
      <c r="B707">
        <v>211912</v>
      </c>
      <c r="C707" t="s">
        <v>21</v>
      </c>
      <c r="D707" s="1">
        <v>42553</v>
      </c>
      <c r="E707" t="s">
        <v>152</v>
      </c>
      <c r="F707">
        <v>80</v>
      </c>
      <c r="G707">
        <v>1</v>
      </c>
      <c r="H707">
        <v>80</v>
      </c>
      <c r="I707">
        <v>100148013</v>
      </c>
      <c r="J707" t="s">
        <v>38</v>
      </c>
      <c r="K707">
        <v>102795</v>
      </c>
      <c r="L707">
        <v>0</v>
      </c>
      <c r="M707" t="s">
        <v>25</v>
      </c>
      <c r="N707" s="1">
        <v>42553</v>
      </c>
      <c r="O707" t="s">
        <v>35</v>
      </c>
      <c r="P707">
        <v>80</v>
      </c>
      <c r="Q707">
        <v>2016</v>
      </c>
      <c r="R707">
        <v>7</v>
      </c>
      <c r="S707" t="s">
        <v>26</v>
      </c>
      <c r="T707" s="3">
        <v>45123</v>
      </c>
      <c r="U707" t="s">
        <v>27</v>
      </c>
    </row>
    <row r="708" spans="1:21" x14ac:dyDescent="0.25">
      <c r="A708">
        <v>257</v>
      </c>
      <c r="B708">
        <v>211913</v>
      </c>
      <c r="C708" t="s">
        <v>21</v>
      </c>
      <c r="D708" s="1">
        <v>42553</v>
      </c>
      <c r="E708" t="s">
        <v>486</v>
      </c>
      <c r="F708">
        <v>1100</v>
      </c>
      <c r="G708">
        <v>1</v>
      </c>
      <c r="H708">
        <v>2799</v>
      </c>
      <c r="I708">
        <v>100148014</v>
      </c>
      <c r="J708" t="s">
        <v>65</v>
      </c>
      <c r="K708" t="s">
        <v>24</v>
      </c>
      <c r="L708">
        <v>0</v>
      </c>
      <c r="M708" t="s">
        <v>25</v>
      </c>
      <c r="N708" s="1">
        <v>42553</v>
      </c>
      <c r="O708" t="s">
        <v>35</v>
      </c>
      <c r="P708" s="2">
        <v>1100</v>
      </c>
      <c r="Q708">
        <v>2016</v>
      </c>
      <c r="R708">
        <v>7</v>
      </c>
      <c r="S708" t="s">
        <v>26</v>
      </c>
      <c r="T708" s="3">
        <v>45123</v>
      </c>
      <c r="U708" t="s">
        <v>27</v>
      </c>
    </row>
    <row r="709" spans="1:21" x14ac:dyDescent="0.25">
      <c r="A709">
        <v>257</v>
      </c>
      <c r="B709">
        <v>211914</v>
      </c>
      <c r="C709" t="s">
        <v>21</v>
      </c>
      <c r="D709" s="1">
        <v>42553</v>
      </c>
      <c r="E709" t="s">
        <v>487</v>
      </c>
      <c r="F709">
        <v>1699</v>
      </c>
      <c r="G709">
        <v>1</v>
      </c>
      <c r="H709">
        <v>2799</v>
      </c>
      <c r="I709">
        <v>100148014</v>
      </c>
      <c r="J709" t="s">
        <v>52</v>
      </c>
      <c r="K709" t="s">
        <v>24</v>
      </c>
      <c r="L709">
        <v>0</v>
      </c>
      <c r="M709" t="s">
        <v>25</v>
      </c>
      <c r="N709" s="1">
        <v>42553</v>
      </c>
      <c r="O709" t="s">
        <v>35</v>
      </c>
      <c r="P709" s="2">
        <v>1699</v>
      </c>
      <c r="Q709">
        <v>2016</v>
      </c>
      <c r="R709">
        <v>7</v>
      </c>
      <c r="S709" t="s">
        <v>26</v>
      </c>
      <c r="T709" s="3">
        <v>45123</v>
      </c>
      <c r="U709" t="s">
        <v>27</v>
      </c>
    </row>
    <row r="710" spans="1:21" x14ac:dyDescent="0.25">
      <c r="A710">
        <v>258</v>
      </c>
      <c r="B710">
        <v>211915</v>
      </c>
      <c r="C710" t="s">
        <v>21</v>
      </c>
      <c r="D710" s="1">
        <v>42553</v>
      </c>
      <c r="E710" t="s">
        <v>488</v>
      </c>
      <c r="F710">
        <v>570</v>
      </c>
      <c r="G710">
        <v>1</v>
      </c>
      <c r="H710">
        <v>370</v>
      </c>
      <c r="I710">
        <v>100148015</v>
      </c>
      <c r="J710" t="s">
        <v>38</v>
      </c>
      <c r="K710" t="s">
        <v>24</v>
      </c>
      <c r="L710">
        <v>200</v>
      </c>
      <c r="M710" t="s">
        <v>25</v>
      </c>
      <c r="N710" s="1">
        <v>42553</v>
      </c>
      <c r="O710" t="s">
        <v>35</v>
      </c>
      <c r="P710">
        <v>570</v>
      </c>
      <c r="Q710">
        <v>2016</v>
      </c>
      <c r="R710">
        <v>7</v>
      </c>
      <c r="S710" t="s">
        <v>26</v>
      </c>
      <c r="T710" s="3">
        <v>45123</v>
      </c>
      <c r="U710" t="s">
        <v>27</v>
      </c>
    </row>
    <row r="711" spans="1:21" x14ac:dyDescent="0.25">
      <c r="A711">
        <v>114</v>
      </c>
      <c r="B711">
        <v>211916</v>
      </c>
      <c r="C711" t="s">
        <v>21</v>
      </c>
      <c r="D711" s="1">
        <v>42553</v>
      </c>
      <c r="E711" t="s">
        <v>262</v>
      </c>
      <c r="F711">
        <v>120</v>
      </c>
      <c r="G711">
        <v>2</v>
      </c>
      <c r="H711">
        <v>240</v>
      </c>
      <c r="I711">
        <v>100148016</v>
      </c>
      <c r="J711" t="s">
        <v>30</v>
      </c>
      <c r="K711" t="s">
        <v>489</v>
      </c>
      <c r="L711">
        <v>0</v>
      </c>
      <c r="M711" t="s">
        <v>25</v>
      </c>
      <c r="N711" s="1">
        <v>42553</v>
      </c>
      <c r="O711" t="s">
        <v>35</v>
      </c>
      <c r="P711">
        <v>240</v>
      </c>
      <c r="Q711">
        <v>2016</v>
      </c>
      <c r="R711">
        <v>7</v>
      </c>
      <c r="S711" t="s">
        <v>26</v>
      </c>
      <c r="T711" s="3">
        <v>45123</v>
      </c>
      <c r="U711" t="s">
        <v>27</v>
      </c>
    </row>
    <row r="712" spans="1:21" x14ac:dyDescent="0.25">
      <c r="A712">
        <v>156</v>
      </c>
      <c r="B712">
        <v>211917</v>
      </c>
      <c r="C712" t="s">
        <v>36</v>
      </c>
      <c r="D712" s="1">
        <v>42553</v>
      </c>
      <c r="E712" t="s">
        <v>341</v>
      </c>
      <c r="F712">
        <v>2950</v>
      </c>
      <c r="G712">
        <v>1</v>
      </c>
      <c r="H712">
        <v>2950</v>
      </c>
      <c r="I712">
        <v>100148017</v>
      </c>
      <c r="J712" t="s">
        <v>30</v>
      </c>
      <c r="K712" t="s">
        <v>24</v>
      </c>
      <c r="L712">
        <v>0</v>
      </c>
      <c r="M712" t="s">
        <v>25</v>
      </c>
      <c r="N712" s="1">
        <v>42553</v>
      </c>
      <c r="O712" t="s">
        <v>39</v>
      </c>
      <c r="P712" s="2">
        <v>2950</v>
      </c>
      <c r="Q712">
        <v>2016</v>
      </c>
      <c r="R712">
        <v>7</v>
      </c>
      <c r="S712" t="s">
        <v>26</v>
      </c>
      <c r="T712" s="3">
        <v>45123</v>
      </c>
      <c r="U712" t="s">
        <v>27</v>
      </c>
    </row>
    <row r="713" spans="1:21" x14ac:dyDescent="0.25">
      <c r="A713">
        <v>259</v>
      </c>
      <c r="B713">
        <v>211918</v>
      </c>
      <c r="C713" t="s">
        <v>21</v>
      </c>
      <c r="D713" s="1">
        <v>42553</v>
      </c>
      <c r="E713" t="s">
        <v>53</v>
      </c>
      <c r="F713">
        <v>320</v>
      </c>
      <c r="G713">
        <v>1</v>
      </c>
      <c r="H713">
        <v>320</v>
      </c>
      <c r="I713">
        <v>100148018</v>
      </c>
      <c r="J713" t="s">
        <v>30</v>
      </c>
      <c r="K713" t="s">
        <v>490</v>
      </c>
      <c r="L713">
        <v>0</v>
      </c>
      <c r="M713" t="s">
        <v>25</v>
      </c>
      <c r="N713" s="1">
        <v>42553</v>
      </c>
      <c r="O713" t="s">
        <v>35</v>
      </c>
      <c r="P713">
        <v>320</v>
      </c>
      <c r="Q713">
        <v>2016</v>
      </c>
      <c r="R713">
        <v>7</v>
      </c>
      <c r="S713" t="s">
        <v>26</v>
      </c>
      <c r="T713" s="3">
        <v>45123</v>
      </c>
      <c r="U713" t="s">
        <v>27</v>
      </c>
    </row>
    <row r="714" spans="1:21" x14ac:dyDescent="0.25">
      <c r="A714">
        <v>248</v>
      </c>
      <c r="B714">
        <v>211919</v>
      </c>
      <c r="C714" t="s">
        <v>21</v>
      </c>
      <c r="D714" s="1">
        <v>42553</v>
      </c>
      <c r="E714" t="s">
        <v>491</v>
      </c>
      <c r="F714">
        <v>190</v>
      </c>
      <c r="G714">
        <v>2</v>
      </c>
      <c r="H714">
        <v>180</v>
      </c>
      <c r="I714">
        <v>100148019</v>
      </c>
      <c r="J714" t="s">
        <v>216</v>
      </c>
      <c r="K714" t="s">
        <v>24</v>
      </c>
      <c r="L714">
        <v>200</v>
      </c>
      <c r="M714" t="s">
        <v>25</v>
      </c>
      <c r="N714" s="1">
        <v>42553</v>
      </c>
      <c r="O714" t="s">
        <v>35</v>
      </c>
      <c r="P714">
        <v>380</v>
      </c>
      <c r="Q714">
        <v>2016</v>
      </c>
      <c r="R714">
        <v>7</v>
      </c>
      <c r="S714" t="s">
        <v>26</v>
      </c>
      <c r="T714" s="3">
        <v>45123</v>
      </c>
      <c r="U714" t="s">
        <v>27</v>
      </c>
    </row>
    <row r="715" spans="1:21" x14ac:dyDescent="0.25">
      <c r="A715">
        <v>260</v>
      </c>
      <c r="B715">
        <v>211920</v>
      </c>
      <c r="C715" t="s">
        <v>36</v>
      </c>
      <c r="D715" s="1">
        <v>42553</v>
      </c>
      <c r="E715" t="s">
        <v>485</v>
      </c>
      <c r="F715">
        <v>90</v>
      </c>
      <c r="G715">
        <v>1</v>
      </c>
      <c r="H715">
        <v>90</v>
      </c>
      <c r="I715">
        <v>100148020</v>
      </c>
      <c r="J715" t="s">
        <v>38</v>
      </c>
      <c r="K715" t="s">
        <v>24</v>
      </c>
      <c r="L715">
        <v>0</v>
      </c>
      <c r="M715" t="s">
        <v>25</v>
      </c>
      <c r="N715" s="1">
        <v>42553</v>
      </c>
      <c r="O715" t="s">
        <v>39</v>
      </c>
      <c r="P715">
        <v>90</v>
      </c>
      <c r="Q715">
        <v>2016</v>
      </c>
      <c r="R715">
        <v>7</v>
      </c>
      <c r="S715" t="s">
        <v>26</v>
      </c>
      <c r="T715" s="3">
        <v>45123</v>
      </c>
      <c r="U715" t="s">
        <v>27</v>
      </c>
    </row>
    <row r="716" spans="1:21" x14ac:dyDescent="0.25">
      <c r="A716">
        <v>260</v>
      </c>
      <c r="B716">
        <v>211923</v>
      </c>
      <c r="C716" t="s">
        <v>21</v>
      </c>
      <c r="D716" s="1">
        <v>42553</v>
      </c>
      <c r="E716" t="s">
        <v>191</v>
      </c>
      <c r="F716">
        <v>75</v>
      </c>
      <c r="G716">
        <v>1</v>
      </c>
      <c r="H716">
        <v>75</v>
      </c>
      <c r="I716">
        <v>100148022</v>
      </c>
      <c r="J716" t="s">
        <v>38</v>
      </c>
      <c r="K716" t="s">
        <v>24</v>
      </c>
      <c r="L716">
        <v>0</v>
      </c>
      <c r="M716" t="s">
        <v>25</v>
      </c>
      <c r="N716" s="1">
        <v>42553</v>
      </c>
      <c r="O716" t="s">
        <v>35</v>
      </c>
      <c r="P716">
        <v>75</v>
      </c>
      <c r="Q716">
        <v>2016</v>
      </c>
      <c r="R716">
        <v>7</v>
      </c>
      <c r="S716" t="s">
        <v>26</v>
      </c>
      <c r="T716" s="3">
        <v>45123</v>
      </c>
      <c r="U716" t="s">
        <v>27</v>
      </c>
    </row>
    <row r="717" spans="1:21" x14ac:dyDescent="0.25">
      <c r="A717">
        <v>256</v>
      </c>
      <c r="B717">
        <v>211921</v>
      </c>
      <c r="C717" t="s">
        <v>36</v>
      </c>
      <c r="D717" s="1">
        <v>42553</v>
      </c>
      <c r="E717" t="s">
        <v>123</v>
      </c>
      <c r="F717">
        <v>999</v>
      </c>
      <c r="G717">
        <v>1</v>
      </c>
      <c r="H717">
        <v>999</v>
      </c>
      <c r="I717">
        <v>100148021</v>
      </c>
      <c r="J717" t="s">
        <v>56</v>
      </c>
      <c r="K717">
        <v>102795</v>
      </c>
      <c r="L717">
        <v>0</v>
      </c>
      <c r="M717" t="s">
        <v>25</v>
      </c>
      <c r="N717" s="1">
        <v>42553</v>
      </c>
      <c r="O717" t="s">
        <v>39</v>
      </c>
      <c r="P717">
        <v>999</v>
      </c>
      <c r="Q717">
        <v>2016</v>
      </c>
      <c r="R717">
        <v>7</v>
      </c>
      <c r="S717" t="s">
        <v>26</v>
      </c>
      <c r="T717" s="3">
        <v>45123</v>
      </c>
      <c r="U717" t="s">
        <v>27</v>
      </c>
    </row>
    <row r="718" spans="1:21" x14ac:dyDescent="0.25">
      <c r="A718">
        <v>261</v>
      </c>
      <c r="B718">
        <v>211924</v>
      </c>
      <c r="C718" t="s">
        <v>36</v>
      </c>
      <c r="D718" s="1">
        <v>42553</v>
      </c>
      <c r="E718" t="s">
        <v>492</v>
      </c>
      <c r="F718">
        <v>8420</v>
      </c>
      <c r="G718">
        <v>1</v>
      </c>
      <c r="H718">
        <v>8420</v>
      </c>
      <c r="I718">
        <v>100148023</v>
      </c>
      <c r="J718" t="s">
        <v>24</v>
      </c>
      <c r="K718" t="s">
        <v>493</v>
      </c>
      <c r="L718">
        <v>0</v>
      </c>
      <c r="M718" t="s">
        <v>25</v>
      </c>
      <c r="N718" s="1">
        <v>42553</v>
      </c>
      <c r="O718" t="s">
        <v>39</v>
      </c>
      <c r="P718" s="2">
        <v>8420</v>
      </c>
      <c r="Q718">
        <v>2016</v>
      </c>
      <c r="R718">
        <v>7</v>
      </c>
      <c r="S718" t="s">
        <v>26</v>
      </c>
      <c r="T718" s="3">
        <v>45123</v>
      </c>
      <c r="U718" t="s">
        <v>27</v>
      </c>
    </row>
    <row r="719" spans="1:21" x14ac:dyDescent="0.25">
      <c r="A719">
        <v>13</v>
      </c>
      <c r="B719">
        <v>211925</v>
      </c>
      <c r="C719" t="s">
        <v>21</v>
      </c>
      <c r="D719" s="1">
        <v>42553</v>
      </c>
      <c r="E719" t="s">
        <v>262</v>
      </c>
      <c r="F719">
        <v>120</v>
      </c>
      <c r="G719">
        <v>2</v>
      </c>
      <c r="H719">
        <v>1160</v>
      </c>
      <c r="I719">
        <v>100148024</v>
      </c>
      <c r="J719" t="s">
        <v>30</v>
      </c>
      <c r="K719" t="s">
        <v>58</v>
      </c>
      <c r="L719">
        <v>0</v>
      </c>
      <c r="M719" t="s">
        <v>25</v>
      </c>
      <c r="N719" s="1">
        <v>42553</v>
      </c>
      <c r="O719" t="s">
        <v>35</v>
      </c>
      <c r="P719">
        <v>240</v>
      </c>
      <c r="Q719">
        <v>2016</v>
      </c>
      <c r="R719">
        <v>7</v>
      </c>
      <c r="S719" t="s">
        <v>26</v>
      </c>
      <c r="T719" s="3">
        <v>45123</v>
      </c>
      <c r="U719" t="s">
        <v>27</v>
      </c>
    </row>
    <row r="720" spans="1:21" x14ac:dyDescent="0.25">
      <c r="A720">
        <v>13</v>
      </c>
      <c r="B720">
        <v>211926</v>
      </c>
      <c r="C720" t="s">
        <v>21</v>
      </c>
      <c r="D720" s="1">
        <v>42553</v>
      </c>
      <c r="E720" t="s">
        <v>263</v>
      </c>
      <c r="F720">
        <v>120</v>
      </c>
      <c r="G720">
        <v>1</v>
      </c>
      <c r="H720">
        <v>1160</v>
      </c>
      <c r="I720">
        <v>100148024</v>
      </c>
      <c r="J720" t="s">
        <v>30</v>
      </c>
      <c r="K720" t="s">
        <v>58</v>
      </c>
      <c r="L720">
        <v>0</v>
      </c>
      <c r="M720" t="s">
        <v>25</v>
      </c>
      <c r="N720" s="1">
        <v>42553</v>
      </c>
      <c r="O720" t="s">
        <v>35</v>
      </c>
      <c r="P720">
        <v>120</v>
      </c>
      <c r="Q720">
        <v>2016</v>
      </c>
      <c r="R720">
        <v>7</v>
      </c>
      <c r="S720" t="s">
        <v>26</v>
      </c>
      <c r="T720" s="3">
        <v>45123</v>
      </c>
      <c r="U720" t="s">
        <v>27</v>
      </c>
    </row>
    <row r="721" spans="1:21" x14ac:dyDescent="0.25">
      <c r="A721">
        <v>13</v>
      </c>
      <c r="B721">
        <v>211927</v>
      </c>
      <c r="C721" t="s">
        <v>21</v>
      </c>
      <c r="D721" s="1">
        <v>42553</v>
      </c>
      <c r="E721" t="s">
        <v>347</v>
      </c>
      <c r="F721">
        <v>120</v>
      </c>
      <c r="G721">
        <v>1</v>
      </c>
      <c r="H721">
        <v>1160</v>
      </c>
      <c r="I721">
        <v>100148024</v>
      </c>
      <c r="J721" t="s">
        <v>30</v>
      </c>
      <c r="K721" t="s">
        <v>58</v>
      </c>
      <c r="L721">
        <v>0</v>
      </c>
      <c r="M721" t="s">
        <v>25</v>
      </c>
      <c r="N721" s="1">
        <v>42553</v>
      </c>
      <c r="O721" t="s">
        <v>35</v>
      </c>
      <c r="P721">
        <v>120</v>
      </c>
      <c r="Q721">
        <v>2016</v>
      </c>
      <c r="R721">
        <v>7</v>
      </c>
      <c r="S721" t="s">
        <v>26</v>
      </c>
      <c r="T721" s="3">
        <v>45123</v>
      </c>
      <c r="U721" t="s">
        <v>27</v>
      </c>
    </row>
    <row r="722" spans="1:21" x14ac:dyDescent="0.25">
      <c r="A722">
        <v>13</v>
      </c>
      <c r="B722">
        <v>211928</v>
      </c>
      <c r="C722" t="s">
        <v>21</v>
      </c>
      <c r="D722" s="1">
        <v>42553</v>
      </c>
      <c r="E722" t="s">
        <v>53</v>
      </c>
      <c r="F722">
        <v>320</v>
      </c>
      <c r="G722">
        <v>1</v>
      </c>
      <c r="H722">
        <v>1160</v>
      </c>
      <c r="I722">
        <v>100148024</v>
      </c>
      <c r="J722" t="s">
        <v>30</v>
      </c>
      <c r="K722" t="s">
        <v>58</v>
      </c>
      <c r="L722">
        <v>0</v>
      </c>
      <c r="M722" t="s">
        <v>25</v>
      </c>
      <c r="N722" s="1">
        <v>42553</v>
      </c>
      <c r="O722" t="s">
        <v>35</v>
      </c>
      <c r="P722">
        <v>320</v>
      </c>
      <c r="Q722">
        <v>2016</v>
      </c>
      <c r="R722">
        <v>7</v>
      </c>
      <c r="S722" t="s">
        <v>26</v>
      </c>
      <c r="T722" s="3">
        <v>45123</v>
      </c>
      <c r="U722" t="s">
        <v>27</v>
      </c>
    </row>
    <row r="723" spans="1:21" x14ac:dyDescent="0.25">
      <c r="A723">
        <v>13</v>
      </c>
      <c r="B723">
        <v>211929</v>
      </c>
      <c r="C723" t="s">
        <v>21</v>
      </c>
      <c r="D723" s="1">
        <v>42553</v>
      </c>
      <c r="E723" t="s">
        <v>494</v>
      </c>
      <c r="F723">
        <v>180</v>
      </c>
      <c r="G723">
        <v>1</v>
      </c>
      <c r="H723">
        <v>1160</v>
      </c>
      <c r="I723">
        <v>100148024</v>
      </c>
      <c r="J723" t="s">
        <v>30</v>
      </c>
      <c r="K723" t="s">
        <v>58</v>
      </c>
      <c r="L723">
        <v>0</v>
      </c>
      <c r="M723" t="s">
        <v>25</v>
      </c>
      <c r="N723" s="1">
        <v>42553</v>
      </c>
      <c r="O723" t="s">
        <v>35</v>
      </c>
      <c r="P723">
        <v>180</v>
      </c>
      <c r="Q723">
        <v>2016</v>
      </c>
      <c r="R723">
        <v>7</v>
      </c>
      <c r="S723" t="s">
        <v>26</v>
      </c>
      <c r="T723" s="3">
        <v>45123</v>
      </c>
      <c r="U723" t="s">
        <v>27</v>
      </c>
    </row>
    <row r="724" spans="1:21" x14ac:dyDescent="0.25">
      <c r="A724">
        <v>13</v>
      </c>
      <c r="B724">
        <v>211930</v>
      </c>
      <c r="C724" t="s">
        <v>21</v>
      </c>
      <c r="D724" s="1">
        <v>42553</v>
      </c>
      <c r="E724" t="s">
        <v>495</v>
      </c>
      <c r="F724">
        <v>180</v>
      </c>
      <c r="G724">
        <v>1</v>
      </c>
      <c r="H724">
        <v>1160</v>
      </c>
      <c r="I724">
        <v>100148024</v>
      </c>
      <c r="J724" t="s">
        <v>52</v>
      </c>
      <c r="K724" t="s">
        <v>58</v>
      </c>
      <c r="L724">
        <v>0</v>
      </c>
      <c r="M724" t="s">
        <v>25</v>
      </c>
      <c r="N724" s="1">
        <v>42553</v>
      </c>
      <c r="O724" t="s">
        <v>35</v>
      </c>
      <c r="P724">
        <v>180</v>
      </c>
      <c r="Q724">
        <v>2016</v>
      </c>
      <c r="R724">
        <v>7</v>
      </c>
      <c r="S724" t="s">
        <v>26</v>
      </c>
      <c r="T724" s="3">
        <v>45123</v>
      </c>
      <c r="U724" t="s">
        <v>27</v>
      </c>
    </row>
    <row r="725" spans="1:21" x14ac:dyDescent="0.25">
      <c r="A725">
        <v>261</v>
      </c>
      <c r="B725">
        <v>211931</v>
      </c>
      <c r="C725" t="s">
        <v>21</v>
      </c>
      <c r="D725" s="1">
        <v>42553</v>
      </c>
      <c r="E725" t="s">
        <v>496</v>
      </c>
      <c r="F725">
        <v>1300</v>
      </c>
      <c r="G725">
        <v>1</v>
      </c>
      <c r="H725">
        <v>1300</v>
      </c>
      <c r="I725">
        <v>100148025</v>
      </c>
      <c r="J725" t="s">
        <v>52</v>
      </c>
      <c r="K725" t="s">
        <v>493</v>
      </c>
      <c r="L725">
        <v>0</v>
      </c>
      <c r="M725" t="s">
        <v>25</v>
      </c>
      <c r="N725" s="1">
        <v>42553</v>
      </c>
      <c r="O725" t="s">
        <v>35</v>
      </c>
      <c r="P725" s="2">
        <v>1300</v>
      </c>
      <c r="Q725">
        <v>2016</v>
      </c>
      <c r="R725">
        <v>7</v>
      </c>
      <c r="S725" t="s">
        <v>26</v>
      </c>
      <c r="T725" s="3">
        <v>45123</v>
      </c>
      <c r="U725" t="s">
        <v>27</v>
      </c>
    </row>
    <row r="726" spans="1:21" x14ac:dyDescent="0.25">
      <c r="A726">
        <v>262</v>
      </c>
      <c r="B726">
        <v>211932</v>
      </c>
      <c r="C726" t="s">
        <v>21</v>
      </c>
      <c r="D726" s="1">
        <v>42553</v>
      </c>
      <c r="E726" t="s">
        <v>497</v>
      </c>
      <c r="F726">
        <v>200</v>
      </c>
      <c r="G726">
        <v>1</v>
      </c>
      <c r="H726">
        <v>785</v>
      </c>
      <c r="I726">
        <v>100148026</v>
      </c>
      <c r="J726" t="s">
        <v>38</v>
      </c>
      <c r="K726" t="s">
        <v>498</v>
      </c>
      <c r="L726">
        <v>0</v>
      </c>
      <c r="M726" t="s">
        <v>25</v>
      </c>
      <c r="N726" s="1">
        <v>42553</v>
      </c>
      <c r="O726" t="s">
        <v>35</v>
      </c>
      <c r="P726">
        <v>200</v>
      </c>
      <c r="Q726">
        <v>2016</v>
      </c>
      <c r="R726">
        <v>7</v>
      </c>
      <c r="S726" t="s">
        <v>26</v>
      </c>
      <c r="T726" s="3">
        <v>45123</v>
      </c>
      <c r="U726" t="s">
        <v>27</v>
      </c>
    </row>
    <row r="727" spans="1:21" x14ac:dyDescent="0.25">
      <c r="A727">
        <v>262</v>
      </c>
      <c r="B727">
        <v>211933</v>
      </c>
      <c r="C727" t="s">
        <v>21</v>
      </c>
      <c r="D727" s="1">
        <v>42553</v>
      </c>
      <c r="E727" t="s">
        <v>499</v>
      </c>
      <c r="F727">
        <v>235</v>
      </c>
      <c r="G727">
        <v>1</v>
      </c>
      <c r="H727">
        <v>785</v>
      </c>
      <c r="I727">
        <v>100148026</v>
      </c>
      <c r="J727" t="s">
        <v>38</v>
      </c>
      <c r="K727" t="s">
        <v>498</v>
      </c>
      <c r="L727">
        <v>0</v>
      </c>
      <c r="M727" t="s">
        <v>25</v>
      </c>
      <c r="N727" s="1">
        <v>42553</v>
      </c>
      <c r="O727" t="s">
        <v>35</v>
      </c>
      <c r="P727">
        <v>235</v>
      </c>
      <c r="Q727">
        <v>2016</v>
      </c>
      <c r="R727">
        <v>7</v>
      </c>
      <c r="S727" t="s">
        <v>26</v>
      </c>
      <c r="T727" s="3">
        <v>45123</v>
      </c>
      <c r="U727" t="s">
        <v>27</v>
      </c>
    </row>
    <row r="728" spans="1:21" x14ac:dyDescent="0.25">
      <c r="A728">
        <v>262</v>
      </c>
      <c r="B728">
        <v>211934</v>
      </c>
      <c r="C728" t="s">
        <v>21</v>
      </c>
      <c r="D728" s="1">
        <v>42553</v>
      </c>
      <c r="E728" t="s">
        <v>95</v>
      </c>
      <c r="F728">
        <v>350</v>
      </c>
      <c r="G728">
        <v>1</v>
      </c>
      <c r="H728">
        <v>785</v>
      </c>
      <c r="I728">
        <v>100148026</v>
      </c>
      <c r="J728" t="s">
        <v>38</v>
      </c>
      <c r="K728" t="s">
        <v>498</v>
      </c>
      <c r="L728">
        <v>0</v>
      </c>
      <c r="M728" t="s">
        <v>25</v>
      </c>
      <c r="N728" s="1">
        <v>42553</v>
      </c>
      <c r="O728" t="s">
        <v>35</v>
      </c>
      <c r="P728">
        <v>350</v>
      </c>
      <c r="Q728">
        <v>2016</v>
      </c>
      <c r="R728">
        <v>7</v>
      </c>
      <c r="S728" t="s">
        <v>26</v>
      </c>
      <c r="T728" s="3">
        <v>45123</v>
      </c>
      <c r="U728" t="s">
        <v>27</v>
      </c>
    </row>
    <row r="729" spans="1:21" x14ac:dyDescent="0.25">
      <c r="A729">
        <v>263</v>
      </c>
      <c r="B729">
        <v>211935</v>
      </c>
      <c r="C729" t="s">
        <v>21</v>
      </c>
      <c r="D729" s="1">
        <v>42553</v>
      </c>
      <c r="E729" t="s">
        <v>339</v>
      </c>
      <c r="F729">
        <v>630</v>
      </c>
      <c r="G729">
        <v>1</v>
      </c>
      <c r="H729">
        <v>630</v>
      </c>
      <c r="I729">
        <v>100148027</v>
      </c>
      <c r="J729" t="s">
        <v>52</v>
      </c>
      <c r="K729" t="s">
        <v>24</v>
      </c>
      <c r="L729">
        <v>0</v>
      </c>
      <c r="M729" t="s">
        <v>25</v>
      </c>
      <c r="N729" s="1">
        <v>42553</v>
      </c>
      <c r="O729" t="s">
        <v>35</v>
      </c>
      <c r="P729">
        <v>630</v>
      </c>
      <c r="Q729">
        <v>2016</v>
      </c>
      <c r="R729">
        <v>7</v>
      </c>
      <c r="S729" t="s">
        <v>26</v>
      </c>
      <c r="T729" s="3">
        <v>45123</v>
      </c>
      <c r="U729" t="s">
        <v>27</v>
      </c>
    </row>
    <row r="730" spans="1:21" x14ac:dyDescent="0.25">
      <c r="A730">
        <v>261</v>
      </c>
      <c r="B730">
        <v>211936</v>
      </c>
      <c r="C730" t="s">
        <v>21</v>
      </c>
      <c r="D730" s="1">
        <v>42553</v>
      </c>
      <c r="E730" t="s">
        <v>496</v>
      </c>
      <c r="F730">
        <v>1300</v>
      </c>
      <c r="G730">
        <v>1</v>
      </c>
      <c r="H730">
        <v>1300</v>
      </c>
      <c r="I730">
        <v>100148028</v>
      </c>
      <c r="J730" t="s">
        <v>52</v>
      </c>
      <c r="K730" t="s">
        <v>493</v>
      </c>
      <c r="L730">
        <v>0</v>
      </c>
      <c r="M730" t="s">
        <v>25</v>
      </c>
      <c r="N730" s="1">
        <v>42553</v>
      </c>
      <c r="O730" t="s">
        <v>35</v>
      </c>
      <c r="P730" s="2">
        <v>1300</v>
      </c>
      <c r="Q730">
        <v>2016</v>
      </c>
      <c r="R730">
        <v>7</v>
      </c>
      <c r="S730" t="s">
        <v>26</v>
      </c>
      <c r="T730" s="3">
        <v>45123</v>
      </c>
      <c r="U730" t="s">
        <v>27</v>
      </c>
    </row>
    <row r="731" spans="1:21" x14ac:dyDescent="0.25">
      <c r="A731">
        <v>264</v>
      </c>
      <c r="B731">
        <v>211941</v>
      </c>
      <c r="C731" t="s">
        <v>21</v>
      </c>
      <c r="D731" s="1">
        <v>42553</v>
      </c>
      <c r="E731" t="s">
        <v>92</v>
      </c>
      <c r="F731">
        <v>150</v>
      </c>
      <c r="G731">
        <v>1</v>
      </c>
      <c r="H731">
        <v>150</v>
      </c>
      <c r="I731">
        <v>100148030</v>
      </c>
      <c r="J731" t="s">
        <v>38</v>
      </c>
      <c r="K731" t="s">
        <v>24</v>
      </c>
      <c r="L731">
        <v>0</v>
      </c>
      <c r="M731" t="s">
        <v>25</v>
      </c>
      <c r="N731" s="1">
        <v>42553</v>
      </c>
      <c r="O731" t="s">
        <v>35</v>
      </c>
      <c r="P731">
        <v>150</v>
      </c>
      <c r="Q731">
        <v>2016</v>
      </c>
      <c r="R731">
        <v>7</v>
      </c>
      <c r="S731" t="s">
        <v>26</v>
      </c>
      <c r="T731" s="3">
        <v>45123</v>
      </c>
      <c r="U731" t="s">
        <v>27</v>
      </c>
    </row>
    <row r="732" spans="1:21" x14ac:dyDescent="0.25">
      <c r="A732">
        <v>52</v>
      </c>
      <c r="B732">
        <v>211937</v>
      </c>
      <c r="C732" t="s">
        <v>21</v>
      </c>
      <c r="D732" s="1">
        <v>42553</v>
      </c>
      <c r="E732" t="s">
        <v>500</v>
      </c>
      <c r="F732">
        <v>475</v>
      </c>
      <c r="G732">
        <v>1</v>
      </c>
      <c r="H732">
        <v>2425</v>
      </c>
      <c r="I732">
        <v>100148029</v>
      </c>
      <c r="J732" t="s">
        <v>56</v>
      </c>
      <c r="K732" t="s">
        <v>24</v>
      </c>
      <c r="L732">
        <v>0</v>
      </c>
      <c r="M732" t="s">
        <v>25</v>
      </c>
      <c r="N732" s="1">
        <v>42553</v>
      </c>
      <c r="O732" t="s">
        <v>35</v>
      </c>
      <c r="P732">
        <v>475</v>
      </c>
      <c r="Q732">
        <v>2016</v>
      </c>
      <c r="R732">
        <v>7</v>
      </c>
      <c r="S732" t="s">
        <v>26</v>
      </c>
      <c r="T732" s="3">
        <v>45123</v>
      </c>
      <c r="U732" t="s">
        <v>27</v>
      </c>
    </row>
    <row r="733" spans="1:21" x14ac:dyDescent="0.25">
      <c r="A733">
        <v>52</v>
      </c>
      <c r="B733">
        <v>211939</v>
      </c>
      <c r="C733" t="s">
        <v>21</v>
      </c>
      <c r="D733" s="1">
        <v>42553</v>
      </c>
      <c r="E733" t="s">
        <v>501</v>
      </c>
      <c r="F733">
        <v>1950</v>
      </c>
      <c r="G733">
        <v>1</v>
      </c>
      <c r="H733">
        <v>2425</v>
      </c>
      <c r="I733">
        <v>100148029</v>
      </c>
      <c r="J733" t="s">
        <v>56</v>
      </c>
      <c r="K733" t="s">
        <v>24</v>
      </c>
      <c r="L733">
        <v>0</v>
      </c>
      <c r="M733" t="s">
        <v>25</v>
      </c>
      <c r="N733" s="1">
        <v>42553</v>
      </c>
      <c r="O733" t="s">
        <v>35</v>
      </c>
      <c r="P733" s="2">
        <v>1950</v>
      </c>
      <c r="Q733">
        <v>2016</v>
      </c>
      <c r="R733">
        <v>7</v>
      </c>
      <c r="S733" t="s">
        <v>26</v>
      </c>
      <c r="T733" s="3">
        <v>45123</v>
      </c>
      <c r="U733" t="s">
        <v>27</v>
      </c>
    </row>
    <row r="734" spans="1:21" x14ac:dyDescent="0.25">
      <c r="A734">
        <v>265</v>
      </c>
      <c r="B734">
        <v>211942</v>
      </c>
      <c r="C734" t="s">
        <v>36</v>
      </c>
      <c r="D734" s="1">
        <v>42553</v>
      </c>
      <c r="E734" t="s">
        <v>95</v>
      </c>
      <c r="F734">
        <v>350</v>
      </c>
      <c r="G734">
        <v>1</v>
      </c>
      <c r="H734">
        <v>1628</v>
      </c>
      <c r="I734">
        <v>100148031</v>
      </c>
      <c r="J734" t="s">
        <v>38</v>
      </c>
      <c r="K734" t="s">
        <v>24</v>
      </c>
      <c r="L734">
        <v>0</v>
      </c>
      <c r="M734" t="s">
        <v>25</v>
      </c>
      <c r="N734" s="1">
        <v>42553</v>
      </c>
      <c r="O734" t="s">
        <v>39</v>
      </c>
      <c r="P734">
        <v>350</v>
      </c>
      <c r="Q734">
        <v>2016</v>
      </c>
      <c r="R734">
        <v>7</v>
      </c>
      <c r="S734" t="s">
        <v>26</v>
      </c>
      <c r="T734" s="3">
        <v>45123</v>
      </c>
      <c r="U734" t="s">
        <v>27</v>
      </c>
    </row>
    <row r="735" spans="1:21" x14ac:dyDescent="0.25">
      <c r="A735">
        <v>265</v>
      </c>
      <c r="B735">
        <v>211943</v>
      </c>
      <c r="C735" t="s">
        <v>36</v>
      </c>
      <c r="D735" s="1">
        <v>42553</v>
      </c>
      <c r="E735" t="s">
        <v>119</v>
      </c>
      <c r="F735">
        <v>280</v>
      </c>
      <c r="G735">
        <v>1</v>
      </c>
      <c r="H735">
        <v>1628</v>
      </c>
      <c r="I735">
        <v>100148031</v>
      </c>
      <c r="J735" t="s">
        <v>38</v>
      </c>
      <c r="K735" t="s">
        <v>24</v>
      </c>
      <c r="L735">
        <v>0</v>
      </c>
      <c r="M735" t="s">
        <v>25</v>
      </c>
      <c r="N735" s="1">
        <v>42553</v>
      </c>
      <c r="O735" t="s">
        <v>39</v>
      </c>
      <c r="P735">
        <v>280</v>
      </c>
      <c r="Q735">
        <v>2016</v>
      </c>
      <c r="R735">
        <v>7</v>
      </c>
      <c r="S735" t="s">
        <v>26</v>
      </c>
      <c r="T735" s="3">
        <v>45123</v>
      </c>
      <c r="U735" t="s">
        <v>27</v>
      </c>
    </row>
    <row r="736" spans="1:21" x14ac:dyDescent="0.25">
      <c r="A736">
        <v>265</v>
      </c>
      <c r="B736">
        <v>211944</v>
      </c>
      <c r="C736" t="s">
        <v>36</v>
      </c>
      <c r="D736" s="1">
        <v>42553</v>
      </c>
      <c r="E736" t="s">
        <v>502</v>
      </c>
      <c r="F736">
        <v>499</v>
      </c>
      <c r="G736">
        <v>2</v>
      </c>
      <c r="H736">
        <v>1628</v>
      </c>
      <c r="I736">
        <v>100148031</v>
      </c>
      <c r="J736" t="s">
        <v>38</v>
      </c>
      <c r="K736" t="s">
        <v>24</v>
      </c>
      <c r="L736">
        <v>0</v>
      </c>
      <c r="M736" t="s">
        <v>25</v>
      </c>
      <c r="N736" s="1">
        <v>42553</v>
      </c>
      <c r="O736" t="s">
        <v>39</v>
      </c>
      <c r="P736">
        <v>998</v>
      </c>
      <c r="Q736">
        <v>2016</v>
      </c>
      <c r="R736">
        <v>7</v>
      </c>
      <c r="S736" t="s">
        <v>26</v>
      </c>
      <c r="T736" s="3">
        <v>45123</v>
      </c>
      <c r="U736" t="s">
        <v>27</v>
      </c>
    </row>
    <row r="737" spans="1:21" x14ac:dyDescent="0.25">
      <c r="A737">
        <v>260</v>
      </c>
      <c r="B737">
        <v>211945</v>
      </c>
      <c r="C737" t="s">
        <v>21</v>
      </c>
      <c r="D737" s="1">
        <v>42553</v>
      </c>
      <c r="E737" t="s">
        <v>503</v>
      </c>
      <c r="F737">
        <v>74</v>
      </c>
      <c r="G737">
        <v>1</v>
      </c>
      <c r="H737">
        <v>74</v>
      </c>
      <c r="I737">
        <v>100148032</v>
      </c>
      <c r="J737" t="s">
        <v>30</v>
      </c>
      <c r="K737" t="s">
        <v>24</v>
      </c>
      <c r="L737">
        <v>0</v>
      </c>
      <c r="M737" t="s">
        <v>25</v>
      </c>
      <c r="N737" s="1">
        <v>42553</v>
      </c>
      <c r="O737" t="s">
        <v>35</v>
      </c>
      <c r="P737">
        <v>74</v>
      </c>
      <c r="Q737">
        <v>2016</v>
      </c>
      <c r="R737">
        <v>7</v>
      </c>
      <c r="S737" t="s">
        <v>26</v>
      </c>
      <c r="T737" s="3">
        <v>45123</v>
      </c>
      <c r="U737" t="s">
        <v>27</v>
      </c>
    </row>
    <row r="738" spans="1:21" x14ac:dyDescent="0.25">
      <c r="A738">
        <v>266</v>
      </c>
      <c r="B738">
        <v>211947</v>
      </c>
      <c r="C738" t="s">
        <v>21</v>
      </c>
      <c r="D738" s="1">
        <v>42553</v>
      </c>
      <c r="E738" t="s">
        <v>460</v>
      </c>
      <c r="F738">
        <v>626</v>
      </c>
      <c r="G738">
        <v>1</v>
      </c>
      <c r="H738">
        <v>626</v>
      </c>
      <c r="I738">
        <v>100148033</v>
      </c>
      <c r="J738" t="s">
        <v>56</v>
      </c>
      <c r="K738" t="s">
        <v>504</v>
      </c>
      <c r="L738">
        <v>0</v>
      </c>
      <c r="M738" t="s">
        <v>25</v>
      </c>
      <c r="N738" s="1">
        <v>42553</v>
      </c>
      <c r="O738" t="s">
        <v>35</v>
      </c>
      <c r="P738">
        <v>626</v>
      </c>
      <c r="Q738">
        <v>2016</v>
      </c>
      <c r="R738">
        <v>7</v>
      </c>
      <c r="S738" t="s">
        <v>26</v>
      </c>
      <c r="T738" s="3">
        <v>45123</v>
      </c>
      <c r="U738" t="s">
        <v>27</v>
      </c>
    </row>
    <row r="739" spans="1:21" x14ac:dyDescent="0.25">
      <c r="A739">
        <v>267</v>
      </c>
      <c r="B739">
        <v>211948</v>
      </c>
      <c r="C739" t="s">
        <v>36</v>
      </c>
      <c r="D739" s="1">
        <v>42553</v>
      </c>
      <c r="E739" t="s">
        <v>505</v>
      </c>
      <c r="F739">
        <v>2465</v>
      </c>
      <c r="G739">
        <v>1</v>
      </c>
      <c r="H739">
        <v>2465</v>
      </c>
      <c r="I739">
        <v>100148034</v>
      </c>
      <c r="J739" t="s">
        <v>216</v>
      </c>
      <c r="K739">
        <v>1151</v>
      </c>
      <c r="L739">
        <v>0</v>
      </c>
      <c r="M739" t="s">
        <v>25</v>
      </c>
      <c r="N739" s="1">
        <v>42553</v>
      </c>
      <c r="O739" t="s">
        <v>39</v>
      </c>
      <c r="P739" s="2">
        <v>2465</v>
      </c>
      <c r="Q739">
        <v>2016</v>
      </c>
      <c r="R739">
        <v>7</v>
      </c>
      <c r="S739" t="s">
        <v>26</v>
      </c>
      <c r="T739" s="3">
        <v>45123</v>
      </c>
      <c r="U739" t="s">
        <v>27</v>
      </c>
    </row>
    <row r="740" spans="1:21" x14ac:dyDescent="0.25">
      <c r="A740">
        <v>268</v>
      </c>
      <c r="B740">
        <v>211949</v>
      </c>
      <c r="C740" t="s">
        <v>21</v>
      </c>
      <c r="D740" s="1">
        <v>42553</v>
      </c>
      <c r="E740" t="s">
        <v>506</v>
      </c>
      <c r="F740">
        <v>1950</v>
      </c>
      <c r="G740">
        <v>1</v>
      </c>
      <c r="H740">
        <v>1950</v>
      </c>
      <c r="I740">
        <v>100148035</v>
      </c>
      <c r="J740" t="s">
        <v>56</v>
      </c>
      <c r="K740" t="s">
        <v>24</v>
      </c>
      <c r="L740">
        <v>0</v>
      </c>
      <c r="M740" t="s">
        <v>25</v>
      </c>
      <c r="N740" s="1">
        <v>42553</v>
      </c>
      <c r="O740" t="s">
        <v>35</v>
      </c>
      <c r="P740" s="2">
        <v>1950</v>
      </c>
      <c r="Q740">
        <v>2016</v>
      </c>
      <c r="R740">
        <v>7</v>
      </c>
      <c r="S740" t="s">
        <v>26</v>
      </c>
      <c r="T740" s="3">
        <v>45123</v>
      </c>
      <c r="U740" t="s">
        <v>27</v>
      </c>
    </row>
    <row r="741" spans="1:21" x14ac:dyDescent="0.25">
      <c r="A741">
        <v>86</v>
      </c>
      <c r="B741">
        <v>211951</v>
      </c>
      <c r="C741" t="s">
        <v>28</v>
      </c>
      <c r="D741" s="1">
        <v>42553</v>
      </c>
      <c r="E741" t="s">
        <v>488</v>
      </c>
      <c r="F741">
        <v>570</v>
      </c>
      <c r="G741">
        <v>1</v>
      </c>
      <c r="H741">
        <v>570</v>
      </c>
      <c r="I741">
        <v>100148036</v>
      </c>
      <c r="J741" t="s">
        <v>38</v>
      </c>
      <c r="K741" t="s">
        <v>222</v>
      </c>
      <c r="L741">
        <v>0</v>
      </c>
      <c r="M741" t="s">
        <v>223</v>
      </c>
      <c r="N741" s="1">
        <v>42553</v>
      </c>
      <c r="O741" t="s">
        <v>31</v>
      </c>
      <c r="P741">
        <v>570</v>
      </c>
      <c r="Q741">
        <v>2016</v>
      </c>
      <c r="R741">
        <v>7</v>
      </c>
      <c r="S741" t="s">
        <v>26</v>
      </c>
      <c r="T741" s="3">
        <v>45123</v>
      </c>
      <c r="U741" t="s">
        <v>27</v>
      </c>
    </row>
    <row r="742" spans="1:21" x14ac:dyDescent="0.25">
      <c r="A742">
        <v>269</v>
      </c>
      <c r="B742">
        <v>211952</v>
      </c>
      <c r="C742" t="s">
        <v>36</v>
      </c>
      <c r="D742" s="1">
        <v>42553</v>
      </c>
      <c r="E742" t="s">
        <v>507</v>
      </c>
      <c r="F742">
        <v>890</v>
      </c>
      <c r="G742">
        <v>1</v>
      </c>
      <c r="H742">
        <v>890</v>
      </c>
      <c r="I742">
        <v>100148037</v>
      </c>
      <c r="J742" t="s">
        <v>43</v>
      </c>
      <c r="K742" t="s">
        <v>24</v>
      </c>
      <c r="L742">
        <v>0</v>
      </c>
      <c r="M742" t="s">
        <v>25</v>
      </c>
      <c r="N742" s="1">
        <v>42553</v>
      </c>
      <c r="O742" t="s">
        <v>39</v>
      </c>
      <c r="P742">
        <v>890</v>
      </c>
      <c r="Q742">
        <v>2016</v>
      </c>
      <c r="R742">
        <v>7</v>
      </c>
      <c r="S742" t="s">
        <v>26</v>
      </c>
      <c r="T742" s="3">
        <v>45123</v>
      </c>
      <c r="U742" t="s">
        <v>27</v>
      </c>
    </row>
    <row r="743" spans="1:21" x14ac:dyDescent="0.25">
      <c r="A743">
        <v>86</v>
      </c>
      <c r="B743">
        <v>211954</v>
      </c>
      <c r="C743" t="s">
        <v>21</v>
      </c>
      <c r="D743" s="1">
        <v>42553</v>
      </c>
      <c r="E743" t="s">
        <v>488</v>
      </c>
      <c r="F743">
        <v>570</v>
      </c>
      <c r="G743">
        <v>1</v>
      </c>
      <c r="H743">
        <v>570</v>
      </c>
      <c r="I743">
        <v>100148039</v>
      </c>
      <c r="J743" t="s">
        <v>38</v>
      </c>
      <c r="K743" t="s">
        <v>222</v>
      </c>
      <c r="L743">
        <v>0</v>
      </c>
      <c r="M743" t="s">
        <v>25</v>
      </c>
      <c r="N743" s="1">
        <v>42553</v>
      </c>
      <c r="O743" t="s">
        <v>35</v>
      </c>
      <c r="P743">
        <v>570</v>
      </c>
      <c r="Q743">
        <v>2016</v>
      </c>
      <c r="R743">
        <v>7</v>
      </c>
      <c r="S743" t="s">
        <v>26</v>
      </c>
      <c r="T743" s="3">
        <v>45123</v>
      </c>
      <c r="U743" t="s">
        <v>27</v>
      </c>
    </row>
    <row r="744" spans="1:21" x14ac:dyDescent="0.25">
      <c r="A744">
        <v>270</v>
      </c>
      <c r="B744">
        <v>211953</v>
      </c>
      <c r="C744" t="s">
        <v>28</v>
      </c>
      <c r="D744" s="1">
        <v>42553</v>
      </c>
      <c r="E744" t="s">
        <v>101</v>
      </c>
      <c r="F744">
        <v>510</v>
      </c>
      <c r="G744">
        <v>1</v>
      </c>
      <c r="H744">
        <v>510</v>
      </c>
      <c r="I744">
        <v>100148038</v>
      </c>
      <c r="J744" t="s">
        <v>38</v>
      </c>
      <c r="K744" t="s">
        <v>24</v>
      </c>
      <c r="L744">
        <v>0</v>
      </c>
      <c r="M744" t="s">
        <v>25</v>
      </c>
      <c r="N744" s="1">
        <v>42553</v>
      </c>
      <c r="O744" t="s">
        <v>31</v>
      </c>
      <c r="P744">
        <v>510</v>
      </c>
      <c r="Q744">
        <v>2016</v>
      </c>
      <c r="R744">
        <v>7</v>
      </c>
      <c r="S744" t="s">
        <v>26</v>
      </c>
      <c r="T744" s="3">
        <v>45123</v>
      </c>
      <c r="U744" t="s">
        <v>27</v>
      </c>
    </row>
    <row r="745" spans="1:21" x14ac:dyDescent="0.25">
      <c r="A745">
        <v>271</v>
      </c>
      <c r="B745">
        <v>211955</v>
      </c>
      <c r="C745" t="s">
        <v>28</v>
      </c>
      <c r="D745" s="1">
        <v>42553</v>
      </c>
      <c r="E745" t="s">
        <v>508</v>
      </c>
      <c r="F745">
        <v>1250</v>
      </c>
      <c r="G745">
        <v>1</v>
      </c>
      <c r="H745">
        <v>8140</v>
      </c>
      <c r="I745">
        <v>100148040</v>
      </c>
      <c r="J745" t="s">
        <v>56</v>
      </c>
      <c r="K745" t="s">
        <v>24</v>
      </c>
      <c r="L745">
        <v>0</v>
      </c>
      <c r="M745" t="s">
        <v>25</v>
      </c>
      <c r="N745" s="1">
        <v>42553</v>
      </c>
      <c r="O745" t="s">
        <v>31</v>
      </c>
      <c r="P745" s="2">
        <v>1250</v>
      </c>
      <c r="Q745">
        <v>2016</v>
      </c>
      <c r="R745">
        <v>7</v>
      </c>
      <c r="S745" t="s">
        <v>26</v>
      </c>
      <c r="T745" s="3">
        <v>45123</v>
      </c>
      <c r="U745" t="s">
        <v>27</v>
      </c>
    </row>
    <row r="746" spans="1:21" x14ac:dyDescent="0.25">
      <c r="A746">
        <v>271</v>
      </c>
      <c r="B746">
        <v>211957</v>
      </c>
      <c r="C746" t="s">
        <v>28</v>
      </c>
      <c r="D746" s="1">
        <v>42553</v>
      </c>
      <c r="E746" t="s">
        <v>509</v>
      </c>
      <c r="F746">
        <v>6240</v>
      </c>
      <c r="G746">
        <v>1</v>
      </c>
      <c r="H746">
        <v>8140</v>
      </c>
      <c r="I746">
        <v>100148040</v>
      </c>
      <c r="J746" t="s">
        <v>47</v>
      </c>
      <c r="K746" t="s">
        <v>24</v>
      </c>
      <c r="L746">
        <v>0</v>
      </c>
      <c r="M746" t="s">
        <v>25</v>
      </c>
      <c r="N746" s="1">
        <v>42553</v>
      </c>
      <c r="O746" t="s">
        <v>31</v>
      </c>
      <c r="P746" s="2">
        <v>6240</v>
      </c>
      <c r="Q746">
        <v>2016</v>
      </c>
      <c r="R746">
        <v>7</v>
      </c>
      <c r="S746" t="s">
        <v>26</v>
      </c>
      <c r="T746" s="3">
        <v>45123</v>
      </c>
      <c r="U746" t="s">
        <v>27</v>
      </c>
    </row>
    <row r="747" spans="1:21" x14ac:dyDescent="0.25">
      <c r="A747">
        <v>271</v>
      </c>
      <c r="B747">
        <v>211958</v>
      </c>
      <c r="C747" t="s">
        <v>28</v>
      </c>
      <c r="D747" s="1">
        <v>42553</v>
      </c>
      <c r="E747" t="s">
        <v>510</v>
      </c>
      <c r="F747">
        <v>650</v>
      </c>
      <c r="G747">
        <v>1</v>
      </c>
      <c r="H747">
        <v>8140</v>
      </c>
      <c r="I747">
        <v>100148040</v>
      </c>
      <c r="J747" t="s">
        <v>56</v>
      </c>
      <c r="K747" t="s">
        <v>24</v>
      </c>
      <c r="L747">
        <v>0</v>
      </c>
      <c r="M747" t="s">
        <v>25</v>
      </c>
      <c r="N747" s="1">
        <v>42553</v>
      </c>
      <c r="O747" t="s">
        <v>31</v>
      </c>
      <c r="P747">
        <v>650</v>
      </c>
      <c r="Q747">
        <v>2016</v>
      </c>
      <c r="R747">
        <v>7</v>
      </c>
      <c r="S747" t="s">
        <v>26</v>
      </c>
      <c r="T747" s="3">
        <v>45123</v>
      </c>
      <c r="U747" t="s">
        <v>27</v>
      </c>
    </row>
    <row r="748" spans="1:21" x14ac:dyDescent="0.25">
      <c r="A748">
        <v>86</v>
      </c>
      <c r="B748">
        <v>211960</v>
      </c>
      <c r="C748" t="s">
        <v>36</v>
      </c>
      <c r="D748" s="1">
        <v>42553</v>
      </c>
      <c r="E748" t="s">
        <v>386</v>
      </c>
      <c r="F748">
        <v>495</v>
      </c>
      <c r="G748">
        <v>1</v>
      </c>
      <c r="H748">
        <v>495</v>
      </c>
      <c r="I748">
        <v>100148041</v>
      </c>
      <c r="J748" t="s">
        <v>38</v>
      </c>
      <c r="K748" t="s">
        <v>222</v>
      </c>
      <c r="L748">
        <v>0</v>
      </c>
      <c r="M748" t="s">
        <v>25</v>
      </c>
      <c r="N748" s="1">
        <v>42553</v>
      </c>
      <c r="O748" t="s">
        <v>39</v>
      </c>
      <c r="P748">
        <v>495</v>
      </c>
      <c r="Q748">
        <v>2016</v>
      </c>
      <c r="R748">
        <v>7</v>
      </c>
      <c r="S748" t="s">
        <v>26</v>
      </c>
      <c r="T748" s="3">
        <v>45123</v>
      </c>
      <c r="U748" t="s">
        <v>27</v>
      </c>
    </row>
    <row r="749" spans="1:21" x14ac:dyDescent="0.25">
      <c r="A749">
        <v>272</v>
      </c>
      <c r="B749">
        <v>211961</v>
      </c>
      <c r="C749" t="s">
        <v>21</v>
      </c>
      <c r="D749" s="1">
        <v>42553</v>
      </c>
      <c r="E749" t="s">
        <v>183</v>
      </c>
      <c r="F749">
        <v>25999</v>
      </c>
      <c r="G749">
        <v>1</v>
      </c>
      <c r="H749">
        <v>25999</v>
      </c>
      <c r="I749">
        <v>100148042</v>
      </c>
      <c r="J749" t="s">
        <v>43</v>
      </c>
      <c r="K749" t="s">
        <v>99</v>
      </c>
      <c r="L749">
        <v>0</v>
      </c>
      <c r="M749" t="s">
        <v>25</v>
      </c>
      <c r="N749" s="1">
        <v>42553</v>
      </c>
      <c r="O749" t="s">
        <v>35</v>
      </c>
      <c r="P749" s="2">
        <v>25999</v>
      </c>
      <c r="Q749">
        <v>2016</v>
      </c>
      <c r="R749">
        <v>7</v>
      </c>
      <c r="S749" t="s">
        <v>26</v>
      </c>
      <c r="T749" s="3">
        <v>45123</v>
      </c>
      <c r="U749" t="s">
        <v>27</v>
      </c>
    </row>
    <row r="750" spans="1:21" x14ac:dyDescent="0.25">
      <c r="A750">
        <v>273</v>
      </c>
      <c r="B750">
        <v>211962</v>
      </c>
      <c r="C750" t="s">
        <v>21</v>
      </c>
      <c r="D750" s="1">
        <v>42553</v>
      </c>
      <c r="E750" t="s">
        <v>511</v>
      </c>
      <c r="F750">
        <v>200</v>
      </c>
      <c r="G750">
        <v>1</v>
      </c>
      <c r="H750">
        <v>200</v>
      </c>
      <c r="I750">
        <v>100148043</v>
      </c>
      <c r="J750" t="s">
        <v>512</v>
      </c>
      <c r="K750" t="s">
        <v>24</v>
      </c>
      <c r="L750">
        <v>0</v>
      </c>
      <c r="M750" t="s">
        <v>25</v>
      </c>
      <c r="N750" s="1">
        <v>42553</v>
      </c>
      <c r="O750" t="s">
        <v>35</v>
      </c>
      <c r="P750">
        <v>200</v>
      </c>
      <c r="Q750">
        <v>2016</v>
      </c>
      <c r="R750">
        <v>7</v>
      </c>
      <c r="S750" t="s">
        <v>26</v>
      </c>
      <c r="T750" s="3">
        <v>45123</v>
      </c>
      <c r="U750" t="s">
        <v>27</v>
      </c>
    </row>
    <row r="751" spans="1:21" x14ac:dyDescent="0.25">
      <c r="A751">
        <v>86</v>
      </c>
      <c r="B751">
        <v>211963</v>
      </c>
      <c r="C751" t="s">
        <v>36</v>
      </c>
      <c r="D751" s="1">
        <v>42553</v>
      </c>
      <c r="E751" t="s">
        <v>513</v>
      </c>
      <c r="F751">
        <v>3050</v>
      </c>
      <c r="G751">
        <v>1</v>
      </c>
      <c r="H751">
        <v>3050</v>
      </c>
      <c r="I751">
        <v>100148044</v>
      </c>
      <c r="J751" t="s">
        <v>56</v>
      </c>
      <c r="K751" t="s">
        <v>222</v>
      </c>
      <c r="L751">
        <v>0</v>
      </c>
      <c r="M751" t="s">
        <v>25</v>
      </c>
      <c r="N751" s="1">
        <v>42553</v>
      </c>
      <c r="O751" t="s">
        <v>39</v>
      </c>
      <c r="P751" s="2">
        <v>3050</v>
      </c>
      <c r="Q751">
        <v>2016</v>
      </c>
      <c r="R751">
        <v>7</v>
      </c>
      <c r="S751" t="s">
        <v>26</v>
      </c>
      <c r="T751" s="3">
        <v>45123</v>
      </c>
      <c r="U751" t="s">
        <v>27</v>
      </c>
    </row>
    <row r="752" spans="1:21" x14ac:dyDescent="0.25">
      <c r="A752">
        <v>274</v>
      </c>
      <c r="B752">
        <v>211964</v>
      </c>
      <c r="C752" t="s">
        <v>28</v>
      </c>
      <c r="D752" s="1">
        <v>42553</v>
      </c>
      <c r="E752" t="s">
        <v>514</v>
      </c>
      <c r="F752">
        <v>1870</v>
      </c>
      <c r="G752">
        <v>1</v>
      </c>
      <c r="H752">
        <v>1870</v>
      </c>
      <c r="I752">
        <v>100148045</v>
      </c>
      <c r="J752" t="s">
        <v>65</v>
      </c>
      <c r="K752" t="s">
        <v>24</v>
      </c>
      <c r="L752">
        <v>0</v>
      </c>
      <c r="M752" t="s">
        <v>25</v>
      </c>
      <c r="N752" s="1">
        <v>42553</v>
      </c>
      <c r="O752" t="s">
        <v>31</v>
      </c>
      <c r="P752" s="2">
        <v>1870</v>
      </c>
      <c r="Q752">
        <v>2016</v>
      </c>
      <c r="R752">
        <v>7</v>
      </c>
      <c r="S752" t="s">
        <v>26</v>
      </c>
      <c r="T752" s="3">
        <v>45123</v>
      </c>
      <c r="U752" t="s">
        <v>27</v>
      </c>
    </row>
    <row r="753" spans="1:21" x14ac:dyDescent="0.25">
      <c r="A753">
        <v>275</v>
      </c>
      <c r="B753">
        <v>211996</v>
      </c>
      <c r="C753" t="s">
        <v>28</v>
      </c>
      <c r="D753" s="1">
        <v>42553</v>
      </c>
      <c r="E753" t="s">
        <v>515</v>
      </c>
      <c r="F753">
        <v>6900</v>
      </c>
      <c r="G753">
        <v>1</v>
      </c>
      <c r="H753">
        <v>6900</v>
      </c>
      <c r="I753">
        <v>100148047</v>
      </c>
      <c r="J753" t="s">
        <v>43</v>
      </c>
      <c r="K753" t="s">
        <v>24</v>
      </c>
      <c r="L753">
        <v>0</v>
      </c>
      <c r="M753" t="s">
        <v>44</v>
      </c>
      <c r="N753" s="1">
        <v>42553</v>
      </c>
      <c r="O753" t="s">
        <v>31</v>
      </c>
      <c r="P753" s="2">
        <v>6900</v>
      </c>
      <c r="Q753">
        <v>2016</v>
      </c>
      <c r="R753">
        <v>7</v>
      </c>
      <c r="S753" t="s">
        <v>26</v>
      </c>
      <c r="T753" s="3">
        <v>45123</v>
      </c>
      <c r="U753" t="s">
        <v>27</v>
      </c>
    </row>
    <row r="754" spans="1:21" x14ac:dyDescent="0.25">
      <c r="A754">
        <v>260</v>
      </c>
      <c r="B754">
        <v>211997</v>
      </c>
      <c r="C754" t="s">
        <v>21</v>
      </c>
      <c r="D754" s="1">
        <v>42553</v>
      </c>
      <c r="E754" t="s">
        <v>238</v>
      </c>
      <c r="F754">
        <v>150</v>
      </c>
      <c r="G754">
        <v>1</v>
      </c>
      <c r="H754">
        <v>150</v>
      </c>
      <c r="I754">
        <v>100148048</v>
      </c>
      <c r="J754" t="s">
        <v>38</v>
      </c>
      <c r="K754" t="s">
        <v>24</v>
      </c>
      <c r="L754">
        <v>0</v>
      </c>
      <c r="M754" t="s">
        <v>25</v>
      </c>
      <c r="N754" s="1">
        <v>42553</v>
      </c>
      <c r="O754" t="s">
        <v>35</v>
      </c>
      <c r="P754">
        <v>150</v>
      </c>
      <c r="Q754">
        <v>2016</v>
      </c>
      <c r="R754">
        <v>7</v>
      </c>
      <c r="S754" t="s">
        <v>26</v>
      </c>
      <c r="T754" s="3">
        <v>45123</v>
      </c>
      <c r="U754" t="s">
        <v>27</v>
      </c>
    </row>
    <row r="755" spans="1:21" x14ac:dyDescent="0.25">
      <c r="A755">
        <v>43</v>
      </c>
      <c r="B755">
        <v>212003</v>
      </c>
      <c r="C755" t="s">
        <v>21</v>
      </c>
      <c r="D755" s="1">
        <v>42553</v>
      </c>
      <c r="E755" t="s">
        <v>289</v>
      </c>
      <c r="F755">
        <v>80</v>
      </c>
      <c r="G755">
        <v>1</v>
      </c>
      <c r="H755">
        <v>80</v>
      </c>
      <c r="I755">
        <v>100148049</v>
      </c>
      <c r="J755" t="s">
        <v>30</v>
      </c>
      <c r="K755" t="s">
        <v>516</v>
      </c>
      <c r="L755">
        <v>0</v>
      </c>
      <c r="M755" t="s">
        <v>25</v>
      </c>
      <c r="N755" s="1">
        <v>42553</v>
      </c>
      <c r="O755" t="s">
        <v>35</v>
      </c>
      <c r="P755">
        <v>80</v>
      </c>
      <c r="Q755">
        <v>2016</v>
      </c>
      <c r="R755">
        <v>7</v>
      </c>
      <c r="S755" t="s">
        <v>26</v>
      </c>
      <c r="T755" s="3">
        <v>45123</v>
      </c>
      <c r="U755" t="s">
        <v>27</v>
      </c>
    </row>
    <row r="756" spans="1:21" x14ac:dyDescent="0.25">
      <c r="A756">
        <v>43</v>
      </c>
      <c r="B756">
        <v>212004</v>
      </c>
      <c r="C756" t="s">
        <v>36</v>
      </c>
      <c r="D756" s="1">
        <v>42553</v>
      </c>
      <c r="E756" t="s">
        <v>324</v>
      </c>
      <c r="F756">
        <v>140</v>
      </c>
      <c r="G756">
        <v>1</v>
      </c>
      <c r="H756">
        <v>140</v>
      </c>
      <c r="I756">
        <v>100148050</v>
      </c>
      <c r="J756" t="s">
        <v>30</v>
      </c>
      <c r="K756" t="s">
        <v>517</v>
      </c>
      <c r="L756">
        <v>0</v>
      </c>
      <c r="M756" t="s">
        <v>25</v>
      </c>
      <c r="N756" s="1">
        <v>42553</v>
      </c>
      <c r="O756" t="s">
        <v>39</v>
      </c>
      <c r="P756">
        <v>140</v>
      </c>
      <c r="Q756">
        <v>2016</v>
      </c>
      <c r="R756">
        <v>7</v>
      </c>
      <c r="S756" t="s">
        <v>26</v>
      </c>
      <c r="T756" s="3">
        <v>45123</v>
      </c>
      <c r="U756" t="s">
        <v>27</v>
      </c>
    </row>
    <row r="757" spans="1:21" x14ac:dyDescent="0.25">
      <c r="A757">
        <v>276</v>
      </c>
      <c r="B757">
        <v>212005</v>
      </c>
      <c r="C757" t="s">
        <v>36</v>
      </c>
      <c r="D757" s="1">
        <v>42553</v>
      </c>
      <c r="E757" t="s">
        <v>518</v>
      </c>
      <c r="F757">
        <v>9500</v>
      </c>
      <c r="G757">
        <v>1</v>
      </c>
      <c r="H757">
        <v>9500</v>
      </c>
      <c r="I757">
        <v>100148051</v>
      </c>
      <c r="J757" t="s">
        <v>43</v>
      </c>
      <c r="K757">
        <v>123123</v>
      </c>
      <c r="L757">
        <v>0</v>
      </c>
      <c r="M757" t="s">
        <v>25</v>
      </c>
      <c r="N757" s="1">
        <v>42553</v>
      </c>
      <c r="O757" t="s">
        <v>39</v>
      </c>
      <c r="P757" s="2">
        <v>9500</v>
      </c>
      <c r="Q757">
        <v>2016</v>
      </c>
      <c r="R757">
        <v>7</v>
      </c>
      <c r="S757" t="s">
        <v>26</v>
      </c>
      <c r="T757" s="3">
        <v>45123</v>
      </c>
      <c r="U757" t="s">
        <v>27</v>
      </c>
    </row>
    <row r="758" spans="1:21" x14ac:dyDescent="0.25">
      <c r="A758">
        <v>43</v>
      </c>
      <c r="B758">
        <v>212006</v>
      </c>
      <c r="C758" t="s">
        <v>21</v>
      </c>
      <c r="D758" s="1">
        <v>42553</v>
      </c>
      <c r="E758" t="s">
        <v>289</v>
      </c>
      <c r="F758">
        <v>80</v>
      </c>
      <c r="G758">
        <v>1</v>
      </c>
      <c r="H758">
        <v>80</v>
      </c>
      <c r="I758">
        <v>100148052</v>
      </c>
      <c r="J758" t="s">
        <v>30</v>
      </c>
      <c r="K758" t="s">
        <v>519</v>
      </c>
      <c r="L758">
        <v>0</v>
      </c>
      <c r="M758" t="s">
        <v>25</v>
      </c>
      <c r="N758" s="1">
        <v>42553</v>
      </c>
      <c r="O758" t="s">
        <v>35</v>
      </c>
      <c r="P758">
        <v>80</v>
      </c>
      <c r="Q758">
        <v>2016</v>
      </c>
      <c r="R758">
        <v>7</v>
      </c>
      <c r="S758" t="s">
        <v>26</v>
      </c>
      <c r="T758" s="3">
        <v>45123</v>
      </c>
      <c r="U758" t="s">
        <v>27</v>
      </c>
    </row>
    <row r="759" spans="1:21" x14ac:dyDescent="0.25">
      <c r="A759">
        <v>43</v>
      </c>
      <c r="B759">
        <v>212012</v>
      </c>
      <c r="C759" t="s">
        <v>21</v>
      </c>
      <c r="D759" s="1">
        <v>42553</v>
      </c>
      <c r="E759" t="s">
        <v>520</v>
      </c>
      <c r="F759">
        <v>160</v>
      </c>
      <c r="G759">
        <v>1</v>
      </c>
      <c r="H759">
        <v>160</v>
      </c>
      <c r="I759">
        <v>100148053</v>
      </c>
      <c r="J759" t="s">
        <v>30</v>
      </c>
      <c r="K759" t="s">
        <v>521</v>
      </c>
      <c r="L759">
        <v>0</v>
      </c>
      <c r="M759" t="s">
        <v>25</v>
      </c>
      <c r="N759" s="1">
        <v>42553</v>
      </c>
      <c r="O759" t="s">
        <v>35</v>
      </c>
      <c r="P759">
        <v>160</v>
      </c>
      <c r="Q759">
        <v>2016</v>
      </c>
      <c r="R759">
        <v>7</v>
      </c>
      <c r="S759" t="s">
        <v>26</v>
      </c>
      <c r="T759" s="3">
        <v>45123</v>
      </c>
      <c r="U759" t="s">
        <v>27</v>
      </c>
    </row>
    <row r="760" spans="1:21" x14ac:dyDescent="0.25">
      <c r="A760">
        <v>43</v>
      </c>
      <c r="B760">
        <v>212013</v>
      </c>
      <c r="C760" t="s">
        <v>21</v>
      </c>
      <c r="D760" s="1">
        <v>42553</v>
      </c>
      <c r="E760" t="s">
        <v>53</v>
      </c>
      <c r="F760">
        <v>320</v>
      </c>
      <c r="G760">
        <v>1</v>
      </c>
      <c r="H760">
        <v>320</v>
      </c>
      <c r="I760">
        <v>100148054</v>
      </c>
      <c r="J760" t="s">
        <v>30</v>
      </c>
      <c r="K760" t="s">
        <v>346</v>
      </c>
      <c r="L760">
        <v>0</v>
      </c>
      <c r="M760" t="s">
        <v>25</v>
      </c>
      <c r="N760" s="1">
        <v>42553</v>
      </c>
      <c r="O760" t="s">
        <v>35</v>
      </c>
      <c r="P760">
        <v>320</v>
      </c>
      <c r="Q760">
        <v>2016</v>
      </c>
      <c r="R760">
        <v>7</v>
      </c>
      <c r="S760" t="s">
        <v>26</v>
      </c>
      <c r="T760" s="3">
        <v>45123</v>
      </c>
      <c r="U760" t="s">
        <v>27</v>
      </c>
    </row>
    <row r="761" spans="1:21" x14ac:dyDescent="0.25">
      <c r="A761">
        <v>277</v>
      </c>
      <c r="B761">
        <v>212014</v>
      </c>
      <c r="C761" t="s">
        <v>21</v>
      </c>
      <c r="D761" s="1">
        <v>42553</v>
      </c>
      <c r="E761" t="s">
        <v>242</v>
      </c>
      <c r="F761">
        <v>180</v>
      </c>
      <c r="G761">
        <v>1</v>
      </c>
      <c r="H761">
        <v>480</v>
      </c>
      <c r="I761">
        <v>100148055</v>
      </c>
      <c r="J761" t="s">
        <v>30</v>
      </c>
      <c r="K761" t="s">
        <v>24</v>
      </c>
      <c r="L761">
        <v>0</v>
      </c>
      <c r="M761" t="s">
        <v>25</v>
      </c>
      <c r="N761" s="1">
        <v>42553</v>
      </c>
      <c r="O761" t="s">
        <v>35</v>
      </c>
      <c r="P761">
        <v>180</v>
      </c>
      <c r="Q761">
        <v>2016</v>
      </c>
      <c r="R761">
        <v>7</v>
      </c>
      <c r="S761" t="s">
        <v>26</v>
      </c>
      <c r="T761" s="3">
        <v>45123</v>
      </c>
      <c r="U761" t="s">
        <v>27</v>
      </c>
    </row>
    <row r="762" spans="1:21" x14ac:dyDescent="0.25">
      <c r="A762">
        <v>277</v>
      </c>
      <c r="B762">
        <v>212015</v>
      </c>
      <c r="C762" t="s">
        <v>21</v>
      </c>
      <c r="D762" s="1">
        <v>42553</v>
      </c>
      <c r="E762" t="s">
        <v>103</v>
      </c>
      <c r="F762">
        <v>300</v>
      </c>
      <c r="G762">
        <v>1</v>
      </c>
      <c r="H762">
        <v>480</v>
      </c>
      <c r="I762">
        <v>100148055</v>
      </c>
      <c r="J762" t="s">
        <v>30</v>
      </c>
      <c r="K762" t="s">
        <v>24</v>
      </c>
      <c r="L762">
        <v>0</v>
      </c>
      <c r="M762" t="s">
        <v>25</v>
      </c>
      <c r="N762" s="1">
        <v>42553</v>
      </c>
      <c r="O762" t="s">
        <v>35</v>
      </c>
      <c r="P762">
        <v>300</v>
      </c>
      <c r="Q762">
        <v>2016</v>
      </c>
      <c r="R762">
        <v>7</v>
      </c>
      <c r="S762" t="s">
        <v>26</v>
      </c>
      <c r="T762" s="3">
        <v>45123</v>
      </c>
      <c r="U762" t="s">
        <v>27</v>
      </c>
    </row>
    <row r="763" spans="1:21" x14ac:dyDescent="0.25">
      <c r="A763">
        <v>278</v>
      </c>
      <c r="B763">
        <v>212016</v>
      </c>
      <c r="C763" t="s">
        <v>28</v>
      </c>
      <c r="D763" s="1">
        <v>42553</v>
      </c>
      <c r="E763" t="s">
        <v>522</v>
      </c>
      <c r="F763">
        <v>13999</v>
      </c>
      <c r="G763">
        <v>1</v>
      </c>
      <c r="H763">
        <v>13999</v>
      </c>
      <c r="I763">
        <v>100148056</v>
      </c>
      <c r="J763" t="s">
        <v>43</v>
      </c>
      <c r="K763">
        <v>1072</v>
      </c>
      <c r="L763">
        <v>0</v>
      </c>
      <c r="M763" t="s">
        <v>25</v>
      </c>
      <c r="N763" s="1">
        <v>42553</v>
      </c>
      <c r="O763" t="s">
        <v>31</v>
      </c>
      <c r="P763" s="2">
        <v>13999</v>
      </c>
      <c r="Q763">
        <v>2016</v>
      </c>
      <c r="R763">
        <v>7</v>
      </c>
      <c r="S763" t="s">
        <v>26</v>
      </c>
      <c r="T763" s="3">
        <v>45123</v>
      </c>
      <c r="U763" t="s">
        <v>27</v>
      </c>
    </row>
    <row r="764" spans="1:21" x14ac:dyDescent="0.25">
      <c r="A764">
        <v>279</v>
      </c>
      <c r="B764">
        <v>212017</v>
      </c>
      <c r="C764" t="s">
        <v>21</v>
      </c>
      <c r="D764" s="1">
        <v>42553</v>
      </c>
      <c r="E764" t="s">
        <v>354</v>
      </c>
      <c r="F764">
        <v>90</v>
      </c>
      <c r="G764">
        <v>1</v>
      </c>
      <c r="H764">
        <v>90</v>
      </c>
      <c r="I764">
        <v>100148057</v>
      </c>
      <c r="J764" t="s">
        <v>38</v>
      </c>
      <c r="K764" t="s">
        <v>24</v>
      </c>
      <c r="L764">
        <v>0</v>
      </c>
      <c r="M764" t="s">
        <v>25</v>
      </c>
      <c r="N764" s="1">
        <v>42553</v>
      </c>
      <c r="O764" t="s">
        <v>35</v>
      </c>
      <c r="P764">
        <v>90</v>
      </c>
      <c r="Q764">
        <v>2016</v>
      </c>
      <c r="R764">
        <v>7</v>
      </c>
      <c r="S764" t="s">
        <v>26</v>
      </c>
      <c r="T764" s="3">
        <v>45123</v>
      </c>
      <c r="U764" t="s">
        <v>27</v>
      </c>
    </row>
    <row r="765" spans="1:21" x14ac:dyDescent="0.25">
      <c r="A765">
        <v>141</v>
      </c>
      <c r="B765">
        <v>212018</v>
      </c>
      <c r="C765" t="s">
        <v>28</v>
      </c>
      <c r="D765" s="1">
        <v>42553</v>
      </c>
      <c r="E765" t="s">
        <v>420</v>
      </c>
      <c r="F765">
        <v>4380</v>
      </c>
      <c r="G765">
        <v>1</v>
      </c>
      <c r="H765">
        <v>4180</v>
      </c>
      <c r="I765">
        <v>100148058</v>
      </c>
      <c r="J765" t="s">
        <v>43</v>
      </c>
      <c r="K765" t="s">
        <v>24</v>
      </c>
      <c r="L765">
        <v>200</v>
      </c>
      <c r="M765" t="s">
        <v>25</v>
      </c>
      <c r="N765" s="1">
        <v>42553</v>
      </c>
      <c r="O765" t="s">
        <v>31</v>
      </c>
      <c r="P765" s="2">
        <v>4380</v>
      </c>
      <c r="Q765">
        <v>2016</v>
      </c>
      <c r="R765">
        <v>7</v>
      </c>
      <c r="S765" t="s">
        <v>26</v>
      </c>
      <c r="T765" s="3">
        <v>45123</v>
      </c>
      <c r="U765" t="s">
        <v>27</v>
      </c>
    </row>
    <row r="766" spans="1:21" x14ac:dyDescent="0.25">
      <c r="A766">
        <v>280</v>
      </c>
      <c r="B766">
        <v>212019</v>
      </c>
      <c r="C766" t="s">
        <v>28</v>
      </c>
      <c r="D766" s="1">
        <v>42553</v>
      </c>
      <c r="E766" t="s">
        <v>523</v>
      </c>
      <c r="F766">
        <v>51999</v>
      </c>
      <c r="G766">
        <v>1</v>
      </c>
      <c r="H766">
        <v>51999</v>
      </c>
      <c r="I766">
        <v>100148059</v>
      </c>
      <c r="J766" t="s">
        <v>43</v>
      </c>
      <c r="K766" t="s">
        <v>24</v>
      </c>
      <c r="L766">
        <v>0</v>
      </c>
      <c r="M766" t="s">
        <v>44</v>
      </c>
      <c r="N766" s="1">
        <v>42553</v>
      </c>
      <c r="O766" t="s">
        <v>31</v>
      </c>
      <c r="P766" s="2">
        <v>51999</v>
      </c>
      <c r="Q766">
        <v>2016</v>
      </c>
      <c r="R766">
        <v>7</v>
      </c>
      <c r="S766" t="s">
        <v>26</v>
      </c>
      <c r="T766" s="3">
        <v>45123</v>
      </c>
      <c r="U766" t="s">
        <v>27</v>
      </c>
    </row>
    <row r="767" spans="1:21" x14ac:dyDescent="0.25">
      <c r="A767">
        <v>281</v>
      </c>
      <c r="B767">
        <v>212020</v>
      </c>
      <c r="C767" t="s">
        <v>21</v>
      </c>
      <c r="D767" s="1">
        <v>42553</v>
      </c>
      <c r="E767" t="s">
        <v>524</v>
      </c>
      <c r="F767">
        <v>1020</v>
      </c>
      <c r="G767">
        <v>1</v>
      </c>
      <c r="H767">
        <v>1020</v>
      </c>
      <c r="I767">
        <v>100148060</v>
      </c>
      <c r="J767" t="s">
        <v>71</v>
      </c>
      <c r="K767" t="s">
        <v>24</v>
      </c>
      <c r="L767">
        <v>0</v>
      </c>
      <c r="M767" t="s">
        <v>25</v>
      </c>
      <c r="N767" s="1">
        <v>42553</v>
      </c>
      <c r="O767" t="s">
        <v>35</v>
      </c>
      <c r="P767" s="2">
        <v>1020</v>
      </c>
      <c r="Q767">
        <v>2016</v>
      </c>
      <c r="R767">
        <v>7</v>
      </c>
      <c r="S767" t="s">
        <v>26</v>
      </c>
      <c r="T767" s="3">
        <v>45123</v>
      </c>
      <c r="U767" t="s">
        <v>27</v>
      </c>
    </row>
    <row r="768" spans="1:21" x14ac:dyDescent="0.25">
      <c r="A768">
        <v>282</v>
      </c>
      <c r="B768">
        <v>212021</v>
      </c>
      <c r="C768" t="s">
        <v>21</v>
      </c>
      <c r="D768" s="1">
        <v>42553</v>
      </c>
      <c r="E768" t="s">
        <v>102</v>
      </c>
      <c r="F768">
        <v>325</v>
      </c>
      <c r="G768">
        <v>1</v>
      </c>
      <c r="H768">
        <v>325</v>
      </c>
      <c r="I768">
        <v>100148061</v>
      </c>
      <c r="J768" t="s">
        <v>38</v>
      </c>
      <c r="K768" t="s">
        <v>24</v>
      </c>
      <c r="L768">
        <v>0</v>
      </c>
      <c r="M768" t="s">
        <v>25</v>
      </c>
      <c r="N768" s="1">
        <v>42553</v>
      </c>
      <c r="O768" t="s">
        <v>35</v>
      </c>
      <c r="P768">
        <v>325</v>
      </c>
      <c r="Q768">
        <v>2016</v>
      </c>
      <c r="R768">
        <v>7</v>
      </c>
      <c r="S768" t="s">
        <v>26</v>
      </c>
      <c r="T768" s="3">
        <v>45123</v>
      </c>
      <c r="U768" t="s">
        <v>27</v>
      </c>
    </row>
    <row r="769" spans="1:21" x14ac:dyDescent="0.25">
      <c r="A769">
        <v>283</v>
      </c>
      <c r="B769">
        <v>212022</v>
      </c>
      <c r="C769" t="s">
        <v>21</v>
      </c>
      <c r="D769" s="1">
        <v>42553</v>
      </c>
      <c r="E769" t="s">
        <v>101</v>
      </c>
      <c r="F769">
        <v>510</v>
      </c>
      <c r="G769">
        <v>1</v>
      </c>
      <c r="H769">
        <v>510</v>
      </c>
      <c r="I769">
        <v>100148062</v>
      </c>
      <c r="J769" t="s">
        <v>38</v>
      </c>
      <c r="K769" t="s">
        <v>24</v>
      </c>
      <c r="L769">
        <v>0</v>
      </c>
      <c r="M769" t="s">
        <v>25</v>
      </c>
      <c r="N769" s="1">
        <v>42553</v>
      </c>
      <c r="O769" t="s">
        <v>35</v>
      </c>
      <c r="P769">
        <v>510</v>
      </c>
      <c r="Q769">
        <v>2016</v>
      </c>
      <c r="R769">
        <v>7</v>
      </c>
      <c r="S769" t="s">
        <v>26</v>
      </c>
      <c r="T769" s="3">
        <v>45123</v>
      </c>
      <c r="U769" t="s">
        <v>27</v>
      </c>
    </row>
    <row r="770" spans="1:21" x14ac:dyDescent="0.25">
      <c r="A770">
        <v>284</v>
      </c>
      <c r="B770">
        <v>212023</v>
      </c>
      <c r="C770" t="s">
        <v>21</v>
      </c>
      <c r="D770" s="1">
        <v>42553</v>
      </c>
      <c r="E770" t="s">
        <v>525</v>
      </c>
      <c r="F770">
        <v>1099</v>
      </c>
      <c r="G770">
        <v>1</v>
      </c>
      <c r="H770">
        <v>1099</v>
      </c>
      <c r="I770">
        <v>100148063</v>
      </c>
      <c r="J770" t="s">
        <v>24</v>
      </c>
      <c r="K770" t="s">
        <v>24</v>
      </c>
      <c r="L770">
        <v>0</v>
      </c>
      <c r="M770" t="s">
        <v>25</v>
      </c>
      <c r="N770" s="1">
        <v>42553</v>
      </c>
      <c r="O770" t="s">
        <v>35</v>
      </c>
      <c r="P770" s="2">
        <v>1099</v>
      </c>
      <c r="Q770">
        <v>2016</v>
      </c>
      <c r="R770">
        <v>7</v>
      </c>
      <c r="S770" t="s">
        <v>26</v>
      </c>
      <c r="T770" s="3">
        <v>45123</v>
      </c>
      <c r="U770" t="s">
        <v>27</v>
      </c>
    </row>
    <row r="771" spans="1:21" x14ac:dyDescent="0.25">
      <c r="A771">
        <v>285</v>
      </c>
      <c r="B771">
        <v>212025</v>
      </c>
      <c r="C771" t="s">
        <v>21</v>
      </c>
      <c r="D771" s="1">
        <v>42553</v>
      </c>
      <c r="E771" t="s">
        <v>526</v>
      </c>
      <c r="F771">
        <v>399</v>
      </c>
      <c r="G771">
        <v>1</v>
      </c>
      <c r="H771">
        <v>99</v>
      </c>
      <c r="I771">
        <v>100148064</v>
      </c>
      <c r="J771" t="s">
        <v>56</v>
      </c>
      <c r="K771" t="s">
        <v>24</v>
      </c>
      <c r="L771">
        <v>300</v>
      </c>
      <c r="M771" t="s">
        <v>25</v>
      </c>
      <c r="N771" s="1">
        <v>42553</v>
      </c>
      <c r="O771" t="s">
        <v>35</v>
      </c>
      <c r="P771">
        <v>399</v>
      </c>
      <c r="Q771">
        <v>2016</v>
      </c>
      <c r="R771">
        <v>7</v>
      </c>
      <c r="S771" t="s">
        <v>26</v>
      </c>
      <c r="T771" s="3">
        <v>45123</v>
      </c>
      <c r="U771" t="s">
        <v>27</v>
      </c>
    </row>
    <row r="772" spans="1:21" x14ac:dyDescent="0.25">
      <c r="A772">
        <v>282</v>
      </c>
      <c r="B772">
        <v>212026</v>
      </c>
      <c r="C772" t="s">
        <v>21</v>
      </c>
      <c r="D772" s="1">
        <v>42553</v>
      </c>
      <c r="E772" t="s">
        <v>527</v>
      </c>
      <c r="F772">
        <v>100</v>
      </c>
      <c r="G772">
        <v>2</v>
      </c>
      <c r="H772">
        <v>470</v>
      </c>
      <c r="I772">
        <v>100148065</v>
      </c>
      <c r="J772" t="s">
        <v>38</v>
      </c>
      <c r="K772" t="s">
        <v>24</v>
      </c>
      <c r="L772">
        <v>0</v>
      </c>
      <c r="M772" t="s">
        <v>25</v>
      </c>
      <c r="N772" s="1">
        <v>42553</v>
      </c>
      <c r="O772" t="s">
        <v>35</v>
      </c>
      <c r="P772">
        <v>200</v>
      </c>
      <c r="Q772">
        <v>2016</v>
      </c>
      <c r="R772">
        <v>7</v>
      </c>
      <c r="S772" t="s">
        <v>26</v>
      </c>
      <c r="T772" s="3">
        <v>45123</v>
      </c>
      <c r="U772" t="s">
        <v>27</v>
      </c>
    </row>
    <row r="773" spans="1:21" x14ac:dyDescent="0.25">
      <c r="A773">
        <v>282</v>
      </c>
      <c r="B773">
        <v>212027</v>
      </c>
      <c r="C773" t="s">
        <v>21</v>
      </c>
      <c r="D773" s="1">
        <v>42553</v>
      </c>
      <c r="E773" t="s">
        <v>528</v>
      </c>
      <c r="F773">
        <v>100</v>
      </c>
      <c r="G773">
        <v>1</v>
      </c>
      <c r="H773">
        <v>470</v>
      </c>
      <c r="I773">
        <v>100148065</v>
      </c>
      <c r="J773" t="s">
        <v>38</v>
      </c>
      <c r="K773" t="s">
        <v>24</v>
      </c>
      <c r="L773">
        <v>0</v>
      </c>
      <c r="M773" t="s">
        <v>25</v>
      </c>
      <c r="N773" s="1">
        <v>42553</v>
      </c>
      <c r="O773" t="s">
        <v>35</v>
      </c>
      <c r="P773">
        <v>100</v>
      </c>
      <c r="Q773">
        <v>2016</v>
      </c>
      <c r="R773">
        <v>7</v>
      </c>
      <c r="S773" t="s">
        <v>26</v>
      </c>
      <c r="T773" s="3">
        <v>45123</v>
      </c>
      <c r="U773" t="s">
        <v>27</v>
      </c>
    </row>
    <row r="774" spans="1:21" x14ac:dyDescent="0.25">
      <c r="A774">
        <v>282</v>
      </c>
      <c r="B774">
        <v>212028</v>
      </c>
      <c r="C774" t="s">
        <v>21</v>
      </c>
      <c r="D774" s="1">
        <v>42553</v>
      </c>
      <c r="E774" t="s">
        <v>41</v>
      </c>
      <c r="F774">
        <v>170</v>
      </c>
      <c r="G774">
        <v>1</v>
      </c>
      <c r="H774">
        <v>470</v>
      </c>
      <c r="I774">
        <v>100148065</v>
      </c>
      <c r="J774" t="s">
        <v>38</v>
      </c>
      <c r="K774" t="s">
        <v>24</v>
      </c>
      <c r="L774">
        <v>0</v>
      </c>
      <c r="M774" t="s">
        <v>25</v>
      </c>
      <c r="N774" s="1">
        <v>42553</v>
      </c>
      <c r="O774" t="s">
        <v>35</v>
      </c>
      <c r="P774">
        <v>170</v>
      </c>
      <c r="Q774">
        <v>2016</v>
      </c>
      <c r="R774">
        <v>7</v>
      </c>
      <c r="S774" t="s">
        <v>26</v>
      </c>
      <c r="T774" s="3">
        <v>45123</v>
      </c>
      <c r="U774" t="s">
        <v>27</v>
      </c>
    </row>
    <row r="775" spans="1:21" x14ac:dyDescent="0.25">
      <c r="A775">
        <v>286</v>
      </c>
      <c r="B775">
        <v>212029</v>
      </c>
      <c r="C775" t="s">
        <v>21</v>
      </c>
      <c r="D775" s="1">
        <v>42553</v>
      </c>
      <c r="E775" t="s">
        <v>83</v>
      </c>
      <c r="F775">
        <v>899</v>
      </c>
      <c r="G775">
        <v>1</v>
      </c>
      <c r="H775">
        <v>899</v>
      </c>
      <c r="I775">
        <v>100148066</v>
      </c>
      <c r="J775" t="s">
        <v>56</v>
      </c>
      <c r="K775" t="s">
        <v>24</v>
      </c>
      <c r="L775">
        <v>0</v>
      </c>
      <c r="M775" t="s">
        <v>25</v>
      </c>
      <c r="N775" s="1">
        <v>42553</v>
      </c>
      <c r="O775" t="s">
        <v>35</v>
      </c>
      <c r="P775">
        <v>899</v>
      </c>
      <c r="Q775">
        <v>2016</v>
      </c>
      <c r="R775">
        <v>7</v>
      </c>
      <c r="S775" t="s">
        <v>26</v>
      </c>
      <c r="T775" s="3">
        <v>45123</v>
      </c>
      <c r="U775" t="s">
        <v>27</v>
      </c>
    </row>
    <row r="776" spans="1:21" x14ac:dyDescent="0.25">
      <c r="A776">
        <v>287</v>
      </c>
      <c r="B776">
        <v>212031</v>
      </c>
      <c r="C776" t="s">
        <v>36</v>
      </c>
      <c r="D776" s="1">
        <v>42553</v>
      </c>
      <c r="E776" t="s">
        <v>529</v>
      </c>
      <c r="F776">
        <v>2253</v>
      </c>
      <c r="G776">
        <v>1</v>
      </c>
      <c r="H776">
        <v>2253</v>
      </c>
      <c r="I776">
        <v>100148067</v>
      </c>
      <c r="J776" t="s">
        <v>56</v>
      </c>
      <c r="K776" t="s">
        <v>24</v>
      </c>
      <c r="L776">
        <v>0</v>
      </c>
      <c r="M776" t="s">
        <v>25</v>
      </c>
      <c r="N776" s="1">
        <v>42553</v>
      </c>
      <c r="O776" t="s">
        <v>39</v>
      </c>
      <c r="P776" s="2">
        <v>2253</v>
      </c>
      <c r="Q776">
        <v>2016</v>
      </c>
      <c r="R776">
        <v>7</v>
      </c>
      <c r="S776" t="s">
        <v>26</v>
      </c>
      <c r="T776" s="3">
        <v>45123</v>
      </c>
      <c r="U776" t="s">
        <v>27</v>
      </c>
    </row>
    <row r="777" spans="1:21" x14ac:dyDescent="0.25">
      <c r="A777">
        <v>288</v>
      </c>
      <c r="B777">
        <v>212033</v>
      </c>
      <c r="C777" t="s">
        <v>28</v>
      </c>
      <c r="D777" s="1">
        <v>42553</v>
      </c>
      <c r="E777" t="s">
        <v>530</v>
      </c>
      <c r="F777">
        <v>16999</v>
      </c>
      <c r="G777">
        <v>1</v>
      </c>
      <c r="H777">
        <v>16999</v>
      </c>
      <c r="I777">
        <v>100148068</v>
      </c>
      <c r="J777" t="s">
        <v>65</v>
      </c>
      <c r="K777" t="s">
        <v>24</v>
      </c>
      <c r="L777">
        <v>0</v>
      </c>
      <c r="M777" t="s">
        <v>45</v>
      </c>
      <c r="N777" s="1">
        <v>42553</v>
      </c>
      <c r="O777" t="s">
        <v>31</v>
      </c>
      <c r="P777" s="2">
        <v>16999</v>
      </c>
      <c r="Q777">
        <v>2016</v>
      </c>
      <c r="R777">
        <v>7</v>
      </c>
      <c r="S777" t="s">
        <v>26</v>
      </c>
      <c r="T777" s="3">
        <v>45123</v>
      </c>
      <c r="U777" t="s">
        <v>27</v>
      </c>
    </row>
    <row r="778" spans="1:21" x14ac:dyDescent="0.25">
      <c r="A778">
        <v>289</v>
      </c>
      <c r="B778">
        <v>212034</v>
      </c>
      <c r="C778" t="s">
        <v>36</v>
      </c>
      <c r="D778" s="1">
        <v>42553</v>
      </c>
      <c r="E778" t="s">
        <v>453</v>
      </c>
      <c r="F778">
        <v>1375</v>
      </c>
      <c r="G778">
        <v>1</v>
      </c>
      <c r="H778">
        <v>1375</v>
      </c>
      <c r="I778">
        <v>100148069</v>
      </c>
      <c r="J778" t="s">
        <v>216</v>
      </c>
      <c r="K778" t="s">
        <v>24</v>
      </c>
      <c r="L778">
        <v>0</v>
      </c>
      <c r="M778" t="s">
        <v>25</v>
      </c>
      <c r="N778" s="1">
        <v>42553</v>
      </c>
      <c r="O778" t="s">
        <v>39</v>
      </c>
      <c r="P778" s="2">
        <v>1375</v>
      </c>
      <c r="Q778">
        <v>2016</v>
      </c>
      <c r="R778">
        <v>7</v>
      </c>
      <c r="S778" t="s">
        <v>26</v>
      </c>
      <c r="T778" s="3">
        <v>45123</v>
      </c>
      <c r="U778" t="s">
        <v>27</v>
      </c>
    </row>
    <row r="779" spans="1:21" x14ac:dyDescent="0.25">
      <c r="A779">
        <v>290</v>
      </c>
      <c r="B779">
        <v>212035</v>
      </c>
      <c r="C779" t="s">
        <v>21</v>
      </c>
      <c r="D779" s="1">
        <v>42553</v>
      </c>
      <c r="E779" t="s">
        <v>95</v>
      </c>
      <c r="F779">
        <v>350</v>
      </c>
      <c r="G779">
        <v>1</v>
      </c>
      <c r="H779">
        <v>860</v>
      </c>
      <c r="I779">
        <v>100148070</v>
      </c>
      <c r="J779" t="s">
        <v>38</v>
      </c>
      <c r="K779" t="s">
        <v>24</v>
      </c>
      <c r="L779">
        <v>0</v>
      </c>
      <c r="M779" t="s">
        <v>25</v>
      </c>
      <c r="N779" s="1">
        <v>42553</v>
      </c>
      <c r="O779" t="s">
        <v>35</v>
      </c>
      <c r="P779">
        <v>350</v>
      </c>
      <c r="Q779">
        <v>2016</v>
      </c>
      <c r="R779">
        <v>7</v>
      </c>
      <c r="S779" t="s">
        <v>26</v>
      </c>
      <c r="T779" s="3">
        <v>45123</v>
      </c>
      <c r="U779" t="s">
        <v>27</v>
      </c>
    </row>
    <row r="780" spans="1:21" x14ac:dyDescent="0.25">
      <c r="A780">
        <v>290</v>
      </c>
      <c r="B780">
        <v>212036</v>
      </c>
      <c r="C780" t="s">
        <v>21</v>
      </c>
      <c r="D780" s="1">
        <v>42553</v>
      </c>
      <c r="E780" t="s">
        <v>101</v>
      </c>
      <c r="F780">
        <v>510</v>
      </c>
      <c r="G780">
        <v>1</v>
      </c>
      <c r="H780">
        <v>860</v>
      </c>
      <c r="I780">
        <v>100148070</v>
      </c>
      <c r="J780" t="s">
        <v>38</v>
      </c>
      <c r="K780" t="s">
        <v>24</v>
      </c>
      <c r="L780">
        <v>0</v>
      </c>
      <c r="M780" t="s">
        <v>25</v>
      </c>
      <c r="N780" s="1">
        <v>42553</v>
      </c>
      <c r="O780" t="s">
        <v>35</v>
      </c>
      <c r="P780">
        <v>510</v>
      </c>
      <c r="Q780">
        <v>2016</v>
      </c>
      <c r="R780">
        <v>7</v>
      </c>
      <c r="S780" t="s">
        <v>26</v>
      </c>
      <c r="T780" s="3">
        <v>45123</v>
      </c>
      <c r="U780" t="s">
        <v>27</v>
      </c>
    </row>
    <row r="781" spans="1:21" x14ac:dyDescent="0.25">
      <c r="A781">
        <v>291</v>
      </c>
      <c r="B781">
        <v>212037</v>
      </c>
      <c r="C781" t="s">
        <v>28</v>
      </c>
      <c r="D781" s="1">
        <v>42553</v>
      </c>
      <c r="E781" t="s">
        <v>531</v>
      </c>
      <c r="F781">
        <v>775</v>
      </c>
      <c r="G781">
        <v>1</v>
      </c>
      <c r="H781">
        <v>775</v>
      </c>
      <c r="I781">
        <v>100148071</v>
      </c>
      <c r="J781" t="s">
        <v>216</v>
      </c>
      <c r="K781" t="s">
        <v>24</v>
      </c>
      <c r="L781">
        <v>0</v>
      </c>
      <c r="M781" t="s">
        <v>25</v>
      </c>
      <c r="N781" s="1">
        <v>42553</v>
      </c>
      <c r="O781" t="s">
        <v>31</v>
      </c>
      <c r="P781">
        <v>775</v>
      </c>
      <c r="Q781">
        <v>2016</v>
      </c>
      <c r="R781">
        <v>7</v>
      </c>
      <c r="S781" t="s">
        <v>26</v>
      </c>
      <c r="T781" s="3">
        <v>45123</v>
      </c>
      <c r="U781" t="s">
        <v>27</v>
      </c>
    </row>
    <row r="782" spans="1:21" x14ac:dyDescent="0.25">
      <c r="A782">
        <v>292</v>
      </c>
      <c r="B782">
        <v>212038</v>
      </c>
      <c r="C782" t="s">
        <v>36</v>
      </c>
      <c r="D782" s="1">
        <v>42553</v>
      </c>
      <c r="E782" t="s">
        <v>532</v>
      </c>
      <c r="F782">
        <v>1799</v>
      </c>
      <c r="G782">
        <v>1</v>
      </c>
      <c r="H782">
        <v>1799</v>
      </c>
      <c r="I782">
        <v>100148072</v>
      </c>
      <c r="J782" t="s">
        <v>56</v>
      </c>
      <c r="K782" t="s">
        <v>533</v>
      </c>
      <c r="L782">
        <v>0</v>
      </c>
      <c r="M782" t="s">
        <v>25</v>
      </c>
      <c r="N782" s="1">
        <v>42553</v>
      </c>
      <c r="O782" t="s">
        <v>39</v>
      </c>
      <c r="P782" s="2">
        <v>1799</v>
      </c>
      <c r="Q782">
        <v>2016</v>
      </c>
      <c r="R782">
        <v>7</v>
      </c>
      <c r="S782" t="s">
        <v>26</v>
      </c>
      <c r="T782" s="3">
        <v>45123</v>
      </c>
      <c r="U782" t="s">
        <v>27</v>
      </c>
    </row>
    <row r="783" spans="1:21" x14ac:dyDescent="0.25">
      <c r="A783">
        <v>293</v>
      </c>
      <c r="B783">
        <v>212040</v>
      </c>
      <c r="C783" t="s">
        <v>21</v>
      </c>
      <c r="D783" s="1">
        <v>42553</v>
      </c>
      <c r="E783" t="s">
        <v>29</v>
      </c>
      <c r="F783">
        <v>240</v>
      </c>
      <c r="G783">
        <v>1</v>
      </c>
      <c r="H783">
        <v>240</v>
      </c>
      <c r="I783">
        <v>100148073</v>
      </c>
      <c r="J783" t="s">
        <v>30</v>
      </c>
      <c r="K783" t="s">
        <v>534</v>
      </c>
      <c r="L783">
        <v>0</v>
      </c>
      <c r="M783" t="s">
        <v>25</v>
      </c>
      <c r="N783" s="1">
        <v>42553</v>
      </c>
      <c r="O783" t="s">
        <v>35</v>
      </c>
      <c r="P783">
        <v>240</v>
      </c>
      <c r="Q783">
        <v>2016</v>
      </c>
      <c r="R783">
        <v>7</v>
      </c>
      <c r="S783" t="s">
        <v>26</v>
      </c>
      <c r="T783" s="3">
        <v>45123</v>
      </c>
      <c r="U783" t="s">
        <v>27</v>
      </c>
    </row>
    <row r="784" spans="1:21" x14ac:dyDescent="0.25">
      <c r="A784">
        <v>294</v>
      </c>
      <c r="B784">
        <v>212041</v>
      </c>
      <c r="C784" t="s">
        <v>28</v>
      </c>
      <c r="D784" s="1">
        <v>42553</v>
      </c>
      <c r="E784" t="s">
        <v>95</v>
      </c>
      <c r="F784">
        <v>350</v>
      </c>
      <c r="G784">
        <v>1</v>
      </c>
      <c r="H784">
        <v>350</v>
      </c>
      <c r="I784">
        <v>100148074</v>
      </c>
      <c r="J784" t="s">
        <v>38</v>
      </c>
      <c r="K784" t="s">
        <v>24</v>
      </c>
      <c r="L784">
        <v>0</v>
      </c>
      <c r="M784" t="s">
        <v>44</v>
      </c>
      <c r="N784" s="1">
        <v>42553</v>
      </c>
      <c r="O784" t="s">
        <v>31</v>
      </c>
      <c r="P784">
        <v>350</v>
      </c>
      <c r="Q784">
        <v>2016</v>
      </c>
      <c r="R784">
        <v>7</v>
      </c>
      <c r="S784" t="s">
        <v>26</v>
      </c>
      <c r="T784" s="3">
        <v>45123</v>
      </c>
      <c r="U784" t="s">
        <v>27</v>
      </c>
    </row>
    <row r="785" spans="1:21" x14ac:dyDescent="0.25">
      <c r="A785">
        <v>189</v>
      </c>
      <c r="B785">
        <v>212042</v>
      </c>
      <c r="C785" t="s">
        <v>21</v>
      </c>
      <c r="D785" s="1">
        <v>42553</v>
      </c>
      <c r="E785" t="s">
        <v>535</v>
      </c>
      <c r="F785">
        <v>1695</v>
      </c>
      <c r="G785">
        <v>1</v>
      </c>
      <c r="H785">
        <v>1395</v>
      </c>
      <c r="I785">
        <v>100148075</v>
      </c>
      <c r="J785" t="s">
        <v>52</v>
      </c>
      <c r="K785" t="s">
        <v>24</v>
      </c>
      <c r="L785">
        <v>300</v>
      </c>
      <c r="M785" t="s">
        <v>25</v>
      </c>
      <c r="N785" s="1">
        <v>42553</v>
      </c>
      <c r="O785" t="s">
        <v>35</v>
      </c>
      <c r="P785" s="2">
        <v>1695</v>
      </c>
      <c r="Q785">
        <v>2016</v>
      </c>
      <c r="R785">
        <v>7</v>
      </c>
      <c r="S785" t="s">
        <v>26</v>
      </c>
      <c r="T785" s="3">
        <v>45123</v>
      </c>
      <c r="U785" t="s">
        <v>27</v>
      </c>
    </row>
    <row r="786" spans="1:21" x14ac:dyDescent="0.25">
      <c r="A786">
        <v>294</v>
      </c>
      <c r="B786">
        <v>212044</v>
      </c>
      <c r="C786" t="s">
        <v>28</v>
      </c>
      <c r="D786" s="1">
        <v>42553</v>
      </c>
      <c r="E786" t="s">
        <v>95</v>
      </c>
      <c r="F786">
        <v>350</v>
      </c>
      <c r="G786">
        <v>1</v>
      </c>
      <c r="H786">
        <v>350</v>
      </c>
      <c r="I786">
        <v>100148076</v>
      </c>
      <c r="J786" t="s">
        <v>38</v>
      </c>
      <c r="K786" t="s">
        <v>24</v>
      </c>
      <c r="L786">
        <v>0</v>
      </c>
      <c r="M786" t="s">
        <v>44</v>
      </c>
      <c r="N786" s="1">
        <v>42553</v>
      </c>
      <c r="O786" t="s">
        <v>31</v>
      </c>
      <c r="P786">
        <v>350</v>
      </c>
      <c r="Q786">
        <v>2016</v>
      </c>
      <c r="R786">
        <v>7</v>
      </c>
      <c r="S786" t="s">
        <v>26</v>
      </c>
      <c r="T786" s="3">
        <v>45123</v>
      </c>
      <c r="U786" t="s">
        <v>27</v>
      </c>
    </row>
    <row r="787" spans="1:21" x14ac:dyDescent="0.25">
      <c r="A787">
        <v>295</v>
      </c>
      <c r="B787">
        <v>212045</v>
      </c>
      <c r="C787" t="s">
        <v>21</v>
      </c>
      <c r="D787" s="1">
        <v>42553</v>
      </c>
      <c r="E787" t="s">
        <v>536</v>
      </c>
      <c r="F787">
        <v>340</v>
      </c>
      <c r="G787">
        <v>1</v>
      </c>
      <c r="H787">
        <v>1205</v>
      </c>
      <c r="I787">
        <v>100148077</v>
      </c>
      <c r="J787" t="s">
        <v>38</v>
      </c>
      <c r="K787" t="s">
        <v>24</v>
      </c>
      <c r="L787">
        <v>0</v>
      </c>
      <c r="M787" t="s">
        <v>25</v>
      </c>
      <c r="N787" s="1">
        <v>42553</v>
      </c>
      <c r="O787" t="s">
        <v>35</v>
      </c>
      <c r="P787">
        <v>340</v>
      </c>
      <c r="Q787">
        <v>2016</v>
      </c>
      <c r="R787">
        <v>7</v>
      </c>
      <c r="S787" t="s">
        <v>26</v>
      </c>
      <c r="T787" s="3">
        <v>45123</v>
      </c>
      <c r="U787" t="s">
        <v>27</v>
      </c>
    </row>
    <row r="788" spans="1:21" x14ac:dyDescent="0.25">
      <c r="A788">
        <v>295</v>
      </c>
      <c r="B788">
        <v>212046</v>
      </c>
      <c r="C788" t="s">
        <v>21</v>
      </c>
      <c r="D788" s="1">
        <v>42553</v>
      </c>
      <c r="E788" t="s">
        <v>348</v>
      </c>
      <c r="F788">
        <v>330</v>
      </c>
      <c r="G788">
        <v>1</v>
      </c>
      <c r="H788">
        <v>1205</v>
      </c>
      <c r="I788">
        <v>100148077</v>
      </c>
      <c r="J788" t="s">
        <v>38</v>
      </c>
      <c r="K788" t="s">
        <v>24</v>
      </c>
      <c r="L788">
        <v>0</v>
      </c>
      <c r="M788" t="s">
        <v>25</v>
      </c>
      <c r="N788" s="1">
        <v>42553</v>
      </c>
      <c r="O788" t="s">
        <v>35</v>
      </c>
      <c r="P788">
        <v>330</v>
      </c>
      <c r="Q788">
        <v>2016</v>
      </c>
      <c r="R788">
        <v>7</v>
      </c>
      <c r="S788" t="s">
        <v>26</v>
      </c>
      <c r="T788" s="3">
        <v>45123</v>
      </c>
      <c r="U788" t="s">
        <v>27</v>
      </c>
    </row>
    <row r="789" spans="1:21" x14ac:dyDescent="0.25">
      <c r="A789">
        <v>295</v>
      </c>
      <c r="B789">
        <v>212047</v>
      </c>
      <c r="C789" t="s">
        <v>21</v>
      </c>
      <c r="D789" s="1">
        <v>42553</v>
      </c>
      <c r="E789" t="s">
        <v>380</v>
      </c>
      <c r="F789">
        <v>100</v>
      </c>
      <c r="G789">
        <v>1</v>
      </c>
      <c r="H789">
        <v>1205</v>
      </c>
      <c r="I789">
        <v>100148077</v>
      </c>
      <c r="J789" t="s">
        <v>38</v>
      </c>
      <c r="K789" t="s">
        <v>24</v>
      </c>
      <c r="L789">
        <v>0</v>
      </c>
      <c r="M789" t="s">
        <v>25</v>
      </c>
      <c r="N789" s="1">
        <v>42553</v>
      </c>
      <c r="O789" t="s">
        <v>35</v>
      </c>
      <c r="P789">
        <v>100</v>
      </c>
      <c r="Q789">
        <v>2016</v>
      </c>
      <c r="R789">
        <v>7</v>
      </c>
      <c r="S789" t="s">
        <v>26</v>
      </c>
      <c r="T789" s="3">
        <v>45123</v>
      </c>
      <c r="U789" t="s">
        <v>27</v>
      </c>
    </row>
    <row r="790" spans="1:21" x14ac:dyDescent="0.25">
      <c r="A790">
        <v>295</v>
      </c>
      <c r="B790">
        <v>212048</v>
      </c>
      <c r="C790" t="s">
        <v>21</v>
      </c>
      <c r="D790" s="1">
        <v>42553</v>
      </c>
      <c r="E790" t="s">
        <v>537</v>
      </c>
      <c r="F790">
        <v>285</v>
      </c>
      <c r="G790">
        <v>1</v>
      </c>
      <c r="H790">
        <v>1205</v>
      </c>
      <c r="I790">
        <v>100148077</v>
      </c>
      <c r="J790" t="s">
        <v>38</v>
      </c>
      <c r="K790" t="s">
        <v>24</v>
      </c>
      <c r="L790">
        <v>0</v>
      </c>
      <c r="M790" t="s">
        <v>25</v>
      </c>
      <c r="N790" s="1">
        <v>42553</v>
      </c>
      <c r="O790" t="s">
        <v>35</v>
      </c>
      <c r="P790">
        <v>285</v>
      </c>
      <c r="Q790">
        <v>2016</v>
      </c>
      <c r="R790">
        <v>7</v>
      </c>
      <c r="S790" t="s">
        <v>26</v>
      </c>
      <c r="T790" s="3">
        <v>45123</v>
      </c>
      <c r="U790" t="s">
        <v>27</v>
      </c>
    </row>
    <row r="791" spans="1:21" x14ac:dyDescent="0.25">
      <c r="A791">
        <v>295</v>
      </c>
      <c r="B791">
        <v>212049</v>
      </c>
      <c r="C791" t="s">
        <v>21</v>
      </c>
      <c r="D791" s="1">
        <v>42553</v>
      </c>
      <c r="E791" t="s">
        <v>538</v>
      </c>
      <c r="F791">
        <v>150</v>
      </c>
      <c r="G791">
        <v>1</v>
      </c>
      <c r="H791">
        <v>1205</v>
      </c>
      <c r="I791">
        <v>100148077</v>
      </c>
      <c r="J791" t="s">
        <v>38</v>
      </c>
      <c r="K791" t="s">
        <v>24</v>
      </c>
      <c r="L791">
        <v>0</v>
      </c>
      <c r="M791" t="s">
        <v>25</v>
      </c>
      <c r="N791" s="1">
        <v>42553</v>
      </c>
      <c r="O791" t="s">
        <v>35</v>
      </c>
      <c r="P791">
        <v>150</v>
      </c>
      <c r="Q791">
        <v>2016</v>
      </c>
      <c r="R791">
        <v>7</v>
      </c>
      <c r="S791" t="s">
        <v>26</v>
      </c>
      <c r="T791" s="3">
        <v>45123</v>
      </c>
      <c r="U791" t="s">
        <v>27</v>
      </c>
    </row>
    <row r="792" spans="1:21" x14ac:dyDescent="0.25">
      <c r="A792">
        <v>271</v>
      </c>
      <c r="B792">
        <v>212050</v>
      </c>
      <c r="C792" t="s">
        <v>21</v>
      </c>
      <c r="D792" s="1">
        <v>42553</v>
      </c>
      <c r="E792" t="s">
        <v>509</v>
      </c>
      <c r="F792">
        <v>6240</v>
      </c>
      <c r="G792">
        <v>1</v>
      </c>
      <c r="H792">
        <v>0</v>
      </c>
      <c r="I792">
        <v>100148046</v>
      </c>
      <c r="J792" t="s">
        <v>47</v>
      </c>
      <c r="K792" t="s">
        <v>24</v>
      </c>
      <c r="L792">
        <v>0</v>
      </c>
      <c r="M792" t="s">
        <v>371</v>
      </c>
      <c r="N792" s="1">
        <v>42553</v>
      </c>
      <c r="O792" t="s">
        <v>35</v>
      </c>
      <c r="P792" s="2">
        <v>6240</v>
      </c>
      <c r="Q792">
        <v>2016</v>
      </c>
      <c r="R792">
        <v>7</v>
      </c>
      <c r="S792" t="s">
        <v>26</v>
      </c>
      <c r="T792" s="3">
        <v>45123</v>
      </c>
      <c r="U792" t="s">
        <v>27</v>
      </c>
    </row>
    <row r="793" spans="1:21" x14ac:dyDescent="0.25">
      <c r="A793">
        <v>271</v>
      </c>
      <c r="B793">
        <v>212051</v>
      </c>
      <c r="C793" t="s">
        <v>21</v>
      </c>
      <c r="D793" s="1">
        <v>42553</v>
      </c>
      <c r="E793" t="s">
        <v>539</v>
      </c>
      <c r="F793">
        <v>700</v>
      </c>
      <c r="G793">
        <v>1</v>
      </c>
      <c r="H793">
        <v>0</v>
      </c>
      <c r="I793">
        <v>100148046</v>
      </c>
      <c r="J793" t="s">
        <v>56</v>
      </c>
      <c r="K793" t="s">
        <v>24</v>
      </c>
      <c r="L793">
        <v>0</v>
      </c>
      <c r="M793" t="s">
        <v>371</v>
      </c>
      <c r="N793" s="1">
        <v>42553</v>
      </c>
      <c r="O793" t="s">
        <v>35</v>
      </c>
      <c r="P793">
        <v>700</v>
      </c>
      <c r="Q793">
        <v>2016</v>
      </c>
      <c r="R793">
        <v>7</v>
      </c>
      <c r="S793" t="s">
        <v>26</v>
      </c>
      <c r="T793" s="3">
        <v>45123</v>
      </c>
      <c r="U793" t="s">
        <v>27</v>
      </c>
    </row>
    <row r="794" spans="1:21" x14ac:dyDescent="0.25">
      <c r="A794">
        <v>271</v>
      </c>
      <c r="B794">
        <v>212053</v>
      </c>
      <c r="C794" t="s">
        <v>21</v>
      </c>
      <c r="D794" s="1">
        <v>42553</v>
      </c>
      <c r="E794" t="s">
        <v>540</v>
      </c>
      <c r="F794">
        <v>899</v>
      </c>
      <c r="G794">
        <v>1</v>
      </c>
      <c r="H794">
        <v>0</v>
      </c>
      <c r="I794">
        <v>100148046</v>
      </c>
      <c r="J794" t="s">
        <v>56</v>
      </c>
      <c r="K794" t="s">
        <v>24</v>
      </c>
      <c r="L794">
        <v>0</v>
      </c>
      <c r="M794" t="s">
        <v>371</v>
      </c>
      <c r="N794" s="1">
        <v>42553</v>
      </c>
      <c r="O794" t="s">
        <v>35</v>
      </c>
      <c r="P794">
        <v>899</v>
      </c>
      <c r="Q794">
        <v>2016</v>
      </c>
      <c r="R794">
        <v>7</v>
      </c>
      <c r="S794" t="s">
        <v>26</v>
      </c>
      <c r="T794" s="3">
        <v>45123</v>
      </c>
      <c r="U794" t="s">
        <v>27</v>
      </c>
    </row>
    <row r="795" spans="1:21" x14ac:dyDescent="0.25">
      <c r="A795">
        <v>284</v>
      </c>
      <c r="B795">
        <v>212055</v>
      </c>
      <c r="C795" t="s">
        <v>21</v>
      </c>
      <c r="D795" s="1">
        <v>42553</v>
      </c>
      <c r="E795" t="s">
        <v>541</v>
      </c>
      <c r="F795">
        <v>1099</v>
      </c>
      <c r="G795">
        <v>1</v>
      </c>
      <c r="H795">
        <v>1099</v>
      </c>
      <c r="I795">
        <v>100148078</v>
      </c>
      <c r="J795" t="s">
        <v>24</v>
      </c>
      <c r="K795" t="s">
        <v>24</v>
      </c>
      <c r="L795">
        <v>0</v>
      </c>
      <c r="M795" t="s">
        <v>25</v>
      </c>
      <c r="N795" s="1">
        <v>42553</v>
      </c>
      <c r="O795" t="s">
        <v>35</v>
      </c>
      <c r="P795" s="2">
        <v>1099</v>
      </c>
      <c r="Q795">
        <v>2016</v>
      </c>
      <c r="R795">
        <v>7</v>
      </c>
      <c r="S795" t="s">
        <v>26</v>
      </c>
      <c r="T795" s="3">
        <v>45123</v>
      </c>
      <c r="U795" t="s">
        <v>27</v>
      </c>
    </row>
    <row r="796" spans="1:21" x14ac:dyDescent="0.25">
      <c r="A796">
        <v>296</v>
      </c>
      <c r="B796">
        <v>212057</v>
      </c>
      <c r="C796" t="s">
        <v>28</v>
      </c>
      <c r="D796" s="1">
        <v>42553</v>
      </c>
      <c r="E796" t="s">
        <v>539</v>
      </c>
      <c r="F796">
        <v>700</v>
      </c>
      <c r="G796">
        <v>1</v>
      </c>
      <c r="H796">
        <v>5040</v>
      </c>
      <c r="I796">
        <v>100148079</v>
      </c>
      <c r="J796" t="s">
        <v>56</v>
      </c>
      <c r="K796" t="s">
        <v>24</v>
      </c>
      <c r="L796">
        <v>0</v>
      </c>
      <c r="M796" t="s">
        <v>25</v>
      </c>
      <c r="N796" s="1">
        <v>42553</v>
      </c>
      <c r="O796" t="s">
        <v>31</v>
      </c>
      <c r="P796">
        <v>700</v>
      </c>
      <c r="Q796">
        <v>2016</v>
      </c>
      <c r="R796">
        <v>7</v>
      </c>
      <c r="S796" t="s">
        <v>26</v>
      </c>
      <c r="T796" s="3">
        <v>45123</v>
      </c>
      <c r="U796" t="s">
        <v>27</v>
      </c>
    </row>
    <row r="797" spans="1:21" x14ac:dyDescent="0.25">
      <c r="A797">
        <v>296</v>
      </c>
      <c r="B797">
        <v>212059</v>
      </c>
      <c r="C797" t="s">
        <v>28</v>
      </c>
      <c r="D797" s="1">
        <v>42553</v>
      </c>
      <c r="E797" t="s">
        <v>542</v>
      </c>
      <c r="F797">
        <v>1675</v>
      </c>
      <c r="G797">
        <v>1</v>
      </c>
      <c r="H797">
        <v>5040</v>
      </c>
      <c r="I797">
        <v>100148079</v>
      </c>
      <c r="J797" t="s">
        <v>23</v>
      </c>
      <c r="K797" t="s">
        <v>24</v>
      </c>
      <c r="L797">
        <v>0</v>
      </c>
      <c r="M797" t="s">
        <v>25</v>
      </c>
      <c r="N797" s="1">
        <v>42553</v>
      </c>
      <c r="O797" t="s">
        <v>31</v>
      </c>
      <c r="P797" s="2">
        <v>1675</v>
      </c>
      <c r="Q797">
        <v>2016</v>
      </c>
      <c r="R797">
        <v>7</v>
      </c>
      <c r="S797" t="s">
        <v>26</v>
      </c>
      <c r="T797" s="3">
        <v>45123</v>
      </c>
      <c r="U797" t="s">
        <v>27</v>
      </c>
    </row>
    <row r="798" spans="1:21" x14ac:dyDescent="0.25">
      <c r="A798">
        <v>296</v>
      </c>
      <c r="B798">
        <v>212060</v>
      </c>
      <c r="C798" t="s">
        <v>28</v>
      </c>
      <c r="D798" s="1">
        <v>42553</v>
      </c>
      <c r="E798" t="s">
        <v>543</v>
      </c>
      <c r="F798">
        <v>990</v>
      </c>
      <c r="G798">
        <v>1</v>
      </c>
      <c r="H798">
        <v>5040</v>
      </c>
      <c r="I798">
        <v>100148079</v>
      </c>
      <c r="J798" t="s">
        <v>23</v>
      </c>
      <c r="K798" t="s">
        <v>24</v>
      </c>
      <c r="L798">
        <v>0</v>
      </c>
      <c r="M798" t="s">
        <v>25</v>
      </c>
      <c r="N798" s="1">
        <v>42553</v>
      </c>
      <c r="O798" t="s">
        <v>31</v>
      </c>
      <c r="P798">
        <v>990</v>
      </c>
      <c r="Q798">
        <v>2016</v>
      </c>
      <c r="R798">
        <v>7</v>
      </c>
      <c r="S798" t="s">
        <v>26</v>
      </c>
      <c r="T798" s="3">
        <v>45123</v>
      </c>
      <c r="U798" t="s">
        <v>27</v>
      </c>
    </row>
    <row r="799" spans="1:21" x14ac:dyDescent="0.25">
      <c r="A799">
        <v>296</v>
      </c>
      <c r="B799">
        <v>212061</v>
      </c>
      <c r="C799" t="s">
        <v>28</v>
      </c>
      <c r="D799" s="1">
        <v>42553</v>
      </c>
      <c r="E799" t="s">
        <v>544</v>
      </c>
      <c r="F799">
        <v>1675</v>
      </c>
      <c r="G799">
        <v>1</v>
      </c>
      <c r="H799">
        <v>5040</v>
      </c>
      <c r="I799">
        <v>100148079</v>
      </c>
      <c r="J799" t="s">
        <v>23</v>
      </c>
      <c r="K799" t="s">
        <v>24</v>
      </c>
      <c r="L799">
        <v>0</v>
      </c>
      <c r="M799" t="s">
        <v>25</v>
      </c>
      <c r="N799" s="1">
        <v>42553</v>
      </c>
      <c r="O799" t="s">
        <v>31</v>
      </c>
      <c r="P799" s="2">
        <v>1675</v>
      </c>
      <c r="Q799">
        <v>2016</v>
      </c>
      <c r="R799">
        <v>7</v>
      </c>
      <c r="S799" t="s">
        <v>26</v>
      </c>
      <c r="T799" s="3">
        <v>45123</v>
      </c>
      <c r="U799" t="s">
        <v>27</v>
      </c>
    </row>
    <row r="800" spans="1:21" x14ac:dyDescent="0.25">
      <c r="A800">
        <v>297</v>
      </c>
      <c r="B800">
        <v>212062</v>
      </c>
      <c r="C800" t="s">
        <v>21</v>
      </c>
      <c r="D800" s="1">
        <v>42553</v>
      </c>
      <c r="E800" t="s">
        <v>545</v>
      </c>
      <c r="F800">
        <v>6900</v>
      </c>
      <c r="G800">
        <v>1</v>
      </c>
      <c r="H800">
        <v>6900</v>
      </c>
      <c r="I800">
        <v>100148080</v>
      </c>
      <c r="J800" t="s">
        <v>30</v>
      </c>
      <c r="K800" t="s">
        <v>24</v>
      </c>
      <c r="L800">
        <v>0</v>
      </c>
      <c r="M800" t="s">
        <v>25</v>
      </c>
      <c r="N800" s="1">
        <v>42553</v>
      </c>
      <c r="O800" t="s">
        <v>35</v>
      </c>
      <c r="P800" s="2">
        <v>6900</v>
      </c>
      <c r="Q800">
        <v>2016</v>
      </c>
      <c r="R800">
        <v>7</v>
      </c>
      <c r="S800" t="s">
        <v>26</v>
      </c>
      <c r="T800" s="3">
        <v>45123</v>
      </c>
      <c r="U800" t="s">
        <v>27</v>
      </c>
    </row>
    <row r="801" spans="1:21" x14ac:dyDescent="0.25">
      <c r="A801">
        <v>298</v>
      </c>
      <c r="B801">
        <v>212063</v>
      </c>
      <c r="C801" t="s">
        <v>21</v>
      </c>
      <c r="D801" s="1">
        <v>42553</v>
      </c>
      <c r="E801" t="s">
        <v>546</v>
      </c>
      <c r="F801">
        <v>1499</v>
      </c>
      <c r="G801">
        <v>1</v>
      </c>
      <c r="H801">
        <v>1499</v>
      </c>
      <c r="I801">
        <v>100148081</v>
      </c>
      <c r="J801" t="s">
        <v>23</v>
      </c>
      <c r="K801" t="s">
        <v>24</v>
      </c>
      <c r="L801">
        <v>0</v>
      </c>
      <c r="M801" t="s">
        <v>25</v>
      </c>
      <c r="N801" s="1">
        <v>42553</v>
      </c>
      <c r="O801" t="s">
        <v>35</v>
      </c>
      <c r="P801" s="2">
        <v>1499</v>
      </c>
      <c r="Q801">
        <v>2016</v>
      </c>
      <c r="R801">
        <v>7</v>
      </c>
      <c r="S801" t="s">
        <v>26</v>
      </c>
      <c r="T801" s="3">
        <v>45123</v>
      </c>
      <c r="U801" t="s">
        <v>27</v>
      </c>
    </row>
    <row r="802" spans="1:21" x14ac:dyDescent="0.25">
      <c r="A802">
        <v>299</v>
      </c>
      <c r="B802">
        <v>212064</v>
      </c>
      <c r="C802" t="s">
        <v>21</v>
      </c>
      <c r="D802" s="1">
        <v>42553</v>
      </c>
      <c r="E802" t="s">
        <v>547</v>
      </c>
      <c r="F802">
        <v>80</v>
      </c>
      <c r="G802">
        <v>2</v>
      </c>
      <c r="H802">
        <v>160</v>
      </c>
      <c r="I802">
        <v>100148082</v>
      </c>
      <c r="J802" t="s">
        <v>38</v>
      </c>
      <c r="K802" t="s">
        <v>24</v>
      </c>
      <c r="L802">
        <v>0</v>
      </c>
      <c r="M802" t="s">
        <v>25</v>
      </c>
      <c r="N802" s="1">
        <v>42553</v>
      </c>
      <c r="O802" t="s">
        <v>35</v>
      </c>
      <c r="P802">
        <v>160</v>
      </c>
      <c r="Q802">
        <v>2016</v>
      </c>
      <c r="R802">
        <v>7</v>
      </c>
      <c r="S802" t="s">
        <v>26</v>
      </c>
      <c r="T802" s="3">
        <v>45123</v>
      </c>
      <c r="U802" t="s">
        <v>27</v>
      </c>
    </row>
    <row r="803" spans="1:21" x14ac:dyDescent="0.25">
      <c r="A803">
        <v>300</v>
      </c>
      <c r="B803">
        <v>212065</v>
      </c>
      <c r="C803" t="s">
        <v>21</v>
      </c>
      <c r="D803" s="1">
        <v>42553</v>
      </c>
      <c r="E803" t="s">
        <v>101</v>
      </c>
      <c r="F803">
        <v>510</v>
      </c>
      <c r="G803">
        <v>1</v>
      </c>
      <c r="H803">
        <v>510</v>
      </c>
      <c r="I803">
        <v>100148083</v>
      </c>
      <c r="J803" t="s">
        <v>38</v>
      </c>
      <c r="K803" t="s">
        <v>24</v>
      </c>
      <c r="L803">
        <v>0</v>
      </c>
      <c r="M803" t="s">
        <v>25</v>
      </c>
      <c r="N803" s="1">
        <v>42553</v>
      </c>
      <c r="O803" t="s">
        <v>35</v>
      </c>
      <c r="P803">
        <v>510</v>
      </c>
      <c r="Q803">
        <v>2016</v>
      </c>
      <c r="R803">
        <v>7</v>
      </c>
      <c r="S803" t="s">
        <v>26</v>
      </c>
      <c r="T803" s="3">
        <v>45123</v>
      </c>
      <c r="U803" t="s">
        <v>27</v>
      </c>
    </row>
    <row r="804" spans="1:21" x14ac:dyDescent="0.25">
      <c r="A804">
        <v>301</v>
      </c>
      <c r="B804">
        <v>212066</v>
      </c>
      <c r="C804" t="s">
        <v>21</v>
      </c>
      <c r="D804" s="1">
        <v>42553</v>
      </c>
      <c r="E804" t="s">
        <v>548</v>
      </c>
      <c r="F804">
        <v>1050</v>
      </c>
      <c r="G804">
        <v>1</v>
      </c>
      <c r="H804">
        <v>1050</v>
      </c>
      <c r="I804">
        <v>100148084</v>
      </c>
      <c r="J804" t="s">
        <v>47</v>
      </c>
      <c r="K804" t="s">
        <v>24</v>
      </c>
      <c r="L804">
        <v>0</v>
      </c>
      <c r="M804" t="s">
        <v>25</v>
      </c>
      <c r="N804" s="1">
        <v>42553</v>
      </c>
      <c r="O804" t="s">
        <v>35</v>
      </c>
      <c r="P804" s="2">
        <v>1050</v>
      </c>
      <c r="Q804">
        <v>2016</v>
      </c>
      <c r="R804">
        <v>7</v>
      </c>
      <c r="S804" t="s">
        <v>26</v>
      </c>
      <c r="T804" s="3">
        <v>45123</v>
      </c>
      <c r="U804" t="s">
        <v>27</v>
      </c>
    </row>
    <row r="805" spans="1:21" x14ac:dyDescent="0.25">
      <c r="A805">
        <v>302</v>
      </c>
      <c r="B805">
        <v>212067</v>
      </c>
      <c r="C805" t="s">
        <v>21</v>
      </c>
      <c r="D805" s="1">
        <v>42553</v>
      </c>
      <c r="E805" t="s">
        <v>192</v>
      </c>
      <c r="F805">
        <v>140</v>
      </c>
      <c r="G805">
        <v>1</v>
      </c>
      <c r="H805">
        <v>140</v>
      </c>
      <c r="I805">
        <v>100148085</v>
      </c>
      <c r="J805" t="s">
        <v>30</v>
      </c>
      <c r="K805" t="s">
        <v>24</v>
      </c>
      <c r="L805">
        <v>0</v>
      </c>
      <c r="M805" t="s">
        <v>25</v>
      </c>
      <c r="N805" s="1">
        <v>42553</v>
      </c>
      <c r="O805" t="s">
        <v>35</v>
      </c>
      <c r="P805">
        <v>140</v>
      </c>
      <c r="Q805">
        <v>2016</v>
      </c>
      <c r="R805">
        <v>7</v>
      </c>
      <c r="S805" t="s">
        <v>26</v>
      </c>
      <c r="T805" s="3">
        <v>45123</v>
      </c>
      <c r="U805" t="s">
        <v>27</v>
      </c>
    </row>
    <row r="806" spans="1:21" x14ac:dyDescent="0.25">
      <c r="A806">
        <v>303</v>
      </c>
      <c r="B806">
        <v>212068</v>
      </c>
      <c r="C806" t="s">
        <v>21</v>
      </c>
      <c r="D806" s="1">
        <v>42553</v>
      </c>
      <c r="E806" t="s">
        <v>549</v>
      </c>
      <c r="F806">
        <v>800</v>
      </c>
      <c r="G806">
        <v>1</v>
      </c>
      <c r="H806">
        <v>800</v>
      </c>
      <c r="I806">
        <v>100148086</v>
      </c>
      <c r="J806" t="s">
        <v>43</v>
      </c>
      <c r="K806" t="s">
        <v>24</v>
      </c>
      <c r="L806">
        <v>0</v>
      </c>
      <c r="M806" t="s">
        <v>44</v>
      </c>
      <c r="N806" s="1">
        <v>42553</v>
      </c>
      <c r="O806" t="s">
        <v>35</v>
      </c>
      <c r="P806">
        <v>800</v>
      </c>
      <c r="Q806">
        <v>2016</v>
      </c>
      <c r="R806">
        <v>7</v>
      </c>
      <c r="S806" t="s">
        <v>26</v>
      </c>
      <c r="T806" s="3">
        <v>45123</v>
      </c>
      <c r="U806" t="s">
        <v>27</v>
      </c>
    </row>
    <row r="807" spans="1:21" x14ac:dyDescent="0.25">
      <c r="A807">
        <v>304</v>
      </c>
      <c r="B807">
        <v>212069</v>
      </c>
      <c r="C807" t="s">
        <v>36</v>
      </c>
      <c r="D807" s="1">
        <v>42553</v>
      </c>
      <c r="E807" t="s">
        <v>265</v>
      </c>
      <c r="F807">
        <v>165</v>
      </c>
      <c r="G807">
        <v>1</v>
      </c>
      <c r="H807">
        <v>330</v>
      </c>
      <c r="I807">
        <v>100148087</v>
      </c>
      <c r="J807" t="s">
        <v>30</v>
      </c>
      <c r="K807" t="s">
        <v>24</v>
      </c>
      <c r="L807">
        <v>0</v>
      </c>
      <c r="M807" t="s">
        <v>25</v>
      </c>
      <c r="N807" s="1">
        <v>42553</v>
      </c>
      <c r="O807" t="s">
        <v>39</v>
      </c>
      <c r="P807">
        <v>165</v>
      </c>
      <c r="Q807">
        <v>2016</v>
      </c>
      <c r="R807">
        <v>7</v>
      </c>
      <c r="S807" t="s">
        <v>26</v>
      </c>
      <c r="T807" s="3">
        <v>45123</v>
      </c>
      <c r="U807" t="s">
        <v>27</v>
      </c>
    </row>
    <row r="808" spans="1:21" x14ac:dyDescent="0.25">
      <c r="A808">
        <v>304</v>
      </c>
      <c r="B808">
        <v>212070</v>
      </c>
      <c r="C808" t="s">
        <v>36</v>
      </c>
      <c r="D808" s="1">
        <v>42553</v>
      </c>
      <c r="E808" t="s">
        <v>267</v>
      </c>
      <c r="F808">
        <v>165</v>
      </c>
      <c r="G808">
        <v>1</v>
      </c>
      <c r="H808">
        <v>330</v>
      </c>
      <c r="I808">
        <v>100148087</v>
      </c>
      <c r="J808" t="s">
        <v>30</v>
      </c>
      <c r="K808" t="s">
        <v>24</v>
      </c>
      <c r="L808">
        <v>0</v>
      </c>
      <c r="M808" t="s">
        <v>25</v>
      </c>
      <c r="N808" s="1">
        <v>42553</v>
      </c>
      <c r="O808" t="s">
        <v>39</v>
      </c>
      <c r="P808">
        <v>165</v>
      </c>
      <c r="Q808">
        <v>2016</v>
      </c>
      <c r="R808">
        <v>7</v>
      </c>
      <c r="S808" t="s">
        <v>26</v>
      </c>
      <c r="T808" s="3">
        <v>45123</v>
      </c>
      <c r="U808" t="s">
        <v>27</v>
      </c>
    </row>
    <row r="809" spans="1:21" x14ac:dyDescent="0.25">
      <c r="A809">
        <v>302</v>
      </c>
      <c r="B809">
        <v>212071</v>
      </c>
      <c r="C809" t="s">
        <v>21</v>
      </c>
      <c r="D809" s="1">
        <v>42554</v>
      </c>
      <c r="E809" t="s">
        <v>419</v>
      </c>
      <c r="F809">
        <v>120</v>
      </c>
      <c r="G809">
        <v>1</v>
      </c>
      <c r="H809">
        <v>120</v>
      </c>
      <c r="I809">
        <v>100148088</v>
      </c>
      <c r="J809" t="s">
        <v>30</v>
      </c>
      <c r="K809" t="s">
        <v>24</v>
      </c>
      <c r="L809">
        <v>0</v>
      </c>
      <c r="M809" t="s">
        <v>25</v>
      </c>
      <c r="N809" s="1">
        <v>42554</v>
      </c>
      <c r="O809" t="s">
        <v>35</v>
      </c>
      <c r="P809">
        <v>120</v>
      </c>
      <c r="Q809">
        <v>2016</v>
      </c>
      <c r="R809">
        <v>7</v>
      </c>
      <c r="S809" t="s">
        <v>26</v>
      </c>
      <c r="T809" s="3">
        <v>45123</v>
      </c>
      <c r="U809" t="s">
        <v>27</v>
      </c>
    </row>
    <row r="810" spans="1:21" x14ac:dyDescent="0.25">
      <c r="A810">
        <v>305</v>
      </c>
      <c r="B810">
        <v>212072</v>
      </c>
      <c r="C810" t="s">
        <v>36</v>
      </c>
      <c r="D810" s="1">
        <v>42554</v>
      </c>
      <c r="E810" t="s">
        <v>550</v>
      </c>
      <c r="F810">
        <v>2299</v>
      </c>
      <c r="G810">
        <v>1</v>
      </c>
      <c r="H810">
        <v>2299</v>
      </c>
      <c r="I810">
        <v>100148089</v>
      </c>
      <c r="J810" t="s">
        <v>56</v>
      </c>
      <c r="K810" t="s">
        <v>24</v>
      </c>
      <c r="L810">
        <v>0</v>
      </c>
      <c r="M810" t="s">
        <v>25</v>
      </c>
      <c r="N810" s="1">
        <v>42554</v>
      </c>
      <c r="O810" t="s">
        <v>39</v>
      </c>
      <c r="P810" s="2">
        <v>2299</v>
      </c>
      <c r="Q810">
        <v>2016</v>
      </c>
      <c r="R810">
        <v>7</v>
      </c>
      <c r="S810" t="s">
        <v>26</v>
      </c>
      <c r="T810" s="3">
        <v>45123</v>
      </c>
      <c r="U810" t="s">
        <v>27</v>
      </c>
    </row>
    <row r="811" spans="1:21" x14ac:dyDescent="0.25">
      <c r="A811">
        <v>263</v>
      </c>
      <c r="B811">
        <v>212074</v>
      </c>
      <c r="C811" t="s">
        <v>21</v>
      </c>
      <c r="D811" s="1">
        <v>42554</v>
      </c>
      <c r="E811" t="s">
        <v>551</v>
      </c>
      <c r="F811">
        <v>2400</v>
      </c>
      <c r="G811">
        <v>1</v>
      </c>
      <c r="H811">
        <v>2400</v>
      </c>
      <c r="I811">
        <v>100148090</v>
      </c>
      <c r="J811" t="s">
        <v>52</v>
      </c>
      <c r="K811" t="s">
        <v>24</v>
      </c>
      <c r="L811">
        <v>0</v>
      </c>
      <c r="M811" t="s">
        <v>25</v>
      </c>
      <c r="N811" s="1">
        <v>42554</v>
      </c>
      <c r="O811" t="s">
        <v>35</v>
      </c>
      <c r="P811" s="2">
        <v>2400</v>
      </c>
      <c r="Q811">
        <v>2016</v>
      </c>
      <c r="R811">
        <v>7</v>
      </c>
      <c r="S811" t="s">
        <v>26</v>
      </c>
      <c r="T811" s="3">
        <v>45123</v>
      </c>
      <c r="U811" t="s">
        <v>27</v>
      </c>
    </row>
    <row r="812" spans="1:21" x14ac:dyDescent="0.25">
      <c r="A812">
        <v>306</v>
      </c>
      <c r="B812">
        <v>212075</v>
      </c>
      <c r="C812" t="s">
        <v>28</v>
      </c>
      <c r="D812" s="1">
        <v>42554</v>
      </c>
      <c r="E812" t="s">
        <v>552</v>
      </c>
      <c r="F812">
        <v>399</v>
      </c>
      <c r="G812">
        <v>1</v>
      </c>
      <c r="H812">
        <v>894</v>
      </c>
      <c r="I812">
        <v>100148091</v>
      </c>
      <c r="J812" t="s">
        <v>65</v>
      </c>
      <c r="K812" t="s">
        <v>24</v>
      </c>
      <c r="L812">
        <v>0</v>
      </c>
      <c r="M812" t="s">
        <v>25</v>
      </c>
      <c r="N812" s="1">
        <v>42554</v>
      </c>
      <c r="O812" t="s">
        <v>31</v>
      </c>
      <c r="P812">
        <v>399</v>
      </c>
      <c r="Q812">
        <v>2016</v>
      </c>
      <c r="R812">
        <v>7</v>
      </c>
      <c r="S812" t="s">
        <v>26</v>
      </c>
      <c r="T812" s="3">
        <v>45123</v>
      </c>
      <c r="U812" t="s">
        <v>27</v>
      </c>
    </row>
    <row r="813" spans="1:21" x14ac:dyDescent="0.25">
      <c r="A813">
        <v>306</v>
      </c>
      <c r="B813">
        <v>212076</v>
      </c>
      <c r="C813" t="s">
        <v>28</v>
      </c>
      <c r="D813" s="1">
        <v>42554</v>
      </c>
      <c r="E813" t="s">
        <v>553</v>
      </c>
      <c r="F813">
        <v>495</v>
      </c>
      <c r="G813">
        <v>1</v>
      </c>
      <c r="H813">
        <v>894</v>
      </c>
      <c r="I813">
        <v>100148091</v>
      </c>
      <c r="J813" t="s">
        <v>65</v>
      </c>
      <c r="K813" t="s">
        <v>24</v>
      </c>
      <c r="L813">
        <v>0</v>
      </c>
      <c r="M813" t="s">
        <v>25</v>
      </c>
      <c r="N813" s="1">
        <v>42554</v>
      </c>
      <c r="O813" t="s">
        <v>31</v>
      </c>
      <c r="P813">
        <v>495</v>
      </c>
      <c r="Q813">
        <v>2016</v>
      </c>
      <c r="R813">
        <v>7</v>
      </c>
      <c r="S813" t="s">
        <v>26</v>
      </c>
      <c r="T813" s="3">
        <v>45123</v>
      </c>
      <c r="U813" t="s">
        <v>27</v>
      </c>
    </row>
    <row r="814" spans="1:21" x14ac:dyDescent="0.25">
      <c r="A814">
        <v>307</v>
      </c>
      <c r="B814">
        <v>212077</v>
      </c>
      <c r="C814" t="s">
        <v>21</v>
      </c>
      <c r="D814" s="1">
        <v>42554</v>
      </c>
      <c r="E814" t="s">
        <v>288</v>
      </c>
      <c r="F814">
        <v>1765</v>
      </c>
      <c r="G814">
        <v>1</v>
      </c>
      <c r="H814">
        <v>1765</v>
      </c>
      <c r="I814">
        <v>100148092</v>
      </c>
      <c r="J814" t="s">
        <v>43</v>
      </c>
      <c r="K814" t="s">
        <v>24</v>
      </c>
      <c r="L814">
        <v>0</v>
      </c>
      <c r="M814" t="s">
        <v>25</v>
      </c>
      <c r="N814" s="1">
        <v>42554</v>
      </c>
      <c r="O814" t="s">
        <v>35</v>
      </c>
      <c r="P814" s="2">
        <v>1765</v>
      </c>
      <c r="Q814">
        <v>2016</v>
      </c>
      <c r="R814">
        <v>7</v>
      </c>
      <c r="S814" t="s">
        <v>26</v>
      </c>
      <c r="T814" s="3">
        <v>45123</v>
      </c>
      <c r="U814" t="s">
        <v>27</v>
      </c>
    </row>
    <row r="815" spans="1:21" x14ac:dyDescent="0.25">
      <c r="A815">
        <v>306</v>
      </c>
      <c r="B815">
        <v>212078</v>
      </c>
      <c r="C815" t="s">
        <v>21</v>
      </c>
      <c r="D815" s="1">
        <v>42554</v>
      </c>
      <c r="E815" t="s">
        <v>552</v>
      </c>
      <c r="F815">
        <v>399</v>
      </c>
      <c r="G815">
        <v>1</v>
      </c>
      <c r="H815">
        <v>1293</v>
      </c>
      <c r="I815">
        <v>100148093</v>
      </c>
      <c r="J815" t="s">
        <v>65</v>
      </c>
      <c r="K815" t="s">
        <v>24</v>
      </c>
      <c r="L815">
        <v>0</v>
      </c>
      <c r="M815" t="s">
        <v>25</v>
      </c>
      <c r="N815" s="1">
        <v>42554</v>
      </c>
      <c r="O815" t="s">
        <v>35</v>
      </c>
      <c r="P815">
        <v>399</v>
      </c>
      <c r="Q815">
        <v>2016</v>
      </c>
      <c r="R815">
        <v>7</v>
      </c>
      <c r="S815" t="s">
        <v>26</v>
      </c>
      <c r="T815" s="3">
        <v>45123</v>
      </c>
      <c r="U815" t="s">
        <v>27</v>
      </c>
    </row>
    <row r="816" spans="1:21" x14ac:dyDescent="0.25">
      <c r="A816">
        <v>306</v>
      </c>
      <c r="B816">
        <v>212079</v>
      </c>
      <c r="C816" t="s">
        <v>21</v>
      </c>
      <c r="D816" s="1">
        <v>42554</v>
      </c>
      <c r="E816" t="s">
        <v>553</v>
      </c>
      <c r="F816">
        <v>495</v>
      </c>
      <c r="G816">
        <v>1</v>
      </c>
      <c r="H816">
        <v>1293</v>
      </c>
      <c r="I816">
        <v>100148093</v>
      </c>
      <c r="J816" t="s">
        <v>65</v>
      </c>
      <c r="K816" t="s">
        <v>24</v>
      </c>
      <c r="L816">
        <v>0</v>
      </c>
      <c r="M816" t="s">
        <v>25</v>
      </c>
      <c r="N816" s="1">
        <v>42554</v>
      </c>
      <c r="O816" t="s">
        <v>35</v>
      </c>
      <c r="P816">
        <v>495</v>
      </c>
      <c r="Q816">
        <v>2016</v>
      </c>
      <c r="R816">
        <v>7</v>
      </c>
      <c r="S816" t="s">
        <v>26</v>
      </c>
      <c r="T816" s="3">
        <v>45123</v>
      </c>
      <c r="U816" t="s">
        <v>27</v>
      </c>
    </row>
    <row r="817" spans="1:21" x14ac:dyDescent="0.25">
      <c r="A817">
        <v>306</v>
      </c>
      <c r="B817">
        <v>212080</v>
      </c>
      <c r="C817" t="s">
        <v>21</v>
      </c>
      <c r="D817" s="1">
        <v>42554</v>
      </c>
      <c r="E817" t="s">
        <v>554</v>
      </c>
      <c r="F817">
        <v>399</v>
      </c>
      <c r="G817">
        <v>1</v>
      </c>
      <c r="H817">
        <v>1293</v>
      </c>
      <c r="I817">
        <v>100148093</v>
      </c>
      <c r="J817" t="s">
        <v>65</v>
      </c>
      <c r="K817" t="s">
        <v>24</v>
      </c>
      <c r="L817">
        <v>0</v>
      </c>
      <c r="M817" t="s">
        <v>25</v>
      </c>
      <c r="N817" s="1">
        <v>42554</v>
      </c>
      <c r="O817" t="s">
        <v>35</v>
      </c>
      <c r="P817">
        <v>399</v>
      </c>
      <c r="Q817">
        <v>2016</v>
      </c>
      <c r="R817">
        <v>7</v>
      </c>
      <c r="S817" t="s">
        <v>26</v>
      </c>
      <c r="T817" s="3">
        <v>45123</v>
      </c>
      <c r="U817" t="s">
        <v>27</v>
      </c>
    </row>
    <row r="818" spans="1:21" x14ac:dyDescent="0.25">
      <c r="A818">
        <v>308</v>
      </c>
      <c r="B818">
        <v>212081</v>
      </c>
      <c r="C818" t="s">
        <v>36</v>
      </c>
      <c r="D818" s="1">
        <v>42554</v>
      </c>
      <c r="E818" t="s">
        <v>555</v>
      </c>
      <c r="F818">
        <v>6900</v>
      </c>
      <c r="G818">
        <v>1</v>
      </c>
      <c r="H818">
        <v>6900</v>
      </c>
      <c r="I818">
        <v>100148094</v>
      </c>
      <c r="J818" t="s">
        <v>30</v>
      </c>
      <c r="K818" t="s">
        <v>24</v>
      </c>
      <c r="L818">
        <v>0</v>
      </c>
      <c r="M818" t="s">
        <v>25</v>
      </c>
      <c r="N818" s="1">
        <v>42554</v>
      </c>
      <c r="O818" t="s">
        <v>39</v>
      </c>
      <c r="P818" s="2">
        <v>6900</v>
      </c>
      <c r="Q818">
        <v>2016</v>
      </c>
      <c r="R818">
        <v>7</v>
      </c>
      <c r="S818" t="s">
        <v>26</v>
      </c>
      <c r="T818" s="3">
        <v>45123</v>
      </c>
      <c r="U818" t="s">
        <v>27</v>
      </c>
    </row>
    <row r="819" spans="1:21" x14ac:dyDescent="0.25">
      <c r="A819">
        <v>309</v>
      </c>
      <c r="B819">
        <v>212082</v>
      </c>
      <c r="C819" t="s">
        <v>21</v>
      </c>
      <c r="D819" s="1">
        <v>42554</v>
      </c>
      <c r="E819" t="s">
        <v>95</v>
      </c>
      <c r="F819">
        <v>350</v>
      </c>
      <c r="G819">
        <v>1</v>
      </c>
      <c r="H819">
        <v>350</v>
      </c>
      <c r="I819">
        <v>100148095</v>
      </c>
      <c r="J819" t="s">
        <v>38</v>
      </c>
      <c r="K819" t="s">
        <v>24</v>
      </c>
      <c r="L819">
        <v>0</v>
      </c>
      <c r="M819" t="s">
        <v>25</v>
      </c>
      <c r="N819" s="1">
        <v>42554</v>
      </c>
      <c r="O819" t="s">
        <v>35</v>
      </c>
      <c r="P819">
        <v>350</v>
      </c>
      <c r="Q819">
        <v>2016</v>
      </c>
      <c r="R819">
        <v>7</v>
      </c>
      <c r="S819" t="s">
        <v>26</v>
      </c>
      <c r="T819" s="3">
        <v>45123</v>
      </c>
      <c r="U819" t="s">
        <v>27</v>
      </c>
    </row>
    <row r="820" spans="1:21" x14ac:dyDescent="0.25">
      <c r="A820">
        <v>310</v>
      </c>
      <c r="B820">
        <v>212083</v>
      </c>
      <c r="C820" t="s">
        <v>28</v>
      </c>
      <c r="D820" s="1">
        <v>42554</v>
      </c>
      <c r="E820" t="s">
        <v>140</v>
      </c>
      <c r="F820">
        <v>370</v>
      </c>
      <c r="G820">
        <v>1</v>
      </c>
      <c r="H820">
        <v>870</v>
      </c>
      <c r="I820">
        <v>100148096</v>
      </c>
      <c r="J820" t="s">
        <v>38</v>
      </c>
      <c r="K820" t="s">
        <v>24</v>
      </c>
      <c r="L820">
        <v>0</v>
      </c>
      <c r="M820" t="s">
        <v>25</v>
      </c>
      <c r="N820" s="1">
        <v>42554</v>
      </c>
      <c r="O820" t="s">
        <v>31</v>
      </c>
      <c r="P820">
        <v>370</v>
      </c>
      <c r="Q820">
        <v>2016</v>
      </c>
      <c r="R820">
        <v>7</v>
      </c>
      <c r="S820" t="s">
        <v>26</v>
      </c>
      <c r="T820" s="3">
        <v>45123</v>
      </c>
      <c r="U820" t="s">
        <v>27</v>
      </c>
    </row>
    <row r="821" spans="1:21" x14ac:dyDescent="0.25">
      <c r="A821">
        <v>310</v>
      </c>
      <c r="B821">
        <v>212084</v>
      </c>
      <c r="C821" t="s">
        <v>28</v>
      </c>
      <c r="D821" s="1">
        <v>42554</v>
      </c>
      <c r="E821" t="s">
        <v>536</v>
      </c>
      <c r="F821">
        <v>340</v>
      </c>
      <c r="G821">
        <v>1</v>
      </c>
      <c r="H821">
        <v>870</v>
      </c>
      <c r="I821">
        <v>100148096</v>
      </c>
      <c r="J821" t="s">
        <v>38</v>
      </c>
      <c r="K821" t="s">
        <v>24</v>
      </c>
      <c r="L821">
        <v>0</v>
      </c>
      <c r="M821" t="s">
        <v>25</v>
      </c>
      <c r="N821" s="1">
        <v>42554</v>
      </c>
      <c r="O821" t="s">
        <v>31</v>
      </c>
      <c r="P821">
        <v>340</v>
      </c>
      <c r="Q821">
        <v>2016</v>
      </c>
      <c r="R821">
        <v>7</v>
      </c>
      <c r="S821" t="s">
        <v>26</v>
      </c>
      <c r="T821" s="3">
        <v>45123</v>
      </c>
      <c r="U821" t="s">
        <v>27</v>
      </c>
    </row>
    <row r="822" spans="1:21" x14ac:dyDescent="0.25">
      <c r="A822">
        <v>310</v>
      </c>
      <c r="B822">
        <v>212085</v>
      </c>
      <c r="C822" t="s">
        <v>28</v>
      </c>
      <c r="D822" s="1">
        <v>42554</v>
      </c>
      <c r="E822" t="s">
        <v>152</v>
      </c>
      <c r="F822">
        <v>80</v>
      </c>
      <c r="G822">
        <v>2</v>
      </c>
      <c r="H822">
        <v>870</v>
      </c>
      <c r="I822">
        <v>100148096</v>
      </c>
      <c r="J822" t="s">
        <v>38</v>
      </c>
      <c r="K822" t="s">
        <v>24</v>
      </c>
      <c r="L822">
        <v>0</v>
      </c>
      <c r="M822" t="s">
        <v>25</v>
      </c>
      <c r="N822" s="1">
        <v>42554</v>
      </c>
      <c r="O822" t="s">
        <v>31</v>
      </c>
      <c r="P822">
        <v>160</v>
      </c>
      <c r="Q822">
        <v>2016</v>
      </c>
      <c r="R822">
        <v>7</v>
      </c>
      <c r="S822" t="s">
        <v>26</v>
      </c>
      <c r="T822" s="3">
        <v>45123</v>
      </c>
      <c r="U822" t="s">
        <v>27</v>
      </c>
    </row>
    <row r="823" spans="1:21" x14ac:dyDescent="0.25">
      <c r="A823">
        <v>311</v>
      </c>
      <c r="B823">
        <v>212086</v>
      </c>
      <c r="C823" t="s">
        <v>28</v>
      </c>
      <c r="D823" s="1">
        <v>42554</v>
      </c>
      <c r="E823" t="s">
        <v>556</v>
      </c>
      <c r="F823">
        <v>3500</v>
      </c>
      <c r="G823">
        <v>1</v>
      </c>
      <c r="H823">
        <v>9353.02</v>
      </c>
      <c r="I823">
        <v>100148097</v>
      </c>
      <c r="J823" t="s">
        <v>52</v>
      </c>
      <c r="K823" t="s">
        <v>24</v>
      </c>
      <c r="L823">
        <v>0</v>
      </c>
      <c r="M823" t="s">
        <v>45</v>
      </c>
      <c r="N823" s="1">
        <v>42554</v>
      </c>
      <c r="O823" t="s">
        <v>31</v>
      </c>
      <c r="P823" s="2">
        <v>3500</v>
      </c>
      <c r="Q823">
        <v>2016</v>
      </c>
      <c r="R823">
        <v>7</v>
      </c>
      <c r="S823" t="s">
        <v>26</v>
      </c>
      <c r="T823" s="3">
        <v>45123</v>
      </c>
      <c r="U823" t="s">
        <v>27</v>
      </c>
    </row>
    <row r="824" spans="1:21" x14ac:dyDescent="0.25">
      <c r="A824">
        <v>312</v>
      </c>
      <c r="B824">
        <v>212087</v>
      </c>
      <c r="C824" t="s">
        <v>28</v>
      </c>
      <c r="D824" s="1">
        <v>42554</v>
      </c>
      <c r="E824" t="s">
        <v>189</v>
      </c>
      <c r="F824">
        <v>150</v>
      </c>
      <c r="G824">
        <v>1</v>
      </c>
      <c r="H824">
        <v>1040</v>
      </c>
      <c r="I824">
        <v>100148098</v>
      </c>
      <c r="J824" t="s">
        <v>38</v>
      </c>
      <c r="K824" t="s">
        <v>24</v>
      </c>
      <c r="L824">
        <v>0</v>
      </c>
      <c r="M824" t="s">
        <v>25</v>
      </c>
      <c r="N824" s="1">
        <v>42554</v>
      </c>
      <c r="O824" t="s">
        <v>31</v>
      </c>
      <c r="P824">
        <v>150</v>
      </c>
      <c r="Q824">
        <v>2016</v>
      </c>
      <c r="R824">
        <v>7</v>
      </c>
      <c r="S824" t="s">
        <v>26</v>
      </c>
      <c r="T824" s="3">
        <v>45123</v>
      </c>
      <c r="U824" t="s">
        <v>27</v>
      </c>
    </row>
    <row r="825" spans="1:21" x14ac:dyDescent="0.25">
      <c r="A825">
        <v>312</v>
      </c>
      <c r="B825">
        <v>212088</v>
      </c>
      <c r="C825" t="s">
        <v>28</v>
      </c>
      <c r="D825" s="1">
        <v>42554</v>
      </c>
      <c r="E825" t="s">
        <v>40</v>
      </c>
      <c r="F825">
        <v>80</v>
      </c>
      <c r="G825">
        <v>1</v>
      </c>
      <c r="H825">
        <v>1040</v>
      </c>
      <c r="I825">
        <v>100148098</v>
      </c>
      <c r="J825" t="s">
        <v>38</v>
      </c>
      <c r="K825" t="s">
        <v>24</v>
      </c>
      <c r="L825">
        <v>0</v>
      </c>
      <c r="M825" t="s">
        <v>25</v>
      </c>
      <c r="N825" s="1">
        <v>42554</v>
      </c>
      <c r="O825" t="s">
        <v>31</v>
      </c>
      <c r="P825">
        <v>80</v>
      </c>
      <c r="Q825">
        <v>2016</v>
      </c>
      <c r="R825">
        <v>7</v>
      </c>
      <c r="S825" t="s">
        <v>26</v>
      </c>
      <c r="T825" s="3">
        <v>45123</v>
      </c>
      <c r="U825" t="s">
        <v>27</v>
      </c>
    </row>
    <row r="826" spans="1:21" x14ac:dyDescent="0.25">
      <c r="A826">
        <v>312</v>
      </c>
      <c r="B826">
        <v>212089</v>
      </c>
      <c r="C826" t="s">
        <v>28</v>
      </c>
      <c r="D826" s="1">
        <v>42554</v>
      </c>
      <c r="E826" t="s">
        <v>238</v>
      </c>
      <c r="F826">
        <v>150</v>
      </c>
      <c r="G826">
        <v>1</v>
      </c>
      <c r="H826">
        <v>1040</v>
      </c>
      <c r="I826">
        <v>100148098</v>
      </c>
      <c r="J826" t="s">
        <v>38</v>
      </c>
      <c r="K826" t="s">
        <v>24</v>
      </c>
      <c r="L826">
        <v>0</v>
      </c>
      <c r="M826" t="s">
        <v>25</v>
      </c>
      <c r="N826" s="1">
        <v>42554</v>
      </c>
      <c r="O826" t="s">
        <v>31</v>
      </c>
      <c r="P826">
        <v>150</v>
      </c>
      <c r="Q826">
        <v>2016</v>
      </c>
      <c r="R826">
        <v>7</v>
      </c>
      <c r="S826" t="s">
        <v>26</v>
      </c>
      <c r="T826" s="3">
        <v>45123</v>
      </c>
      <c r="U826" t="s">
        <v>27</v>
      </c>
    </row>
    <row r="827" spans="1:21" x14ac:dyDescent="0.25">
      <c r="A827">
        <v>312</v>
      </c>
      <c r="B827">
        <v>212090</v>
      </c>
      <c r="C827" t="s">
        <v>28</v>
      </c>
      <c r="D827" s="1">
        <v>42554</v>
      </c>
      <c r="E827" t="s">
        <v>416</v>
      </c>
      <c r="F827">
        <v>280</v>
      </c>
      <c r="G827">
        <v>1</v>
      </c>
      <c r="H827">
        <v>1040</v>
      </c>
      <c r="I827">
        <v>100148098</v>
      </c>
      <c r="J827" t="s">
        <v>38</v>
      </c>
      <c r="K827" t="s">
        <v>24</v>
      </c>
      <c r="L827">
        <v>0</v>
      </c>
      <c r="M827" t="s">
        <v>25</v>
      </c>
      <c r="N827" s="1">
        <v>42554</v>
      </c>
      <c r="O827" t="s">
        <v>31</v>
      </c>
      <c r="P827">
        <v>280</v>
      </c>
      <c r="Q827">
        <v>2016</v>
      </c>
      <c r="R827">
        <v>7</v>
      </c>
      <c r="S827" t="s">
        <v>26</v>
      </c>
      <c r="T827" s="3">
        <v>45123</v>
      </c>
      <c r="U827" t="s">
        <v>27</v>
      </c>
    </row>
    <row r="828" spans="1:21" x14ac:dyDescent="0.25">
      <c r="A828">
        <v>312</v>
      </c>
      <c r="B828">
        <v>212091</v>
      </c>
      <c r="C828" t="s">
        <v>28</v>
      </c>
      <c r="D828" s="1">
        <v>42554</v>
      </c>
      <c r="E828" t="s">
        <v>94</v>
      </c>
      <c r="F828">
        <v>380</v>
      </c>
      <c r="G828">
        <v>1</v>
      </c>
      <c r="H828">
        <v>1040</v>
      </c>
      <c r="I828">
        <v>100148098</v>
      </c>
      <c r="J828" t="s">
        <v>38</v>
      </c>
      <c r="K828" t="s">
        <v>24</v>
      </c>
      <c r="L828">
        <v>0</v>
      </c>
      <c r="M828" t="s">
        <v>25</v>
      </c>
      <c r="N828" s="1">
        <v>42554</v>
      </c>
      <c r="O828" t="s">
        <v>31</v>
      </c>
      <c r="P828">
        <v>380</v>
      </c>
      <c r="Q828">
        <v>2016</v>
      </c>
      <c r="R828">
        <v>7</v>
      </c>
      <c r="S828" t="s">
        <v>26</v>
      </c>
      <c r="T828" s="3">
        <v>45123</v>
      </c>
      <c r="U828" t="s">
        <v>27</v>
      </c>
    </row>
    <row r="829" spans="1:21" x14ac:dyDescent="0.25">
      <c r="A829">
        <v>313</v>
      </c>
      <c r="B829">
        <v>212092</v>
      </c>
      <c r="C829" t="s">
        <v>21</v>
      </c>
      <c r="D829" s="1">
        <v>42554</v>
      </c>
      <c r="E829" t="s">
        <v>95</v>
      </c>
      <c r="F829">
        <v>350</v>
      </c>
      <c r="G829">
        <v>1</v>
      </c>
      <c r="H829">
        <v>350</v>
      </c>
      <c r="I829">
        <v>100148099</v>
      </c>
      <c r="J829" t="s">
        <v>38</v>
      </c>
      <c r="K829" t="s">
        <v>24</v>
      </c>
      <c r="L829">
        <v>0</v>
      </c>
      <c r="M829" t="s">
        <v>25</v>
      </c>
      <c r="N829" s="1">
        <v>42554</v>
      </c>
      <c r="O829" t="s">
        <v>35</v>
      </c>
      <c r="P829">
        <v>350</v>
      </c>
      <c r="Q829">
        <v>2016</v>
      </c>
      <c r="R829">
        <v>7</v>
      </c>
      <c r="S829" t="s">
        <v>26</v>
      </c>
      <c r="T829" s="3">
        <v>45123</v>
      </c>
      <c r="U829" t="s">
        <v>27</v>
      </c>
    </row>
    <row r="830" spans="1:21" x14ac:dyDescent="0.25">
      <c r="A830">
        <v>314</v>
      </c>
      <c r="B830">
        <v>212093</v>
      </c>
      <c r="C830" t="s">
        <v>21</v>
      </c>
      <c r="D830" s="1">
        <v>42554</v>
      </c>
      <c r="E830" t="s">
        <v>557</v>
      </c>
      <c r="F830">
        <v>203</v>
      </c>
      <c r="G830">
        <v>1</v>
      </c>
      <c r="H830">
        <v>203</v>
      </c>
      <c r="I830">
        <v>100148100</v>
      </c>
      <c r="J830" t="s">
        <v>56</v>
      </c>
      <c r="K830" t="s">
        <v>24</v>
      </c>
      <c r="L830">
        <v>0</v>
      </c>
      <c r="M830" t="s">
        <v>25</v>
      </c>
      <c r="N830" s="1">
        <v>42554</v>
      </c>
      <c r="O830" t="s">
        <v>35</v>
      </c>
      <c r="P830">
        <v>203</v>
      </c>
      <c r="Q830">
        <v>2016</v>
      </c>
      <c r="R830">
        <v>7</v>
      </c>
      <c r="S830" t="s">
        <v>26</v>
      </c>
      <c r="T830" s="3">
        <v>45123</v>
      </c>
      <c r="U830" t="s">
        <v>27</v>
      </c>
    </row>
    <row r="831" spans="1:21" x14ac:dyDescent="0.25">
      <c r="A831">
        <v>314</v>
      </c>
      <c r="B831">
        <v>212095</v>
      </c>
      <c r="C831" t="s">
        <v>28</v>
      </c>
      <c r="D831" s="1">
        <v>42554</v>
      </c>
      <c r="E831" t="s">
        <v>558</v>
      </c>
      <c r="F831">
        <v>203</v>
      </c>
      <c r="G831">
        <v>1</v>
      </c>
      <c r="H831">
        <v>203</v>
      </c>
      <c r="I831">
        <v>100148101</v>
      </c>
      <c r="J831" t="s">
        <v>56</v>
      </c>
      <c r="K831" t="s">
        <v>24</v>
      </c>
      <c r="L831">
        <v>0</v>
      </c>
      <c r="M831" t="s">
        <v>25</v>
      </c>
      <c r="N831" s="1">
        <v>42554</v>
      </c>
      <c r="O831" t="s">
        <v>31</v>
      </c>
      <c r="P831">
        <v>203</v>
      </c>
      <c r="Q831">
        <v>2016</v>
      </c>
      <c r="R831">
        <v>7</v>
      </c>
      <c r="S831" t="s">
        <v>26</v>
      </c>
      <c r="T831" s="3">
        <v>45123</v>
      </c>
      <c r="U831" t="s">
        <v>27</v>
      </c>
    </row>
    <row r="832" spans="1:21" x14ac:dyDescent="0.25">
      <c r="A832">
        <v>315</v>
      </c>
      <c r="B832">
        <v>212097</v>
      </c>
      <c r="C832" t="s">
        <v>21</v>
      </c>
      <c r="D832" s="1">
        <v>42554</v>
      </c>
      <c r="E832" t="s">
        <v>559</v>
      </c>
      <c r="F832">
        <v>29000</v>
      </c>
      <c r="G832">
        <v>1</v>
      </c>
      <c r="H832">
        <v>29000</v>
      </c>
      <c r="I832">
        <v>100148102</v>
      </c>
      <c r="J832" t="s">
        <v>47</v>
      </c>
      <c r="K832" t="s">
        <v>24</v>
      </c>
      <c r="L832">
        <v>0</v>
      </c>
      <c r="M832" t="s">
        <v>25</v>
      </c>
      <c r="N832" s="1">
        <v>42554</v>
      </c>
      <c r="O832" t="s">
        <v>35</v>
      </c>
      <c r="P832" s="2">
        <v>29000</v>
      </c>
      <c r="Q832">
        <v>2016</v>
      </c>
      <c r="R832">
        <v>7</v>
      </c>
      <c r="S832" t="s">
        <v>26</v>
      </c>
      <c r="T832" s="3">
        <v>45123</v>
      </c>
      <c r="U832" t="s">
        <v>27</v>
      </c>
    </row>
    <row r="833" spans="1:21" x14ac:dyDescent="0.25">
      <c r="A833">
        <v>316</v>
      </c>
      <c r="B833">
        <v>212098</v>
      </c>
      <c r="C833" t="s">
        <v>36</v>
      </c>
      <c r="D833" s="1">
        <v>42554</v>
      </c>
      <c r="E833" t="s">
        <v>560</v>
      </c>
      <c r="F833">
        <v>7930</v>
      </c>
      <c r="G833">
        <v>1</v>
      </c>
      <c r="H833">
        <v>7930</v>
      </c>
      <c r="I833">
        <v>100148103</v>
      </c>
      <c r="J833" t="s">
        <v>216</v>
      </c>
      <c r="K833" t="s">
        <v>24</v>
      </c>
      <c r="L833">
        <v>0</v>
      </c>
      <c r="M833" t="s">
        <v>25</v>
      </c>
      <c r="N833" s="1">
        <v>42554</v>
      </c>
      <c r="O833" t="s">
        <v>39</v>
      </c>
      <c r="P833" s="2">
        <v>7930</v>
      </c>
      <c r="Q833">
        <v>2016</v>
      </c>
      <c r="R833">
        <v>7</v>
      </c>
      <c r="S833" t="s">
        <v>26</v>
      </c>
      <c r="T833" s="3">
        <v>45123</v>
      </c>
      <c r="U833" t="s">
        <v>27</v>
      </c>
    </row>
    <row r="834" spans="1:21" x14ac:dyDescent="0.25">
      <c r="A834">
        <v>317</v>
      </c>
      <c r="B834">
        <v>212099</v>
      </c>
      <c r="C834" t="s">
        <v>36</v>
      </c>
      <c r="D834" s="1">
        <v>42554</v>
      </c>
      <c r="E834" t="s">
        <v>417</v>
      </c>
      <c r="F834">
        <v>925</v>
      </c>
      <c r="G834">
        <v>1</v>
      </c>
      <c r="H834">
        <v>925</v>
      </c>
      <c r="I834">
        <v>100148104</v>
      </c>
      <c r="J834" t="s">
        <v>38</v>
      </c>
      <c r="K834" t="s">
        <v>24</v>
      </c>
      <c r="L834">
        <v>0</v>
      </c>
      <c r="M834" t="s">
        <v>25</v>
      </c>
      <c r="N834" s="1">
        <v>42554</v>
      </c>
      <c r="O834" t="s">
        <v>39</v>
      </c>
      <c r="P834">
        <v>925</v>
      </c>
      <c r="Q834">
        <v>2016</v>
      </c>
      <c r="R834">
        <v>7</v>
      </c>
      <c r="S834" t="s">
        <v>26</v>
      </c>
      <c r="T834" s="3">
        <v>45123</v>
      </c>
      <c r="U834" t="s">
        <v>27</v>
      </c>
    </row>
    <row r="835" spans="1:21" x14ac:dyDescent="0.25">
      <c r="A835">
        <v>317</v>
      </c>
      <c r="B835">
        <v>212100</v>
      </c>
      <c r="C835" t="s">
        <v>36</v>
      </c>
      <c r="D835" s="1">
        <v>42554</v>
      </c>
      <c r="E835" t="s">
        <v>430</v>
      </c>
      <c r="F835">
        <v>3070</v>
      </c>
      <c r="G835">
        <v>1</v>
      </c>
      <c r="H835">
        <v>3070</v>
      </c>
      <c r="I835">
        <v>100148105</v>
      </c>
      <c r="J835" t="s">
        <v>47</v>
      </c>
      <c r="K835" t="s">
        <v>24</v>
      </c>
      <c r="L835">
        <v>0</v>
      </c>
      <c r="M835" t="s">
        <v>25</v>
      </c>
      <c r="N835" s="1">
        <v>42554</v>
      </c>
      <c r="O835" t="s">
        <v>39</v>
      </c>
      <c r="P835" s="2">
        <v>3070</v>
      </c>
      <c r="Q835">
        <v>2016</v>
      </c>
      <c r="R835">
        <v>7</v>
      </c>
      <c r="S835" t="s">
        <v>26</v>
      </c>
      <c r="T835" s="3">
        <v>45123</v>
      </c>
      <c r="U835" t="s">
        <v>27</v>
      </c>
    </row>
    <row r="836" spans="1:21" x14ac:dyDescent="0.25">
      <c r="A836">
        <v>318</v>
      </c>
      <c r="B836">
        <v>212101</v>
      </c>
      <c r="C836" t="s">
        <v>36</v>
      </c>
      <c r="D836" s="1">
        <v>42554</v>
      </c>
      <c r="E836" t="s">
        <v>78</v>
      </c>
      <c r="F836">
        <v>165</v>
      </c>
      <c r="G836">
        <v>1</v>
      </c>
      <c r="H836">
        <v>165</v>
      </c>
      <c r="I836">
        <v>100148106</v>
      </c>
      <c r="J836" t="s">
        <v>30</v>
      </c>
      <c r="K836" t="s">
        <v>24</v>
      </c>
      <c r="L836">
        <v>0</v>
      </c>
      <c r="M836" t="s">
        <v>25</v>
      </c>
      <c r="N836" s="1">
        <v>42554</v>
      </c>
      <c r="O836" t="s">
        <v>39</v>
      </c>
      <c r="P836">
        <v>165</v>
      </c>
      <c r="Q836">
        <v>2016</v>
      </c>
      <c r="R836">
        <v>7</v>
      </c>
      <c r="S836" t="s">
        <v>26</v>
      </c>
      <c r="T836" s="3">
        <v>45123</v>
      </c>
      <c r="U836" t="s">
        <v>27</v>
      </c>
    </row>
    <row r="837" spans="1:21" x14ac:dyDescent="0.25">
      <c r="A837">
        <v>319</v>
      </c>
      <c r="B837">
        <v>212102</v>
      </c>
      <c r="C837" t="s">
        <v>21</v>
      </c>
      <c r="D837" s="1">
        <v>42554</v>
      </c>
      <c r="E837" t="s">
        <v>53</v>
      </c>
      <c r="F837">
        <v>320</v>
      </c>
      <c r="G837">
        <v>1</v>
      </c>
      <c r="H837">
        <v>320</v>
      </c>
      <c r="I837">
        <v>100148107</v>
      </c>
      <c r="J837" t="s">
        <v>30</v>
      </c>
      <c r="K837" t="s">
        <v>24</v>
      </c>
      <c r="L837">
        <v>0</v>
      </c>
      <c r="M837" t="s">
        <v>25</v>
      </c>
      <c r="N837" s="1">
        <v>42554</v>
      </c>
      <c r="O837" t="s">
        <v>35</v>
      </c>
      <c r="P837">
        <v>320</v>
      </c>
      <c r="Q837">
        <v>2016</v>
      </c>
      <c r="R837">
        <v>7</v>
      </c>
      <c r="S837" t="s">
        <v>26</v>
      </c>
      <c r="T837" s="3">
        <v>45123</v>
      </c>
      <c r="U837" t="s">
        <v>27</v>
      </c>
    </row>
    <row r="838" spans="1:21" x14ac:dyDescent="0.25">
      <c r="A838">
        <v>320</v>
      </c>
      <c r="B838">
        <v>212103</v>
      </c>
      <c r="C838" t="s">
        <v>36</v>
      </c>
      <c r="D838" s="1">
        <v>42554</v>
      </c>
      <c r="E838" t="s">
        <v>561</v>
      </c>
      <c r="F838">
        <v>800</v>
      </c>
      <c r="G838">
        <v>1</v>
      </c>
      <c r="H838">
        <v>800</v>
      </c>
      <c r="I838">
        <v>100148108</v>
      </c>
      <c r="J838" t="s">
        <v>56</v>
      </c>
      <c r="K838" t="s">
        <v>24</v>
      </c>
      <c r="L838">
        <v>0</v>
      </c>
      <c r="M838" t="s">
        <v>25</v>
      </c>
      <c r="N838" s="1">
        <v>42554</v>
      </c>
      <c r="O838" t="s">
        <v>39</v>
      </c>
      <c r="P838">
        <v>800</v>
      </c>
      <c r="Q838">
        <v>2016</v>
      </c>
      <c r="R838">
        <v>7</v>
      </c>
      <c r="S838" t="s">
        <v>26</v>
      </c>
      <c r="T838" s="3">
        <v>45123</v>
      </c>
      <c r="U838" t="s">
        <v>27</v>
      </c>
    </row>
    <row r="839" spans="1:21" x14ac:dyDescent="0.25">
      <c r="A839">
        <v>321</v>
      </c>
      <c r="B839">
        <v>212104</v>
      </c>
      <c r="C839" t="s">
        <v>36</v>
      </c>
      <c r="D839" s="1">
        <v>42554</v>
      </c>
      <c r="E839" t="s">
        <v>562</v>
      </c>
      <c r="F839">
        <v>6700</v>
      </c>
      <c r="G839">
        <v>1</v>
      </c>
      <c r="H839">
        <v>6700</v>
      </c>
      <c r="I839">
        <v>100148109</v>
      </c>
      <c r="J839" t="s">
        <v>43</v>
      </c>
      <c r="K839" t="s">
        <v>24</v>
      </c>
      <c r="L839">
        <v>0</v>
      </c>
      <c r="M839" t="s">
        <v>25</v>
      </c>
      <c r="N839" s="1">
        <v>42554</v>
      </c>
      <c r="O839" t="s">
        <v>39</v>
      </c>
      <c r="P839" s="2">
        <v>6700</v>
      </c>
      <c r="Q839">
        <v>2016</v>
      </c>
      <c r="R839">
        <v>7</v>
      </c>
      <c r="S839" t="s">
        <v>26</v>
      </c>
      <c r="T839" s="3">
        <v>45123</v>
      </c>
      <c r="U839" t="s">
        <v>27</v>
      </c>
    </row>
    <row r="840" spans="1:21" x14ac:dyDescent="0.25">
      <c r="A840">
        <v>321</v>
      </c>
      <c r="B840">
        <v>212105</v>
      </c>
      <c r="C840" t="s">
        <v>36</v>
      </c>
      <c r="D840" s="1">
        <v>42554</v>
      </c>
      <c r="E840" t="s">
        <v>563</v>
      </c>
      <c r="F840">
        <v>550</v>
      </c>
      <c r="G840">
        <v>1</v>
      </c>
      <c r="H840">
        <v>550</v>
      </c>
      <c r="I840">
        <v>100148110</v>
      </c>
      <c r="J840" t="s">
        <v>56</v>
      </c>
      <c r="K840" t="s">
        <v>24</v>
      </c>
      <c r="L840">
        <v>0</v>
      </c>
      <c r="M840" t="s">
        <v>25</v>
      </c>
      <c r="N840" s="1">
        <v>42554</v>
      </c>
      <c r="O840" t="s">
        <v>39</v>
      </c>
      <c r="P840">
        <v>550</v>
      </c>
      <c r="Q840">
        <v>2016</v>
      </c>
      <c r="R840">
        <v>7</v>
      </c>
      <c r="S840" t="s">
        <v>26</v>
      </c>
      <c r="T840" s="3">
        <v>45123</v>
      </c>
      <c r="U840" t="s">
        <v>27</v>
      </c>
    </row>
    <row r="841" spans="1:21" x14ac:dyDescent="0.25">
      <c r="A841">
        <v>322</v>
      </c>
      <c r="B841">
        <v>212106</v>
      </c>
      <c r="C841" t="s">
        <v>21</v>
      </c>
      <c r="D841" s="1">
        <v>42554</v>
      </c>
      <c r="E841" t="s">
        <v>343</v>
      </c>
      <c r="F841">
        <v>280</v>
      </c>
      <c r="G841">
        <v>1</v>
      </c>
      <c r="H841">
        <v>280</v>
      </c>
      <c r="I841">
        <v>100148111</v>
      </c>
      <c r="J841" t="s">
        <v>30</v>
      </c>
      <c r="K841" t="s">
        <v>24</v>
      </c>
      <c r="L841">
        <v>0</v>
      </c>
      <c r="M841" t="s">
        <v>25</v>
      </c>
      <c r="N841" s="1">
        <v>42554</v>
      </c>
      <c r="O841" t="s">
        <v>35</v>
      </c>
      <c r="P841">
        <v>280</v>
      </c>
      <c r="Q841">
        <v>2016</v>
      </c>
      <c r="R841">
        <v>7</v>
      </c>
      <c r="S841" t="s">
        <v>26</v>
      </c>
      <c r="T841" s="3">
        <v>45123</v>
      </c>
      <c r="U841" t="s">
        <v>27</v>
      </c>
    </row>
    <row r="842" spans="1:21" x14ac:dyDescent="0.25">
      <c r="A842">
        <v>275</v>
      </c>
      <c r="B842">
        <v>212107</v>
      </c>
      <c r="C842" t="s">
        <v>28</v>
      </c>
      <c r="D842" s="1">
        <v>42554</v>
      </c>
      <c r="E842" t="s">
        <v>515</v>
      </c>
      <c r="F842">
        <v>6900</v>
      </c>
      <c r="G842">
        <v>1</v>
      </c>
      <c r="H842">
        <v>6900</v>
      </c>
      <c r="I842">
        <v>100148112</v>
      </c>
      <c r="J842" t="s">
        <v>43</v>
      </c>
      <c r="K842" t="s">
        <v>24</v>
      </c>
      <c r="L842">
        <v>0</v>
      </c>
      <c r="M842" t="s">
        <v>44</v>
      </c>
      <c r="N842" s="1">
        <v>42554</v>
      </c>
      <c r="O842" t="s">
        <v>31</v>
      </c>
      <c r="P842" s="2">
        <v>6900</v>
      </c>
      <c r="Q842">
        <v>2016</v>
      </c>
      <c r="R842">
        <v>7</v>
      </c>
      <c r="S842" t="s">
        <v>26</v>
      </c>
      <c r="T842" s="3">
        <v>45123</v>
      </c>
      <c r="U842" t="s">
        <v>27</v>
      </c>
    </row>
    <row r="843" spans="1:21" x14ac:dyDescent="0.25">
      <c r="A843">
        <v>323</v>
      </c>
      <c r="B843">
        <v>212108</v>
      </c>
      <c r="C843" t="s">
        <v>28</v>
      </c>
      <c r="D843" s="1">
        <v>42554</v>
      </c>
      <c r="E843" t="s">
        <v>564</v>
      </c>
      <c r="F843">
        <v>1190</v>
      </c>
      <c r="G843">
        <v>1</v>
      </c>
      <c r="H843">
        <v>22824</v>
      </c>
      <c r="I843">
        <v>100148113</v>
      </c>
      <c r="J843" t="s">
        <v>24</v>
      </c>
      <c r="K843" t="s">
        <v>24</v>
      </c>
      <c r="L843">
        <v>0</v>
      </c>
      <c r="M843" t="s">
        <v>45</v>
      </c>
      <c r="N843" s="1">
        <v>42554</v>
      </c>
      <c r="O843" t="s">
        <v>31</v>
      </c>
      <c r="P843" s="2">
        <v>1190</v>
      </c>
      <c r="Q843">
        <v>2016</v>
      </c>
      <c r="R843">
        <v>7</v>
      </c>
      <c r="S843" t="s">
        <v>26</v>
      </c>
      <c r="T843" s="3">
        <v>45123</v>
      </c>
      <c r="U843" t="s">
        <v>27</v>
      </c>
    </row>
    <row r="844" spans="1:21" x14ac:dyDescent="0.25">
      <c r="A844">
        <v>323</v>
      </c>
      <c r="B844">
        <v>212109</v>
      </c>
      <c r="C844" t="s">
        <v>28</v>
      </c>
      <c r="D844" s="1">
        <v>42554</v>
      </c>
      <c r="E844" t="s">
        <v>565</v>
      </c>
      <c r="F844">
        <v>2339</v>
      </c>
      <c r="G844">
        <v>1</v>
      </c>
      <c r="H844">
        <v>22824</v>
      </c>
      <c r="I844">
        <v>100148113</v>
      </c>
      <c r="J844" t="s">
        <v>56</v>
      </c>
      <c r="K844" t="s">
        <v>24</v>
      </c>
      <c r="L844">
        <v>0</v>
      </c>
      <c r="M844" t="s">
        <v>45</v>
      </c>
      <c r="N844" s="1">
        <v>42554</v>
      </c>
      <c r="O844" t="s">
        <v>31</v>
      </c>
      <c r="P844" s="2">
        <v>2339</v>
      </c>
      <c r="Q844">
        <v>2016</v>
      </c>
      <c r="R844">
        <v>7</v>
      </c>
      <c r="S844" t="s">
        <v>26</v>
      </c>
      <c r="T844" s="3">
        <v>45123</v>
      </c>
      <c r="U844" t="s">
        <v>27</v>
      </c>
    </row>
    <row r="845" spans="1:21" x14ac:dyDescent="0.25">
      <c r="A845">
        <v>323</v>
      </c>
      <c r="B845">
        <v>212111</v>
      </c>
      <c r="C845" t="s">
        <v>28</v>
      </c>
      <c r="D845" s="1">
        <v>42554</v>
      </c>
      <c r="E845" t="s">
        <v>566</v>
      </c>
      <c r="F845">
        <v>1200</v>
      </c>
      <c r="G845">
        <v>1</v>
      </c>
      <c r="H845">
        <v>22824</v>
      </c>
      <c r="I845">
        <v>100148113</v>
      </c>
      <c r="J845" t="s">
        <v>56</v>
      </c>
      <c r="K845" t="s">
        <v>24</v>
      </c>
      <c r="L845">
        <v>0</v>
      </c>
      <c r="M845" t="s">
        <v>45</v>
      </c>
      <c r="N845" s="1">
        <v>42554</v>
      </c>
      <c r="O845" t="s">
        <v>31</v>
      </c>
      <c r="P845" s="2">
        <v>1200</v>
      </c>
      <c r="Q845">
        <v>2016</v>
      </c>
      <c r="R845">
        <v>7</v>
      </c>
      <c r="S845" t="s">
        <v>26</v>
      </c>
      <c r="T845" s="3">
        <v>45123</v>
      </c>
      <c r="U845" t="s">
        <v>27</v>
      </c>
    </row>
    <row r="846" spans="1:21" x14ac:dyDescent="0.25">
      <c r="A846">
        <v>323</v>
      </c>
      <c r="B846">
        <v>212113</v>
      </c>
      <c r="C846" t="s">
        <v>28</v>
      </c>
      <c r="D846" s="1">
        <v>42554</v>
      </c>
      <c r="E846" t="s">
        <v>567</v>
      </c>
      <c r="F846">
        <v>1200</v>
      </c>
      <c r="G846">
        <v>1</v>
      </c>
      <c r="H846">
        <v>22824</v>
      </c>
      <c r="I846">
        <v>100148113</v>
      </c>
      <c r="J846" t="s">
        <v>56</v>
      </c>
      <c r="K846" t="s">
        <v>24</v>
      </c>
      <c r="L846">
        <v>0</v>
      </c>
      <c r="M846" t="s">
        <v>45</v>
      </c>
      <c r="N846" s="1">
        <v>42554</v>
      </c>
      <c r="O846" t="s">
        <v>31</v>
      </c>
      <c r="P846" s="2">
        <v>1200</v>
      </c>
      <c r="Q846">
        <v>2016</v>
      </c>
      <c r="R846">
        <v>7</v>
      </c>
      <c r="S846" t="s">
        <v>26</v>
      </c>
      <c r="T846" s="3">
        <v>45123</v>
      </c>
      <c r="U846" t="s">
        <v>27</v>
      </c>
    </row>
    <row r="847" spans="1:21" x14ac:dyDescent="0.25">
      <c r="A847">
        <v>323</v>
      </c>
      <c r="B847">
        <v>212115</v>
      </c>
      <c r="C847" t="s">
        <v>28</v>
      </c>
      <c r="D847" s="1">
        <v>42554</v>
      </c>
      <c r="E847" t="s">
        <v>568</v>
      </c>
      <c r="F847">
        <v>3775</v>
      </c>
      <c r="G847">
        <v>1</v>
      </c>
      <c r="H847">
        <v>22824</v>
      </c>
      <c r="I847">
        <v>100148113</v>
      </c>
      <c r="J847" t="s">
        <v>23</v>
      </c>
      <c r="K847" t="s">
        <v>24</v>
      </c>
      <c r="L847">
        <v>0</v>
      </c>
      <c r="M847" t="s">
        <v>45</v>
      </c>
      <c r="N847" s="1">
        <v>42554</v>
      </c>
      <c r="O847" t="s">
        <v>31</v>
      </c>
      <c r="P847" s="2">
        <v>3775</v>
      </c>
      <c r="Q847">
        <v>2016</v>
      </c>
      <c r="R847">
        <v>7</v>
      </c>
      <c r="S847" t="s">
        <v>26</v>
      </c>
      <c r="T847" s="3">
        <v>45123</v>
      </c>
      <c r="U847" t="s">
        <v>27</v>
      </c>
    </row>
    <row r="848" spans="1:21" x14ac:dyDescent="0.25">
      <c r="A848">
        <v>323</v>
      </c>
      <c r="B848">
        <v>212116</v>
      </c>
      <c r="C848" t="s">
        <v>28</v>
      </c>
      <c r="D848" s="1">
        <v>42554</v>
      </c>
      <c r="E848" t="s">
        <v>569</v>
      </c>
      <c r="F848">
        <v>3975</v>
      </c>
      <c r="G848">
        <v>2</v>
      </c>
      <c r="H848">
        <v>22824</v>
      </c>
      <c r="I848">
        <v>100148113</v>
      </c>
      <c r="J848" t="s">
        <v>23</v>
      </c>
      <c r="K848" t="s">
        <v>24</v>
      </c>
      <c r="L848">
        <v>0</v>
      </c>
      <c r="M848" t="s">
        <v>45</v>
      </c>
      <c r="N848" s="1">
        <v>42554</v>
      </c>
      <c r="O848" t="s">
        <v>31</v>
      </c>
      <c r="P848" s="2">
        <v>7950</v>
      </c>
      <c r="Q848">
        <v>2016</v>
      </c>
      <c r="R848">
        <v>7</v>
      </c>
      <c r="S848" t="s">
        <v>26</v>
      </c>
      <c r="T848" s="3">
        <v>45123</v>
      </c>
      <c r="U848" t="s">
        <v>27</v>
      </c>
    </row>
    <row r="849" spans="1:21" x14ac:dyDescent="0.25">
      <c r="A849">
        <v>323</v>
      </c>
      <c r="B849">
        <v>212117</v>
      </c>
      <c r="C849" t="s">
        <v>28</v>
      </c>
      <c r="D849" s="1">
        <v>42554</v>
      </c>
      <c r="E849" t="s">
        <v>570</v>
      </c>
      <c r="F849">
        <v>4500</v>
      </c>
      <c r="G849">
        <v>1</v>
      </c>
      <c r="H849">
        <v>22824</v>
      </c>
      <c r="I849">
        <v>100148113</v>
      </c>
      <c r="J849" t="s">
        <v>23</v>
      </c>
      <c r="K849" t="s">
        <v>24</v>
      </c>
      <c r="L849">
        <v>0</v>
      </c>
      <c r="M849" t="s">
        <v>45</v>
      </c>
      <c r="N849" s="1">
        <v>42554</v>
      </c>
      <c r="O849" t="s">
        <v>31</v>
      </c>
      <c r="P849" s="2">
        <v>4500</v>
      </c>
      <c r="Q849">
        <v>2016</v>
      </c>
      <c r="R849">
        <v>7</v>
      </c>
      <c r="S849" t="s">
        <v>26</v>
      </c>
      <c r="T849" s="3">
        <v>45123</v>
      </c>
      <c r="U849" t="s">
        <v>27</v>
      </c>
    </row>
    <row r="850" spans="1:21" x14ac:dyDescent="0.25">
      <c r="A850">
        <v>323</v>
      </c>
      <c r="B850">
        <v>212118</v>
      </c>
      <c r="C850" t="s">
        <v>28</v>
      </c>
      <c r="D850" s="1">
        <v>42554</v>
      </c>
      <c r="E850" t="s">
        <v>92</v>
      </c>
      <c r="F850">
        <v>150</v>
      </c>
      <c r="G850">
        <v>1</v>
      </c>
      <c r="H850">
        <v>22824</v>
      </c>
      <c r="I850">
        <v>100148113</v>
      </c>
      <c r="J850" t="s">
        <v>38</v>
      </c>
      <c r="K850" t="s">
        <v>24</v>
      </c>
      <c r="L850">
        <v>0</v>
      </c>
      <c r="M850" t="s">
        <v>45</v>
      </c>
      <c r="N850" s="1">
        <v>42554</v>
      </c>
      <c r="O850" t="s">
        <v>31</v>
      </c>
      <c r="P850">
        <v>150</v>
      </c>
      <c r="Q850">
        <v>2016</v>
      </c>
      <c r="R850">
        <v>7</v>
      </c>
      <c r="S850" t="s">
        <v>26</v>
      </c>
      <c r="T850" s="3">
        <v>45123</v>
      </c>
      <c r="U850" t="s">
        <v>27</v>
      </c>
    </row>
    <row r="851" spans="1:21" x14ac:dyDescent="0.25">
      <c r="A851">
        <v>323</v>
      </c>
      <c r="B851">
        <v>212119</v>
      </c>
      <c r="C851" t="s">
        <v>28</v>
      </c>
      <c r="D851" s="1">
        <v>42554</v>
      </c>
      <c r="E851" t="s">
        <v>380</v>
      </c>
      <c r="F851">
        <v>100</v>
      </c>
      <c r="G851">
        <v>1</v>
      </c>
      <c r="H851">
        <v>22824</v>
      </c>
      <c r="I851">
        <v>100148113</v>
      </c>
      <c r="J851" t="s">
        <v>38</v>
      </c>
      <c r="K851" t="s">
        <v>24</v>
      </c>
      <c r="L851">
        <v>0</v>
      </c>
      <c r="M851" t="s">
        <v>45</v>
      </c>
      <c r="N851" s="1">
        <v>42554</v>
      </c>
      <c r="O851" t="s">
        <v>31</v>
      </c>
      <c r="P851">
        <v>100</v>
      </c>
      <c r="Q851">
        <v>2016</v>
      </c>
      <c r="R851">
        <v>7</v>
      </c>
      <c r="S851" t="s">
        <v>26</v>
      </c>
      <c r="T851" s="3">
        <v>45123</v>
      </c>
      <c r="U851" t="s">
        <v>27</v>
      </c>
    </row>
    <row r="852" spans="1:21" x14ac:dyDescent="0.25">
      <c r="A852">
        <v>323</v>
      </c>
      <c r="B852">
        <v>212120</v>
      </c>
      <c r="C852" t="s">
        <v>28</v>
      </c>
      <c r="D852" s="1">
        <v>42554</v>
      </c>
      <c r="E852" t="s">
        <v>571</v>
      </c>
      <c r="F852">
        <v>80</v>
      </c>
      <c r="G852">
        <v>1</v>
      </c>
      <c r="H852">
        <v>22824</v>
      </c>
      <c r="I852">
        <v>100148113</v>
      </c>
      <c r="J852" t="s">
        <v>38</v>
      </c>
      <c r="K852" t="s">
        <v>24</v>
      </c>
      <c r="L852">
        <v>0</v>
      </c>
      <c r="M852" t="s">
        <v>45</v>
      </c>
      <c r="N852" s="1">
        <v>42554</v>
      </c>
      <c r="O852" t="s">
        <v>31</v>
      </c>
      <c r="P852">
        <v>80</v>
      </c>
      <c r="Q852">
        <v>2016</v>
      </c>
      <c r="R852">
        <v>7</v>
      </c>
      <c r="S852" t="s">
        <v>26</v>
      </c>
      <c r="T852" s="3">
        <v>45123</v>
      </c>
      <c r="U852" t="s">
        <v>27</v>
      </c>
    </row>
    <row r="853" spans="1:21" x14ac:dyDescent="0.25">
      <c r="A853">
        <v>323</v>
      </c>
      <c r="B853">
        <v>212121</v>
      </c>
      <c r="C853" t="s">
        <v>28</v>
      </c>
      <c r="D853" s="1">
        <v>42554</v>
      </c>
      <c r="E853" t="s">
        <v>353</v>
      </c>
      <c r="F853">
        <v>80</v>
      </c>
      <c r="G853">
        <v>1</v>
      </c>
      <c r="H853">
        <v>22824</v>
      </c>
      <c r="I853">
        <v>100148113</v>
      </c>
      <c r="J853" t="s">
        <v>38</v>
      </c>
      <c r="K853" t="s">
        <v>24</v>
      </c>
      <c r="L853">
        <v>0</v>
      </c>
      <c r="M853" t="s">
        <v>45</v>
      </c>
      <c r="N853" s="1">
        <v>42554</v>
      </c>
      <c r="O853" t="s">
        <v>31</v>
      </c>
      <c r="P853">
        <v>80</v>
      </c>
      <c r="Q853">
        <v>2016</v>
      </c>
      <c r="R853">
        <v>7</v>
      </c>
      <c r="S853" t="s">
        <v>26</v>
      </c>
      <c r="T853" s="3">
        <v>45123</v>
      </c>
      <c r="U853" t="s">
        <v>27</v>
      </c>
    </row>
    <row r="854" spans="1:21" x14ac:dyDescent="0.25">
      <c r="A854">
        <v>323</v>
      </c>
      <c r="B854">
        <v>212122</v>
      </c>
      <c r="C854" t="s">
        <v>28</v>
      </c>
      <c r="D854" s="1">
        <v>42554</v>
      </c>
      <c r="E854" t="s">
        <v>368</v>
      </c>
      <c r="F854">
        <v>260</v>
      </c>
      <c r="G854">
        <v>1</v>
      </c>
      <c r="H854">
        <v>22824</v>
      </c>
      <c r="I854">
        <v>100148113</v>
      </c>
      <c r="J854" t="s">
        <v>38</v>
      </c>
      <c r="K854" t="s">
        <v>24</v>
      </c>
      <c r="L854">
        <v>0</v>
      </c>
      <c r="M854" t="s">
        <v>45</v>
      </c>
      <c r="N854" s="1">
        <v>42554</v>
      </c>
      <c r="O854" t="s">
        <v>31</v>
      </c>
      <c r="P854">
        <v>260</v>
      </c>
      <c r="Q854">
        <v>2016</v>
      </c>
      <c r="R854">
        <v>7</v>
      </c>
      <c r="S854" t="s">
        <v>26</v>
      </c>
      <c r="T854" s="3">
        <v>45123</v>
      </c>
      <c r="U854" t="s">
        <v>27</v>
      </c>
    </row>
    <row r="855" spans="1:21" x14ac:dyDescent="0.25">
      <c r="A855">
        <v>275</v>
      </c>
      <c r="B855">
        <v>212123</v>
      </c>
      <c r="C855" t="s">
        <v>28</v>
      </c>
      <c r="D855" s="1">
        <v>42554</v>
      </c>
      <c r="E855" t="s">
        <v>515</v>
      </c>
      <c r="F855">
        <v>6900</v>
      </c>
      <c r="G855">
        <v>1</v>
      </c>
      <c r="H855">
        <v>6900</v>
      </c>
      <c r="I855">
        <v>100148114</v>
      </c>
      <c r="J855" t="s">
        <v>43</v>
      </c>
      <c r="K855" t="s">
        <v>24</v>
      </c>
      <c r="L855">
        <v>0</v>
      </c>
      <c r="M855" t="s">
        <v>44</v>
      </c>
      <c r="N855" s="1">
        <v>42554</v>
      </c>
      <c r="O855" t="s">
        <v>31</v>
      </c>
      <c r="P855" s="2">
        <v>6900</v>
      </c>
      <c r="Q855">
        <v>2016</v>
      </c>
      <c r="R855">
        <v>7</v>
      </c>
      <c r="S855" t="s">
        <v>26</v>
      </c>
      <c r="T855" s="3">
        <v>45123</v>
      </c>
      <c r="U855" t="s">
        <v>27</v>
      </c>
    </row>
    <row r="856" spans="1:21" x14ac:dyDescent="0.25">
      <c r="A856">
        <v>324</v>
      </c>
      <c r="B856">
        <v>212124</v>
      </c>
      <c r="C856" t="s">
        <v>28</v>
      </c>
      <c r="D856" s="1">
        <v>42554</v>
      </c>
      <c r="E856" t="s">
        <v>572</v>
      </c>
      <c r="F856">
        <v>3750</v>
      </c>
      <c r="G856">
        <v>1</v>
      </c>
      <c r="H856">
        <v>3750</v>
      </c>
      <c r="I856">
        <v>100148115</v>
      </c>
      <c r="J856" t="s">
        <v>43</v>
      </c>
      <c r="K856">
        <v>1234</v>
      </c>
      <c r="L856">
        <v>0</v>
      </c>
      <c r="M856" t="s">
        <v>255</v>
      </c>
      <c r="N856" s="1">
        <v>42554</v>
      </c>
      <c r="O856" t="s">
        <v>31</v>
      </c>
      <c r="P856" s="2">
        <v>3750</v>
      </c>
      <c r="Q856">
        <v>2016</v>
      </c>
      <c r="R856">
        <v>7</v>
      </c>
      <c r="S856" t="s">
        <v>26</v>
      </c>
      <c r="T856" s="3">
        <v>45123</v>
      </c>
      <c r="U856" t="s">
        <v>27</v>
      </c>
    </row>
    <row r="857" spans="1:21" x14ac:dyDescent="0.25">
      <c r="A857">
        <v>323</v>
      </c>
      <c r="B857">
        <v>212125</v>
      </c>
      <c r="C857" t="s">
        <v>28</v>
      </c>
      <c r="D857" s="1">
        <v>42554</v>
      </c>
      <c r="E857" t="s">
        <v>564</v>
      </c>
      <c r="F857">
        <v>1190</v>
      </c>
      <c r="G857">
        <v>1</v>
      </c>
      <c r="H857">
        <v>20987</v>
      </c>
      <c r="I857">
        <v>100148116</v>
      </c>
      <c r="J857" t="s">
        <v>24</v>
      </c>
      <c r="K857" t="s">
        <v>24</v>
      </c>
      <c r="L857">
        <v>0</v>
      </c>
      <c r="M857" t="s">
        <v>45</v>
      </c>
      <c r="N857" s="1">
        <v>42554</v>
      </c>
      <c r="O857" t="s">
        <v>31</v>
      </c>
      <c r="P857" s="2">
        <v>1190</v>
      </c>
      <c r="Q857">
        <v>2016</v>
      </c>
      <c r="R857">
        <v>7</v>
      </c>
      <c r="S857" t="s">
        <v>26</v>
      </c>
      <c r="T857" s="3">
        <v>45123</v>
      </c>
      <c r="U857" t="s">
        <v>27</v>
      </c>
    </row>
    <row r="858" spans="1:21" x14ac:dyDescent="0.25">
      <c r="A858">
        <v>323</v>
      </c>
      <c r="B858">
        <v>212126</v>
      </c>
      <c r="C858" t="s">
        <v>28</v>
      </c>
      <c r="D858" s="1">
        <v>42554</v>
      </c>
      <c r="E858" t="s">
        <v>568</v>
      </c>
      <c r="F858">
        <v>3775</v>
      </c>
      <c r="G858">
        <v>1</v>
      </c>
      <c r="H858">
        <v>20987</v>
      </c>
      <c r="I858">
        <v>100148116</v>
      </c>
      <c r="J858" t="s">
        <v>23</v>
      </c>
      <c r="K858" t="s">
        <v>24</v>
      </c>
      <c r="L858">
        <v>0</v>
      </c>
      <c r="M858" t="s">
        <v>45</v>
      </c>
      <c r="N858" s="1">
        <v>42554</v>
      </c>
      <c r="O858" t="s">
        <v>31</v>
      </c>
      <c r="P858" s="2">
        <v>3775</v>
      </c>
      <c r="Q858">
        <v>2016</v>
      </c>
      <c r="R858">
        <v>7</v>
      </c>
      <c r="S858" t="s">
        <v>26</v>
      </c>
      <c r="T858" s="3">
        <v>45123</v>
      </c>
      <c r="U858" t="s">
        <v>27</v>
      </c>
    </row>
    <row r="859" spans="1:21" x14ac:dyDescent="0.25">
      <c r="A859">
        <v>323</v>
      </c>
      <c r="B859">
        <v>212127</v>
      </c>
      <c r="C859" t="s">
        <v>28</v>
      </c>
      <c r="D859" s="1">
        <v>42554</v>
      </c>
      <c r="E859" t="s">
        <v>570</v>
      </c>
      <c r="F859">
        <v>4500</v>
      </c>
      <c r="G859">
        <v>1</v>
      </c>
      <c r="H859">
        <v>20987</v>
      </c>
      <c r="I859">
        <v>100148116</v>
      </c>
      <c r="J859" t="s">
        <v>23</v>
      </c>
      <c r="K859" t="s">
        <v>24</v>
      </c>
      <c r="L859">
        <v>0</v>
      </c>
      <c r="M859" t="s">
        <v>45</v>
      </c>
      <c r="N859" s="1">
        <v>42554</v>
      </c>
      <c r="O859" t="s">
        <v>31</v>
      </c>
      <c r="P859" s="2">
        <v>4500</v>
      </c>
      <c r="Q859">
        <v>2016</v>
      </c>
      <c r="R859">
        <v>7</v>
      </c>
      <c r="S859" t="s">
        <v>26</v>
      </c>
      <c r="T859" s="3">
        <v>45123</v>
      </c>
      <c r="U859" t="s">
        <v>27</v>
      </c>
    </row>
    <row r="860" spans="1:21" x14ac:dyDescent="0.25">
      <c r="A860">
        <v>323</v>
      </c>
      <c r="B860">
        <v>212128</v>
      </c>
      <c r="C860" t="s">
        <v>28</v>
      </c>
      <c r="D860" s="1">
        <v>42554</v>
      </c>
      <c r="E860" t="s">
        <v>368</v>
      </c>
      <c r="F860">
        <v>260</v>
      </c>
      <c r="G860">
        <v>1</v>
      </c>
      <c r="H860">
        <v>20987</v>
      </c>
      <c r="I860">
        <v>100148116</v>
      </c>
      <c r="J860" t="s">
        <v>38</v>
      </c>
      <c r="K860" t="s">
        <v>24</v>
      </c>
      <c r="L860">
        <v>0</v>
      </c>
      <c r="M860" t="s">
        <v>45</v>
      </c>
      <c r="N860" s="1">
        <v>42554</v>
      </c>
      <c r="O860" t="s">
        <v>31</v>
      </c>
      <c r="P860">
        <v>260</v>
      </c>
      <c r="Q860">
        <v>2016</v>
      </c>
      <c r="R860">
        <v>7</v>
      </c>
      <c r="S860" t="s">
        <v>26</v>
      </c>
      <c r="T860" s="3">
        <v>45123</v>
      </c>
      <c r="U860" t="s">
        <v>27</v>
      </c>
    </row>
    <row r="861" spans="1:21" x14ac:dyDescent="0.25">
      <c r="A861">
        <v>323</v>
      </c>
      <c r="B861">
        <v>212129</v>
      </c>
      <c r="C861" t="s">
        <v>28</v>
      </c>
      <c r="D861" s="1">
        <v>42554</v>
      </c>
      <c r="E861" t="s">
        <v>152</v>
      </c>
      <c r="F861">
        <v>80</v>
      </c>
      <c r="G861">
        <v>1</v>
      </c>
      <c r="H861">
        <v>20987</v>
      </c>
      <c r="I861">
        <v>100148116</v>
      </c>
      <c r="J861" t="s">
        <v>38</v>
      </c>
      <c r="K861" t="s">
        <v>24</v>
      </c>
      <c r="L861">
        <v>0</v>
      </c>
      <c r="M861" t="s">
        <v>45</v>
      </c>
      <c r="N861" s="1">
        <v>42554</v>
      </c>
      <c r="O861" t="s">
        <v>31</v>
      </c>
      <c r="P861">
        <v>80</v>
      </c>
      <c r="Q861">
        <v>2016</v>
      </c>
      <c r="R861">
        <v>7</v>
      </c>
      <c r="S861" t="s">
        <v>26</v>
      </c>
      <c r="T861" s="3">
        <v>45123</v>
      </c>
      <c r="U861" t="s">
        <v>27</v>
      </c>
    </row>
    <row r="862" spans="1:21" x14ac:dyDescent="0.25">
      <c r="A862">
        <v>323</v>
      </c>
      <c r="B862">
        <v>212130</v>
      </c>
      <c r="C862" t="s">
        <v>28</v>
      </c>
      <c r="D862" s="1">
        <v>42554</v>
      </c>
      <c r="E862" t="s">
        <v>571</v>
      </c>
      <c r="F862">
        <v>80</v>
      </c>
      <c r="G862">
        <v>1</v>
      </c>
      <c r="H862">
        <v>20987</v>
      </c>
      <c r="I862">
        <v>100148116</v>
      </c>
      <c r="J862" t="s">
        <v>38</v>
      </c>
      <c r="K862" t="s">
        <v>24</v>
      </c>
      <c r="L862">
        <v>0</v>
      </c>
      <c r="M862" t="s">
        <v>45</v>
      </c>
      <c r="N862" s="1">
        <v>42554</v>
      </c>
      <c r="O862" t="s">
        <v>31</v>
      </c>
      <c r="P862">
        <v>80</v>
      </c>
      <c r="Q862">
        <v>2016</v>
      </c>
      <c r="R862">
        <v>7</v>
      </c>
      <c r="S862" t="s">
        <v>26</v>
      </c>
      <c r="T862" s="3">
        <v>45123</v>
      </c>
      <c r="U862" t="s">
        <v>27</v>
      </c>
    </row>
    <row r="863" spans="1:21" x14ac:dyDescent="0.25">
      <c r="A863">
        <v>323</v>
      </c>
      <c r="B863">
        <v>212131</v>
      </c>
      <c r="C863" t="s">
        <v>28</v>
      </c>
      <c r="D863" s="1">
        <v>42554</v>
      </c>
      <c r="E863" t="s">
        <v>40</v>
      </c>
      <c r="F863">
        <v>80</v>
      </c>
      <c r="G863">
        <v>1</v>
      </c>
      <c r="H863">
        <v>20987</v>
      </c>
      <c r="I863">
        <v>100148116</v>
      </c>
      <c r="J863" t="s">
        <v>38</v>
      </c>
      <c r="K863" t="s">
        <v>24</v>
      </c>
      <c r="L863">
        <v>0</v>
      </c>
      <c r="M863" t="s">
        <v>45</v>
      </c>
      <c r="N863" s="1">
        <v>42554</v>
      </c>
      <c r="O863" t="s">
        <v>31</v>
      </c>
      <c r="P863">
        <v>80</v>
      </c>
      <c r="Q863">
        <v>2016</v>
      </c>
      <c r="R863">
        <v>7</v>
      </c>
      <c r="S863" t="s">
        <v>26</v>
      </c>
      <c r="T863" s="3">
        <v>45123</v>
      </c>
      <c r="U863" t="s">
        <v>27</v>
      </c>
    </row>
    <row r="864" spans="1:21" x14ac:dyDescent="0.25">
      <c r="A864">
        <v>323</v>
      </c>
      <c r="B864">
        <v>212132</v>
      </c>
      <c r="C864" t="s">
        <v>28</v>
      </c>
      <c r="D864" s="1">
        <v>42554</v>
      </c>
      <c r="E864" t="s">
        <v>92</v>
      </c>
      <c r="F864">
        <v>150</v>
      </c>
      <c r="G864">
        <v>1</v>
      </c>
      <c r="H864">
        <v>20987</v>
      </c>
      <c r="I864">
        <v>100148116</v>
      </c>
      <c r="J864" t="s">
        <v>38</v>
      </c>
      <c r="K864" t="s">
        <v>24</v>
      </c>
      <c r="L864">
        <v>0</v>
      </c>
      <c r="M864" t="s">
        <v>45</v>
      </c>
      <c r="N864" s="1">
        <v>42554</v>
      </c>
      <c r="O864" t="s">
        <v>31</v>
      </c>
      <c r="P864">
        <v>150</v>
      </c>
      <c r="Q864">
        <v>2016</v>
      </c>
      <c r="R864">
        <v>7</v>
      </c>
      <c r="S864" t="s">
        <v>26</v>
      </c>
      <c r="T864" s="3">
        <v>45123</v>
      </c>
      <c r="U864" t="s">
        <v>27</v>
      </c>
    </row>
    <row r="865" spans="1:21" x14ac:dyDescent="0.25">
      <c r="A865">
        <v>323</v>
      </c>
      <c r="B865">
        <v>212133</v>
      </c>
      <c r="C865" t="s">
        <v>28</v>
      </c>
      <c r="D865" s="1">
        <v>42554</v>
      </c>
      <c r="E865" t="s">
        <v>353</v>
      </c>
      <c r="F865">
        <v>80</v>
      </c>
      <c r="G865">
        <v>1</v>
      </c>
      <c r="H865">
        <v>20987</v>
      </c>
      <c r="I865">
        <v>100148116</v>
      </c>
      <c r="J865" t="s">
        <v>38</v>
      </c>
      <c r="K865" t="s">
        <v>24</v>
      </c>
      <c r="L865">
        <v>0</v>
      </c>
      <c r="M865" t="s">
        <v>45</v>
      </c>
      <c r="N865" s="1">
        <v>42554</v>
      </c>
      <c r="O865" t="s">
        <v>31</v>
      </c>
      <c r="P865">
        <v>80</v>
      </c>
      <c r="Q865">
        <v>2016</v>
      </c>
      <c r="R865">
        <v>7</v>
      </c>
      <c r="S865" t="s">
        <v>26</v>
      </c>
      <c r="T865" s="3">
        <v>45123</v>
      </c>
      <c r="U865" t="s">
        <v>27</v>
      </c>
    </row>
    <row r="866" spans="1:21" x14ac:dyDescent="0.25">
      <c r="A866">
        <v>323</v>
      </c>
      <c r="B866">
        <v>212134</v>
      </c>
      <c r="C866" t="s">
        <v>28</v>
      </c>
      <c r="D866" s="1">
        <v>42554</v>
      </c>
      <c r="E866" t="s">
        <v>90</v>
      </c>
      <c r="F866">
        <v>2996</v>
      </c>
      <c r="G866">
        <v>2</v>
      </c>
      <c r="H866">
        <v>20987</v>
      </c>
      <c r="I866">
        <v>100148116</v>
      </c>
      <c r="J866" t="s">
        <v>23</v>
      </c>
      <c r="K866" t="s">
        <v>24</v>
      </c>
      <c r="L866">
        <v>0</v>
      </c>
      <c r="M866" t="s">
        <v>45</v>
      </c>
      <c r="N866" s="1">
        <v>42554</v>
      </c>
      <c r="O866" t="s">
        <v>31</v>
      </c>
      <c r="P866" s="2">
        <v>5992</v>
      </c>
      <c r="Q866">
        <v>2016</v>
      </c>
      <c r="R866">
        <v>7</v>
      </c>
      <c r="S866" t="s">
        <v>26</v>
      </c>
      <c r="T866" s="3">
        <v>45123</v>
      </c>
      <c r="U866" t="s">
        <v>27</v>
      </c>
    </row>
    <row r="867" spans="1:21" x14ac:dyDescent="0.25">
      <c r="A867">
        <v>323</v>
      </c>
      <c r="B867">
        <v>212135</v>
      </c>
      <c r="C867" t="s">
        <v>28</v>
      </c>
      <c r="D867" s="1">
        <v>42554</v>
      </c>
      <c r="E867" t="s">
        <v>566</v>
      </c>
      <c r="F867">
        <v>1200</v>
      </c>
      <c r="G867">
        <v>2</v>
      </c>
      <c r="H867">
        <v>20987</v>
      </c>
      <c r="I867">
        <v>100148116</v>
      </c>
      <c r="J867" t="s">
        <v>56</v>
      </c>
      <c r="K867" t="s">
        <v>24</v>
      </c>
      <c r="L867">
        <v>0</v>
      </c>
      <c r="M867" t="s">
        <v>45</v>
      </c>
      <c r="N867" s="1">
        <v>42554</v>
      </c>
      <c r="O867" t="s">
        <v>31</v>
      </c>
      <c r="P867" s="2">
        <v>2400</v>
      </c>
      <c r="Q867">
        <v>2016</v>
      </c>
      <c r="R867">
        <v>7</v>
      </c>
      <c r="S867" t="s">
        <v>26</v>
      </c>
      <c r="T867" s="3">
        <v>45123</v>
      </c>
      <c r="U867" t="s">
        <v>27</v>
      </c>
    </row>
    <row r="868" spans="1:21" x14ac:dyDescent="0.25">
      <c r="A868">
        <v>323</v>
      </c>
      <c r="B868">
        <v>212137</v>
      </c>
      <c r="C868" t="s">
        <v>28</v>
      </c>
      <c r="D868" s="1">
        <v>42554</v>
      </c>
      <c r="E868" t="s">
        <v>573</v>
      </c>
      <c r="F868">
        <v>1200</v>
      </c>
      <c r="G868">
        <v>2</v>
      </c>
      <c r="H868">
        <v>20987</v>
      </c>
      <c r="I868">
        <v>100148116</v>
      </c>
      <c r="J868" t="s">
        <v>56</v>
      </c>
      <c r="K868" t="s">
        <v>24</v>
      </c>
      <c r="L868">
        <v>0</v>
      </c>
      <c r="M868" t="s">
        <v>45</v>
      </c>
      <c r="N868" s="1">
        <v>42554</v>
      </c>
      <c r="O868" t="s">
        <v>31</v>
      </c>
      <c r="P868" s="2">
        <v>2400</v>
      </c>
      <c r="Q868">
        <v>2016</v>
      </c>
      <c r="R868">
        <v>7</v>
      </c>
      <c r="S868" t="s">
        <v>26</v>
      </c>
      <c r="T868" s="3">
        <v>45123</v>
      </c>
      <c r="U868" t="s">
        <v>27</v>
      </c>
    </row>
    <row r="869" spans="1:21" x14ac:dyDescent="0.25">
      <c r="A869">
        <v>323</v>
      </c>
      <c r="B869">
        <v>212139</v>
      </c>
      <c r="C869" t="s">
        <v>28</v>
      </c>
      <c r="D869" s="1">
        <v>42554</v>
      </c>
      <c r="E869" t="s">
        <v>564</v>
      </c>
      <c r="F869">
        <v>1190</v>
      </c>
      <c r="G869">
        <v>1</v>
      </c>
      <c r="H869">
        <v>14995</v>
      </c>
      <c r="I869">
        <v>100148117</v>
      </c>
      <c r="J869" t="s">
        <v>24</v>
      </c>
      <c r="K869" t="s">
        <v>24</v>
      </c>
      <c r="L869">
        <v>0</v>
      </c>
      <c r="M869" t="s">
        <v>45</v>
      </c>
      <c r="N869" s="1">
        <v>42554</v>
      </c>
      <c r="O869" t="s">
        <v>31</v>
      </c>
      <c r="P869" s="2">
        <v>1190</v>
      </c>
      <c r="Q869">
        <v>2016</v>
      </c>
      <c r="R869">
        <v>7</v>
      </c>
      <c r="S869" t="s">
        <v>26</v>
      </c>
      <c r="T869" s="3">
        <v>45123</v>
      </c>
      <c r="U869" t="s">
        <v>27</v>
      </c>
    </row>
    <row r="870" spans="1:21" x14ac:dyDescent="0.25">
      <c r="A870">
        <v>323</v>
      </c>
      <c r="B870">
        <v>212140</v>
      </c>
      <c r="C870" t="s">
        <v>28</v>
      </c>
      <c r="D870" s="1">
        <v>42554</v>
      </c>
      <c r="E870" t="s">
        <v>568</v>
      </c>
      <c r="F870">
        <v>3775</v>
      </c>
      <c r="G870">
        <v>1</v>
      </c>
      <c r="H870">
        <v>14995</v>
      </c>
      <c r="I870">
        <v>100148117</v>
      </c>
      <c r="J870" t="s">
        <v>23</v>
      </c>
      <c r="K870" t="s">
        <v>24</v>
      </c>
      <c r="L870">
        <v>0</v>
      </c>
      <c r="M870" t="s">
        <v>45</v>
      </c>
      <c r="N870" s="1">
        <v>42554</v>
      </c>
      <c r="O870" t="s">
        <v>31</v>
      </c>
      <c r="P870" s="2">
        <v>3775</v>
      </c>
      <c r="Q870">
        <v>2016</v>
      </c>
      <c r="R870">
        <v>7</v>
      </c>
      <c r="S870" t="s">
        <v>26</v>
      </c>
      <c r="T870" s="3">
        <v>45123</v>
      </c>
      <c r="U870" t="s">
        <v>27</v>
      </c>
    </row>
    <row r="871" spans="1:21" x14ac:dyDescent="0.25">
      <c r="A871">
        <v>323</v>
      </c>
      <c r="B871">
        <v>212141</v>
      </c>
      <c r="C871" t="s">
        <v>28</v>
      </c>
      <c r="D871" s="1">
        <v>42554</v>
      </c>
      <c r="E871" t="s">
        <v>570</v>
      </c>
      <c r="F871">
        <v>4500</v>
      </c>
      <c r="G871">
        <v>1</v>
      </c>
      <c r="H871">
        <v>14995</v>
      </c>
      <c r="I871">
        <v>100148117</v>
      </c>
      <c r="J871" t="s">
        <v>23</v>
      </c>
      <c r="K871" t="s">
        <v>24</v>
      </c>
      <c r="L871">
        <v>0</v>
      </c>
      <c r="M871" t="s">
        <v>45</v>
      </c>
      <c r="N871" s="1">
        <v>42554</v>
      </c>
      <c r="O871" t="s">
        <v>31</v>
      </c>
      <c r="P871" s="2">
        <v>4500</v>
      </c>
      <c r="Q871">
        <v>2016</v>
      </c>
      <c r="R871">
        <v>7</v>
      </c>
      <c r="S871" t="s">
        <v>26</v>
      </c>
      <c r="T871" s="3">
        <v>45123</v>
      </c>
      <c r="U871" t="s">
        <v>27</v>
      </c>
    </row>
    <row r="872" spans="1:21" x14ac:dyDescent="0.25">
      <c r="A872">
        <v>323</v>
      </c>
      <c r="B872">
        <v>212142</v>
      </c>
      <c r="C872" t="s">
        <v>28</v>
      </c>
      <c r="D872" s="1">
        <v>42554</v>
      </c>
      <c r="E872" t="s">
        <v>368</v>
      </c>
      <c r="F872">
        <v>260</v>
      </c>
      <c r="G872">
        <v>1</v>
      </c>
      <c r="H872">
        <v>14995</v>
      </c>
      <c r="I872">
        <v>100148117</v>
      </c>
      <c r="J872" t="s">
        <v>38</v>
      </c>
      <c r="K872" t="s">
        <v>24</v>
      </c>
      <c r="L872">
        <v>0</v>
      </c>
      <c r="M872" t="s">
        <v>45</v>
      </c>
      <c r="N872" s="1">
        <v>42554</v>
      </c>
      <c r="O872" t="s">
        <v>31</v>
      </c>
      <c r="P872">
        <v>260</v>
      </c>
      <c r="Q872">
        <v>2016</v>
      </c>
      <c r="R872">
        <v>7</v>
      </c>
      <c r="S872" t="s">
        <v>26</v>
      </c>
      <c r="T872" s="3">
        <v>45123</v>
      </c>
      <c r="U872" t="s">
        <v>27</v>
      </c>
    </row>
    <row r="873" spans="1:21" x14ac:dyDescent="0.25">
      <c r="A873">
        <v>323</v>
      </c>
      <c r="B873">
        <v>212143</v>
      </c>
      <c r="C873" t="s">
        <v>28</v>
      </c>
      <c r="D873" s="1">
        <v>42554</v>
      </c>
      <c r="E873" t="s">
        <v>152</v>
      </c>
      <c r="F873">
        <v>80</v>
      </c>
      <c r="G873">
        <v>1</v>
      </c>
      <c r="H873">
        <v>14995</v>
      </c>
      <c r="I873">
        <v>100148117</v>
      </c>
      <c r="J873" t="s">
        <v>38</v>
      </c>
      <c r="K873" t="s">
        <v>24</v>
      </c>
      <c r="L873">
        <v>0</v>
      </c>
      <c r="M873" t="s">
        <v>45</v>
      </c>
      <c r="N873" s="1">
        <v>42554</v>
      </c>
      <c r="O873" t="s">
        <v>31</v>
      </c>
      <c r="P873">
        <v>80</v>
      </c>
      <c r="Q873">
        <v>2016</v>
      </c>
      <c r="R873">
        <v>7</v>
      </c>
      <c r="S873" t="s">
        <v>26</v>
      </c>
      <c r="T873" s="3">
        <v>45123</v>
      </c>
      <c r="U873" t="s">
        <v>27</v>
      </c>
    </row>
    <row r="874" spans="1:21" x14ac:dyDescent="0.25">
      <c r="A874">
        <v>323</v>
      </c>
      <c r="B874">
        <v>212144</v>
      </c>
      <c r="C874" t="s">
        <v>28</v>
      </c>
      <c r="D874" s="1">
        <v>42554</v>
      </c>
      <c r="E874" t="s">
        <v>571</v>
      </c>
      <c r="F874">
        <v>80</v>
      </c>
      <c r="G874">
        <v>1</v>
      </c>
      <c r="H874">
        <v>14995</v>
      </c>
      <c r="I874">
        <v>100148117</v>
      </c>
      <c r="J874" t="s">
        <v>38</v>
      </c>
      <c r="K874" t="s">
        <v>24</v>
      </c>
      <c r="L874">
        <v>0</v>
      </c>
      <c r="M874" t="s">
        <v>45</v>
      </c>
      <c r="N874" s="1">
        <v>42554</v>
      </c>
      <c r="O874" t="s">
        <v>31</v>
      </c>
      <c r="P874">
        <v>80</v>
      </c>
      <c r="Q874">
        <v>2016</v>
      </c>
      <c r="R874">
        <v>7</v>
      </c>
      <c r="S874" t="s">
        <v>26</v>
      </c>
      <c r="T874" s="3">
        <v>45123</v>
      </c>
      <c r="U874" t="s">
        <v>27</v>
      </c>
    </row>
    <row r="875" spans="1:21" x14ac:dyDescent="0.25">
      <c r="A875">
        <v>323</v>
      </c>
      <c r="B875">
        <v>212145</v>
      </c>
      <c r="C875" t="s">
        <v>28</v>
      </c>
      <c r="D875" s="1">
        <v>42554</v>
      </c>
      <c r="E875" t="s">
        <v>40</v>
      </c>
      <c r="F875">
        <v>80</v>
      </c>
      <c r="G875">
        <v>1</v>
      </c>
      <c r="H875">
        <v>14995</v>
      </c>
      <c r="I875">
        <v>100148117</v>
      </c>
      <c r="J875" t="s">
        <v>38</v>
      </c>
      <c r="K875" t="s">
        <v>24</v>
      </c>
      <c r="L875">
        <v>0</v>
      </c>
      <c r="M875" t="s">
        <v>45</v>
      </c>
      <c r="N875" s="1">
        <v>42554</v>
      </c>
      <c r="O875" t="s">
        <v>31</v>
      </c>
      <c r="P875">
        <v>80</v>
      </c>
      <c r="Q875">
        <v>2016</v>
      </c>
      <c r="R875">
        <v>7</v>
      </c>
      <c r="S875" t="s">
        <v>26</v>
      </c>
      <c r="T875" s="3">
        <v>45123</v>
      </c>
      <c r="U875" t="s">
        <v>27</v>
      </c>
    </row>
    <row r="876" spans="1:21" x14ac:dyDescent="0.25">
      <c r="A876">
        <v>323</v>
      </c>
      <c r="B876">
        <v>212146</v>
      </c>
      <c r="C876" t="s">
        <v>28</v>
      </c>
      <c r="D876" s="1">
        <v>42554</v>
      </c>
      <c r="E876" t="s">
        <v>92</v>
      </c>
      <c r="F876">
        <v>150</v>
      </c>
      <c r="G876">
        <v>1</v>
      </c>
      <c r="H876">
        <v>14995</v>
      </c>
      <c r="I876">
        <v>100148117</v>
      </c>
      <c r="J876" t="s">
        <v>38</v>
      </c>
      <c r="K876" t="s">
        <v>24</v>
      </c>
      <c r="L876">
        <v>0</v>
      </c>
      <c r="M876" t="s">
        <v>45</v>
      </c>
      <c r="N876" s="1">
        <v>42554</v>
      </c>
      <c r="O876" t="s">
        <v>31</v>
      </c>
      <c r="P876">
        <v>150</v>
      </c>
      <c r="Q876">
        <v>2016</v>
      </c>
      <c r="R876">
        <v>7</v>
      </c>
      <c r="S876" t="s">
        <v>26</v>
      </c>
      <c r="T876" s="3">
        <v>45123</v>
      </c>
      <c r="U876" t="s">
        <v>27</v>
      </c>
    </row>
    <row r="877" spans="1:21" x14ac:dyDescent="0.25">
      <c r="A877">
        <v>323</v>
      </c>
      <c r="B877">
        <v>212147</v>
      </c>
      <c r="C877" t="s">
        <v>28</v>
      </c>
      <c r="D877" s="1">
        <v>42554</v>
      </c>
      <c r="E877" t="s">
        <v>353</v>
      </c>
      <c r="F877">
        <v>80</v>
      </c>
      <c r="G877">
        <v>1</v>
      </c>
      <c r="H877">
        <v>14995</v>
      </c>
      <c r="I877">
        <v>100148117</v>
      </c>
      <c r="J877" t="s">
        <v>38</v>
      </c>
      <c r="K877" t="s">
        <v>24</v>
      </c>
      <c r="L877">
        <v>0</v>
      </c>
      <c r="M877" t="s">
        <v>45</v>
      </c>
      <c r="N877" s="1">
        <v>42554</v>
      </c>
      <c r="O877" t="s">
        <v>31</v>
      </c>
      <c r="P877">
        <v>80</v>
      </c>
      <c r="Q877">
        <v>2016</v>
      </c>
      <c r="R877">
        <v>7</v>
      </c>
      <c r="S877" t="s">
        <v>26</v>
      </c>
      <c r="T877" s="3">
        <v>45123</v>
      </c>
      <c r="U877" t="s">
        <v>27</v>
      </c>
    </row>
    <row r="878" spans="1:21" x14ac:dyDescent="0.25">
      <c r="A878">
        <v>323</v>
      </c>
      <c r="B878">
        <v>212148</v>
      </c>
      <c r="C878" t="s">
        <v>28</v>
      </c>
      <c r="D878" s="1">
        <v>42554</v>
      </c>
      <c r="E878" t="s">
        <v>566</v>
      </c>
      <c r="F878">
        <v>1200</v>
      </c>
      <c r="G878">
        <v>2</v>
      </c>
      <c r="H878">
        <v>14995</v>
      </c>
      <c r="I878">
        <v>100148117</v>
      </c>
      <c r="J878" t="s">
        <v>56</v>
      </c>
      <c r="K878" t="s">
        <v>24</v>
      </c>
      <c r="L878">
        <v>0</v>
      </c>
      <c r="M878" t="s">
        <v>45</v>
      </c>
      <c r="N878" s="1">
        <v>42554</v>
      </c>
      <c r="O878" t="s">
        <v>31</v>
      </c>
      <c r="P878" s="2">
        <v>2400</v>
      </c>
      <c r="Q878">
        <v>2016</v>
      </c>
      <c r="R878">
        <v>7</v>
      </c>
      <c r="S878" t="s">
        <v>26</v>
      </c>
      <c r="T878" s="3">
        <v>45123</v>
      </c>
      <c r="U878" t="s">
        <v>27</v>
      </c>
    </row>
    <row r="879" spans="1:21" x14ac:dyDescent="0.25">
      <c r="A879">
        <v>323</v>
      </c>
      <c r="B879">
        <v>212150</v>
      </c>
      <c r="C879" t="s">
        <v>28</v>
      </c>
      <c r="D879" s="1">
        <v>42554</v>
      </c>
      <c r="E879" t="s">
        <v>573</v>
      </c>
      <c r="F879">
        <v>1200</v>
      </c>
      <c r="G879">
        <v>2</v>
      </c>
      <c r="H879">
        <v>14995</v>
      </c>
      <c r="I879">
        <v>100148117</v>
      </c>
      <c r="J879" t="s">
        <v>56</v>
      </c>
      <c r="K879" t="s">
        <v>24</v>
      </c>
      <c r="L879">
        <v>0</v>
      </c>
      <c r="M879" t="s">
        <v>45</v>
      </c>
      <c r="N879" s="1">
        <v>42554</v>
      </c>
      <c r="O879" t="s">
        <v>31</v>
      </c>
      <c r="P879" s="2">
        <v>2400</v>
      </c>
      <c r="Q879">
        <v>2016</v>
      </c>
      <c r="R879">
        <v>7</v>
      </c>
      <c r="S879" t="s">
        <v>26</v>
      </c>
      <c r="T879" s="3">
        <v>45123</v>
      </c>
      <c r="U879" t="s">
        <v>27</v>
      </c>
    </row>
    <row r="880" spans="1:21" x14ac:dyDescent="0.25">
      <c r="A880">
        <v>325</v>
      </c>
      <c r="B880">
        <v>212152</v>
      </c>
      <c r="C880" t="s">
        <v>21</v>
      </c>
      <c r="D880" s="1">
        <v>42554</v>
      </c>
      <c r="E880" t="s">
        <v>33</v>
      </c>
      <c r="F880">
        <v>360</v>
      </c>
      <c r="G880">
        <v>1</v>
      </c>
      <c r="H880">
        <v>360</v>
      </c>
      <c r="I880">
        <v>100148118</v>
      </c>
      <c r="J880" t="s">
        <v>30</v>
      </c>
      <c r="K880" t="s">
        <v>24</v>
      </c>
      <c r="L880">
        <v>0</v>
      </c>
      <c r="M880" t="s">
        <v>25</v>
      </c>
      <c r="N880" s="1">
        <v>42554</v>
      </c>
      <c r="O880" t="s">
        <v>35</v>
      </c>
      <c r="P880">
        <v>360</v>
      </c>
      <c r="Q880">
        <v>2016</v>
      </c>
      <c r="R880">
        <v>7</v>
      </c>
      <c r="S880" t="s">
        <v>26</v>
      </c>
      <c r="T880" s="3">
        <v>45123</v>
      </c>
      <c r="U880" t="s">
        <v>27</v>
      </c>
    </row>
    <row r="881" spans="1:21" x14ac:dyDescent="0.25">
      <c r="A881">
        <v>325</v>
      </c>
      <c r="B881">
        <v>212153</v>
      </c>
      <c r="C881" t="s">
        <v>21</v>
      </c>
      <c r="D881" s="1">
        <v>42554</v>
      </c>
      <c r="E881" t="s">
        <v>574</v>
      </c>
      <c r="F881">
        <v>120</v>
      </c>
      <c r="G881">
        <v>1</v>
      </c>
      <c r="H881">
        <v>120</v>
      </c>
      <c r="I881">
        <v>100148119</v>
      </c>
      <c r="J881" t="s">
        <v>52</v>
      </c>
      <c r="K881" t="s">
        <v>24</v>
      </c>
      <c r="L881">
        <v>0</v>
      </c>
      <c r="M881" t="s">
        <v>25</v>
      </c>
      <c r="N881" s="1">
        <v>42554</v>
      </c>
      <c r="O881" t="s">
        <v>35</v>
      </c>
      <c r="P881">
        <v>120</v>
      </c>
      <c r="Q881">
        <v>2016</v>
      </c>
      <c r="R881">
        <v>7</v>
      </c>
      <c r="S881" t="s">
        <v>26</v>
      </c>
      <c r="T881" s="3">
        <v>45123</v>
      </c>
      <c r="U881" t="s">
        <v>27</v>
      </c>
    </row>
    <row r="882" spans="1:21" x14ac:dyDescent="0.25">
      <c r="A882">
        <v>326</v>
      </c>
      <c r="B882">
        <v>212154</v>
      </c>
      <c r="C882" t="s">
        <v>36</v>
      </c>
      <c r="D882" s="1">
        <v>42554</v>
      </c>
      <c r="E882" t="s">
        <v>575</v>
      </c>
      <c r="F882">
        <v>799</v>
      </c>
      <c r="G882">
        <v>1</v>
      </c>
      <c r="H882">
        <v>799</v>
      </c>
      <c r="I882">
        <v>100148120</v>
      </c>
      <c r="J882" t="s">
        <v>56</v>
      </c>
      <c r="K882">
        <v>3118078</v>
      </c>
      <c r="L882">
        <v>0</v>
      </c>
      <c r="M882" t="s">
        <v>25</v>
      </c>
      <c r="N882" s="1">
        <v>42554</v>
      </c>
      <c r="O882" t="s">
        <v>39</v>
      </c>
      <c r="P882">
        <v>799</v>
      </c>
      <c r="Q882">
        <v>2016</v>
      </c>
      <c r="R882">
        <v>7</v>
      </c>
      <c r="S882" t="s">
        <v>26</v>
      </c>
      <c r="T882" s="3">
        <v>45123</v>
      </c>
      <c r="U882" t="s">
        <v>27</v>
      </c>
    </row>
    <row r="883" spans="1:21" x14ac:dyDescent="0.25">
      <c r="A883">
        <v>23</v>
      </c>
      <c r="B883">
        <v>212156</v>
      </c>
      <c r="C883" t="s">
        <v>21</v>
      </c>
      <c r="D883" s="1">
        <v>42554</v>
      </c>
      <c r="E883" t="s">
        <v>576</v>
      </c>
      <c r="F883">
        <v>1880</v>
      </c>
      <c r="G883">
        <v>1</v>
      </c>
      <c r="H883">
        <v>2700</v>
      </c>
      <c r="I883">
        <v>100148121</v>
      </c>
      <c r="J883" t="s">
        <v>24</v>
      </c>
      <c r="K883" t="s">
        <v>24</v>
      </c>
      <c r="L883">
        <v>0</v>
      </c>
      <c r="M883" t="s">
        <v>25</v>
      </c>
      <c r="N883" s="1">
        <v>42554</v>
      </c>
      <c r="O883" t="s">
        <v>35</v>
      </c>
      <c r="P883" s="2">
        <v>1880</v>
      </c>
      <c r="Q883">
        <v>2016</v>
      </c>
      <c r="R883">
        <v>7</v>
      </c>
      <c r="S883" t="s">
        <v>26</v>
      </c>
      <c r="T883" s="3">
        <v>45123</v>
      </c>
      <c r="U883" t="s">
        <v>27</v>
      </c>
    </row>
    <row r="884" spans="1:21" x14ac:dyDescent="0.25">
      <c r="A884">
        <v>23</v>
      </c>
      <c r="B884">
        <v>212157</v>
      </c>
      <c r="C884" t="s">
        <v>21</v>
      </c>
      <c r="D884" s="1">
        <v>42554</v>
      </c>
      <c r="E884" t="s">
        <v>577</v>
      </c>
      <c r="F884">
        <v>820</v>
      </c>
      <c r="G884">
        <v>1</v>
      </c>
      <c r="H884">
        <v>2700</v>
      </c>
      <c r="I884">
        <v>100148121</v>
      </c>
      <c r="J884" t="s">
        <v>52</v>
      </c>
      <c r="K884" t="s">
        <v>24</v>
      </c>
      <c r="L884">
        <v>0</v>
      </c>
      <c r="M884" t="s">
        <v>25</v>
      </c>
      <c r="N884" s="1">
        <v>42554</v>
      </c>
      <c r="O884" t="s">
        <v>35</v>
      </c>
      <c r="P884">
        <v>820</v>
      </c>
      <c r="Q884">
        <v>2016</v>
      </c>
      <c r="R884">
        <v>7</v>
      </c>
      <c r="S884" t="s">
        <v>26</v>
      </c>
      <c r="T884" s="3">
        <v>45123</v>
      </c>
      <c r="U884" t="s">
        <v>27</v>
      </c>
    </row>
    <row r="885" spans="1:21" x14ac:dyDescent="0.25">
      <c r="A885">
        <v>327</v>
      </c>
      <c r="B885">
        <v>212158</v>
      </c>
      <c r="C885" t="s">
        <v>21</v>
      </c>
      <c r="D885" s="1">
        <v>42554</v>
      </c>
      <c r="E885" t="s">
        <v>95</v>
      </c>
      <c r="F885">
        <v>350</v>
      </c>
      <c r="G885">
        <v>1</v>
      </c>
      <c r="H885">
        <v>350</v>
      </c>
      <c r="I885">
        <v>100148122</v>
      </c>
      <c r="J885" t="s">
        <v>38</v>
      </c>
      <c r="K885" t="s">
        <v>578</v>
      </c>
      <c r="L885">
        <v>0</v>
      </c>
      <c r="M885" t="s">
        <v>25</v>
      </c>
      <c r="N885" s="1">
        <v>42554</v>
      </c>
      <c r="O885" t="s">
        <v>35</v>
      </c>
      <c r="P885">
        <v>350</v>
      </c>
      <c r="Q885">
        <v>2016</v>
      </c>
      <c r="R885">
        <v>7</v>
      </c>
      <c r="S885" t="s">
        <v>26</v>
      </c>
      <c r="T885" s="3">
        <v>45123</v>
      </c>
      <c r="U885" t="s">
        <v>27</v>
      </c>
    </row>
    <row r="886" spans="1:21" x14ac:dyDescent="0.25">
      <c r="A886">
        <v>327</v>
      </c>
      <c r="B886">
        <v>212159</v>
      </c>
      <c r="C886" t="s">
        <v>21</v>
      </c>
      <c r="D886" s="1">
        <v>42554</v>
      </c>
      <c r="E886" t="s">
        <v>160</v>
      </c>
      <c r="F886">
        <v>425</v>
      </c>
      <c r="G886">
        <v>1</v>
      </c>
      <c r="H886">
        <v>425</v>
      </c>
      <c r="I886">
        <v>100148123</v>
      </c>
      <c r="J886" t="s">
        <v>38</v>
      </c>
      <c r="K886" t="s">
        <v>578</v>
      </c>
      <c r="L886">
        <v>0</v>
      </c>
      <c r="M886" t="s">
        <v>25</v>
      </c>
      <c r="N886" s="1">
        <v>42554</v>
      </c>
      <c r="O886" t="s">
        <v>35</v>
      </c>
      <c r="P886">
        <v>425</v>
      </c>
      <c r="Q886">
        <v>2016</v>
      </c>
      <c r="R886">
        <v>7</v>
      </c>
      <c r="S886" t="s">
        <v>26</v>
      </c>
      <c r="T886" s="3">
        <v>45123</v>
      </c>
      <c r="U886" t="s">
        <v>27</v>
      </c>
    </row>
    <row r="887" spans="1:21" x14ac:dyDescent="0.25">
      <c r="A887">
        <v>133</v>
      </c>
      <c r="B887">
        <v>212160</v>
      </c>
      <c r="C887" t="s">
        <v>28</v>
      </c>
      <c r="D887" s="1">
        <v>42554</v>
      </c>
      <c r="E887" t="s">
        <v>112</v>
      </c>
      <c r="F887">
        <v>144</v>
      </c>
      <c r="G887">
        <v>1</v>
      </c>
      <c r="H887">
        <v>144</v>
      </c>
      <c r="I887">
        <v>100148124</v>
      </c>
      <c r="J887" t="s">
        <v>52</v>
      </c>
      <c r="K887" t="s">
        <v>24</v>
      </c>
      <c r="L887">
        <v>0</v>
      </c>
      <c r="M887" t="s">
        <v>25</v>
      </c>
      <c r="N887" s="1">
        <v>42554</v>
      </c>
      <c r="O887" t="s">
        <v>31</v>
      </c>
      <c r="P887">
        <v>144</v>
      </c>
      <c r="Q887">
        <v>2016</v>
      </c>
      <c r="R887">
        <v>7</v>
      </c>
      <c r="S887" t="s">
        <v>26</v>
      </c>
      <c r="T887" s="3">
        <v>45123</v>
      </c>
      <c r="U887" t="s">
        <v>27</v>
      </c>
    </row>
    <row r="888" spans="1:21" x14ac:dyDescent="0.25">
      <c r="A888">
        <v>328</v>
      </c>
      <c r="B888">
        <v>212161</v>
      </c>
      <c r="C888" t="s">
        <v>21</v>
      </c>
      <c r="D888" s="1">
        <v>42554</v>
      </c>
      <c r="E888" t="s">
        <v>33</v>
      </c>
      <c r="F888">
        <v>360</v>
      </c>
      <c r="G888">
        <v>1</v>
      </c>
      <c r="H888">
        <v>360</v>
      </c>
      <c r="I888">
        <v>100148125</v>
      </c>
      <c r="J888" t="s">
        <v>30</v>
      </c>
      <c r="K888" t="s">
        <v>24</v>
      </c>
      <c r="L888">
        <v>0</v>
      </c>
      <c r="M888" t="s">
        <v>25</v>
      </c>
      <c r="N888" s="1">
        <v>42554</v>
      </c>
      <c r="O888" t="s">
        <v>35</v>
      </c>
      <c r="P888">
        <v>360</v>
      </c>
      <c r="Q888">
        <v>2016</v>
      </c>
      <c r="R888">
        <v>7</v>
      </c>
      <c r="S888" t="s">
        <v>26</v>
      </c>
      <c r="T888" s="3">
        <v>45123</v>
      </c>
      <c r="U888" t="s">
        <v>27</v>
      </c>
    </row>
    <row r="889" spans="1:21" x14ac:dyDescent="0.25">
      <c r="A889">
        <v>329</v>
      </c>
      <c r="B889">
        <v>212162</v>
      </c>
      <c r="C889" t="s">
        <v>21</v>
      </c>
      <c r="D889" s="1">
        <v>42554</v>
      </c>
      <c r="E889" t="s">
        <v>263</v>
      </c>
      <c r="F889">
        <v>120</v>
      </c>
      <c r="G889">
        <v>1</v>
      </c>
      <c r="H889">
        <v>0</v>
      </c>
      <c r="I889">
        <v>100148126</v>
      </c>
      <c r="J889" t="s">
        <v>30</v>
      </c>
      <c r="K889" t="s">
        <v>24</v>
      </c>
      <c r="L889">
        <v>0</v>
      </c>
      <c r="M889" t="s">
        <v>54</v>
      </c>
      <c r="N889" s="1">
        <v>42554</v>
      </c>
      <c r="O889" t="s">
        <v>35</v>
      </c>
      <c r="P889">
        <v>120</v>
      </c>
      <c r="Q889">
        <v>2016</v>
      </c>
      <c r="R889">
        <v>7</v>
      </c>
      <c r="S889" t="s">
        <v>26</v>
      </c>
      <c r="T889" s="3">
        <v>45123</v>
      </c>
      <c r="U889" t="s">
        <v>27</v>
      </c>
    </row>
    <row r="890" spans="1:21" x14ac:dyDescent="0.25">
      <c r="A890">
        <v>330</v>
      </c>
      <c r="B890">
        <v>212163</v>
      </c>
      <c r="C890" t="s">
        <v>36</v>
      </c>
      <c r="D890" s="1">
        <v>42554</v>
      </c>
      <c r="E890" t="s">
        <v>347</v>
      </c>
      <c r="F890">
        <v>120</v>
      </c>
      <c r="G890">
        <v>1</v>
      </c>
      <c r="H890">
        <v>120</v>
      </c>
      <c r="I890">
        <v>100148127</v>
      </c>
      <c r="J890" t="s">
        <v>30</v>
      </c>
      <c r="K890" t="s">
        <v>24</v>
      </c>
      <c r="L890">
        <v>0</v>
      </c>
      <c r="M890" t="s">
        <v>25</v>
      </c>
      <c r="N890" s="1">
        <v>42554</v>
      </c>
      <c r="O890" t="s">
        <v>39</v>
      </c>
      <c r="P890">
        <v>120</v>
      </c>
      <c r="Q890">
        <v>2016</v>
      </c>
      <c r="R890">
        <v>7</v>
      </c>
      <c r="S890" t="s">
        <v>26</v>
      </c>
      <c r="T890" s="3">
        <v>45123</v>
      </c>
      <c r="U890" t="s">
        <v>27</v>
      </c>
    </row>
    <row r="891" spans="1:21" x14ac:dyDescent="0.25">
      <c r="A891">
        <v>331</v>
      </c>
      <c r="B891">
        <v>212164</v>
      </c>
      <c r="C891" t="s">
        <v>36</v>
      </c>
      <c r="D891" s="1">
        <v>42554</v>
      </c>
      <c r="E891" t="s">
        <v>579</v>
      </c>
      <c r="F891">
        <v>350</v>
      </c>
      <c r="G891">
        <v>1</v>
      </c>
      <c r="H891">
        <v>350</v>
      </c>
      <c r="I891">
        <v>100148128</v>
      </c>
      <c r="J891" t="s">
        <v>30</v>
      </c>
      <c r="K891">
        <v>80311</v>
      </c>
      <c r="L891">
        <v>0</v>
      </c>
      <c r="M891" t="s">
        <v>25</v>
      </c>
      <c r="N891" s="1">
        <v>42554</v>
      </c>
      <c r="O891" t="s">
        <v>39</v>
      </c>
      <c r="P891">
        <v>350</v>
      </c>
      <c r="Q891">
        <v>2016</v>
      </c>
      <c r="R891">
        <v>7</v>
      </c>
      <c r="S891" t="s">
        <v>26</v>
      </c>
      <c r="T891" s="3">
        <v>45123</v>
      </c>
      <c r="U891" t="s">
        <v>27</v>
      </c>
    </row>
    <row r="892" spans="1:21" x14ac:dyDescent="0.25">
      <c r="A892">
        <v>332</v>
      </c>
      <c r="B892">
        <v>212165</v>
      </c>
      <c r="C892" t="s">
        <v>21</v>
      </c>
      <c r="D892" s="1">
        <v>42554</v>
      </c>
      <c r="E892" t="s">
        <v>53</v>
      </c>
      <c r="F892">
        <v>320</v>
      </c>
      <c r="G892">
        <v>1</v>
      </c>
      <c r="H892">
        <v>320</v>
      </c>
      <c r="I892">
        <v>100148129</v>
      </c>
      <c r="J892" t="s">
        <v>30</v>
      </c>
      <c r="K892" t="s">
        <v>24</v>
      </c>
      <c r="L892">
        <v>0</v>
      </c>
      <c r="M892" t="s">
        <v>25</v>
      </c>
      <c r="N892" s="1">
        <v>42554</v>
      </c>
      <c r="O892" t="s">
        <v>35</v>
      </c>
      <c r="P892">
        <v>320</v>
      </c>
      <c r="Q892">
        <v>2016</v>
      </c>
      <c r="R892">
        <v>7</v>
      </c>
      <c r="S892" t="s">
        <v>26</v>
      </c>
      <c r="T892" s="3">
        <v>45123</v>
      </c>
      <c r="U892" t="s">
        <v>27</v>
      </c>
    </row>
    <row r="893" spans="1:21" x14ac:dyDescent="0.25">
      <c r="A893">
        <v>333</v>
      </c>
      <c r="B893">
        <v>212166</v>
      </c>
      <c r="C893" t="s">
        <v>28</v>
      </c>
      <c r="D893" s="1">
        <v>42554</v>
      </c>
      <c r="E893" t="s">
        <v>95</v>
      </c>
      <c r="F893">
        <v>350</v>
      </c>
      <c r="G893">
        <v>1</v>
      </c>
      <c r="H893">
        <v>350</v>
      </c>
      <c r="I893">
        <v>100148130</v>
      </c>
      <c r="J893" t="s">
        <v>38</v>
      </c>
      <c r="K893" t="s">
        <v>24</v>
      </c>
      <c r="L893">
        <v>0</v>
      </c>
      <c r="M893" t="s">
        <v>25</v>
      </c>
      <c r="N893" s="1">
        <v>42554</v>
      </c>
      <c r="O893" t="s">
        <v>31</v>
      </c>
      <c r="P893">
        <v>350</v>
      </c>
      <c r="Q893">
        <v>2016</v>
      </c>
      <c r="R893">
        <v>7</v>
      </c>
      <c r="S893" t="s">
        <v>26</v>
      </c>
      <c r="T893" s="3">
        <v>45123</v>
      </c>
      <c r="U893" t="s">
        <v>27</v>
      </c>
    </row>
    <row r="894" spans="1:21" x14ac:dyDescent="0.25">
      <c r="A894">
        <v>334</v>
      </c>
      <c r="B894">
        <v>212167</v>
      </c>
      <c r="C894" t="s">
        <v>21</v>
      </c>
      <c r="D894" s="1">
        <v>42554</v>
      </c>
      <c r="E894" t="s">
        <v>95</v>
      </c>
      <c r="F894">
        <v>350</v>
      </c>
      <c r="G894">
        <v>1</v>
      </c>
      <c r="H894">
        <v>1150</v>
      </c>
      <c r="I894">
        <v>100148131</v>
      </c>
      <c r="J894" t="s">
        <v>38</v>
      </c>
      <c r="K894" t="s">
        <v>24</v>
      </c>
      <c r="L894">
        <v>0</v>
      </c>
      <c r="M894" t="s">
        <v>25</v>
      </c>
      <c r="N894" s="1">
        <v>42554</v>
      </c>
      <c r="O894" t="s">
        <v>35</v>
      </c>
      <c r="P894">
        <v>350</v>
      </c>
      <c r="Q894">
        <v>2016</v>
      </c>
      <c r="R894">
        <v>7</v>
      </c>
      <c r="S894" t="s">
        <v>26</v>
      </c>
      <c r="T894" s="3">
        <v>45123</v>
      </c>
      <c r="U894" t="s">
        <v>27</v>
      </c>
    </row>
    <row r="895" spans="1:21" x14ac:dyDescent="0.25">
      <c r="A895">
        <v>334</v>
      </c>
      <c r="B895">
        <v>212168</v>
      </c>
      <c r="C895" t="s">
        <v>21</v>
      </c>
      <c r="D895" s="1">
        <v>42554</v>
      </c>
      <c r="E895" t="s">
        <v>308</v>
      </c>
      <c r="F895">
        <v>800</v>
      </c>
      <c r="G895">
        <v>1</v>
      </c>
      <c r="H895">
        <v>1150</v>
      </c>
      <c r="I895">
        <v>100148131</v>
      </c>
      <c r="J895" t="s">
        <v>30</v>
      </c>
      <c r="K895" t="s">
        <v>24</v>
      </c>
      <c r="L895">
        <v>0</v>
      </c>
      <c r="M895" t="s">
        <v>25</v>
      </c>
      <c r="N895" s="1">
        <v>42554</v>
      </c>
      <c r="O895" t="s">
        <v>35</v>
      </c>
      <c r="P895">
        <v>800</v>
      </c>
      <c r="Q895">
        <v>2016</v>
      </c>
      <c r="R895">
        <v>7</v>
      </c>
      <c r="S895" t="s">
        <v>26</v>
      </c>
      <c r="T895" s="3">
        <v>45123</v>
      </c>
      <c r="U895" t="s">
        <v>27</v>
      </c>
    </row>
    <row r="896" spans="1:21" x14ac:dyDescent="0.25">
      <c r="A896">
        <v>140</v>
      </c>
      <c r="B896">
        <v>212169</v>
      </c>
      <c r="C896" t="s">
        <v>36</v>
      </c>
      <c r="D896" s="1">
        <v>42554</v>
      </c>
      <c r="E896" t="s">
        <v>580</v>
      </c>
      <c r="F896">
        <v>3299</v>
      </c>
      <c r="G896">
        <v>1</v>
      </c>
      <c r="H896">
        <v>3299</v>
      </c>
      <c r="I896">
        <v>100148132</v>
      </c>
      <c r="J896" t="s">
        <v>56</v>
      </c>
      <c r="K896" t="s">
        <v>24</v>
      </c>
      <c r="L896">
        <v>0</v>
      </c>
      <c r="M896" t="s">
        <v>25</v>
      </c>
      <c r="N896" s="1">
        <v>42554</v>
      </c>
      <c r="O896" t="s">
        <v>39</v>
      </c>
      <c r="P896" s="2">
        <v>3299</v>
      </c>
      <c r="Q896">
        <v>2016</v>
      </c>
      <c r="R896">
        <v>7</v>
      </c>
      <c r="S896" t="s">
        <v>26</v>
      </c>
      <c r="T896" s="3">
        <v>45123</v>
      </c>
      <c r="U896" t="s">
        <v>27</v>
      </c>
    </row>
    <row r="897" spans="1:21" x14ac:dyDescent="0.25">
      <c r="A897">
        <v>140</v>
      </c>
      <c r="B897">
        <v>212170</v>
      </c>
      <c r="C897" t="s">
        <v>28</v>
      </c>
      <c r="D897" s="1">
        <v>42554</v>
      </c>
      <c r="E897" t="s">
        <v>580</v>
      </c>
      <c r="F897">
        <v>3299</v>
      </c>
      <c r="G897">
        <v>1</v>
      </c>
      <c r="H897">
        <v>3299</v>
      </c>
      <c r="I897">
        <v>100148133</v>
      </c>
      <c r="J897" t="s">
        <v>56</v>
      </c>
      <c r="K897" t="s">
        <v>24</v>
      </c>
      <c r="L897">
        <v>0</v>
      </c>
      <c r="M897" t="s">
        <v>44</v>
      </c>
      <c r="N897" s="1">
        <v>42554</v>
      </c>
      <c r="O897" t="s">
        <v>31</v>
      </c>
      <c r="P897" s="2">
        <v>3299</v>
      </c>
      <c r="Q897">
        <v>2016</v>
      </c>
      <c r="R897">
        <v>7</v>
      </c>
      <c r="S897" t="s">
        <v>26</v>
      </c>
      <c r="T897" s="3">
        <v>45123</v>
      </c>
      <c r="U897" t="s">
        <v>27</v>
      </c>
    </row>
    <row r="898" spans="1:21" x14ac:dyDescent="0.25">
      <c r="A898">
        <v>335</v>
      </c>
      <c r="B898">
        <v>212171</v>
      </c>
      <c r="C898" t="s">
        <v>21</v>
      </c>
      <c r="D898" s="1">
        <v>42554</v>
      </c>
      <c r="E898" t="s">
        <v>53</v>
      </c>
      <c r="F898">
        <v>320</v>
      </c>
      <c r="G898">
        <v>1</v>
      </c>
      <c r="H898">
        <v>320</v>
      </c>
      <c r="I898">
        <v>100148134</v>
      </c>
      <c r="J898" t="s">
        <v>30</v>
      </c>
      <c r="K898" t="s">
        <v>24</v>
      </c>
      <c r="L898">
        <v>0</v>
      </c>
      <c r="M898" t="s">
        <v>25</v>
      </c>
      <c r="N898" s="1">
        <v>42554</v>
      </c>
      <c r="O898" t="s">
        <v>35</v>
      </c>
      <c r="P898">
        <v>320</v>
      </c>
      <c r="Q898">
        <v>2016</v>
      </c>
      <c r="R898">
        <v>7</v>
      </c>
      <c r="S898" t="s">
        <v>26</v>
      </c>
      <c r="T898" s="3">
        <v>45123</v>
      </c>
      <c r="U898" t="s">
        <v>27</v>
      </c>
    </row>
    <row r="899" spans="1:21" x14ac:dyDescent="0.25">
      <c r="A899">
        <v>336</v>
      </c>
      <c r="B899">
        <v>212172</v>
      </c>
      <c r="C899" t="s">
        <v>21</v>
      </c>
      <c r="D899" s="1">
        <v>42554</v>
      </c>
      <c r="E899" t="s">
        <v>581</v>
      </c>
      <c r="F899">
        <v>1200</v>
      </c>
      <c r="G899">
        <v>1</v>
      </c>
      <c r="H899">
        <v>1200</v>
      </c>
      <c r="I899">
        <v>100148135</v>
      </c>
      <c r="J899" t="s">
        <v>246</v>
      </c>
      <c r="K899" t="s">
        <v>24</v>
      </c>
      <c r="L899">
        <v>0</v>
      </c>
      <c r="M899" t="s">
        <v>25</v>
      </c>
      <c r="N899" s="1">
        <v>42554</v>
      </c>
      <c r="O899" t="s">
        <v>35</v>
      </c>
      <c r="P899" s="2">
        <v>1200</v>
      </c>
      <c r="Q899">
        <v>2016</v>
      </c>
      <c r="R899">
        <v>7</v>
      </c>
      <c r="S899" t="s">
        <v>26</v>
      </c>
      <c r="T899" s="3">
        <v>45123</v>
      </c>
      <c r="U899" t="s">
        <v>27</v>
      </c>
    </row>
    <row r="900" spans="1:21" x14ac:dyDescent="0.25">
      <c r="A900">
        <v>337</v>
      </c>
      <c r="B900">
        <v>212173</v>
      </c>
      <c r="C900" t="s">
        <v>21</v>
      </c>
      <c r="D900" s="1">
        <v>42554</v>
      </c>
      <c r="E900" t="s">
        <v>215</v>
      </c>
      <c r="F900">
        <v>1175</v>
      </c>
      <c r="G900">
        <v>1</v>
      </c>
      <c r="H900">
        <v>1175</v>
      </c>
      <c r="I900">
        <v>100148136</v>
      </c>
      <c r="J900" t="s">
        <v>216</v>
      </c>
      <c r="K900" t="s">
        <v>24</v>
      </c>
      <c r="L900">
        <v>0</v>
      </c>
      <c r="M900" t="s">
        <v>25</v>
      </c>
      <c r="N900" s="1">
        <v>42554</v>
      </c>
      <c r="O900" t="s">
        <v>35</v>
      </c>
      <c r="P900" s="2">
        <v>1175</v>
      </c>
      <c r="Q900">
        <v>2016</v>
      </c>
      <c r="R900">
        <v>7</v>
      </c>
      <c r="S900" t="s">
        <v>26</v>
      </c>
      <c r="T900" s="3">
        <v>45123</v>
      </c>
      <c r="U900" t="s">
        <v>27</v>
      </c>
    </row>
    <row r="901" spans="1:21" x14ac:dyDescent="0.25">
      <c r="A901">
        <v>338</v>
      </c>
      <c r="B901">
        <v>212174</v>
      </c>
      <c r="C901" t="s">
        <v>36</v>
      </c>
      <c r="D901" s="1">
        <v>42554</v>
      </c>
      <c r="E901" t="s">
        <v>582</v>
      </c>
      <c r="F901">
        <v>99</v>
      </c>
      <c r="G901">
        <v>1</v>
      </c>
      <c r="H901">
        <v>99</v>
      </c>
      <c r="I901">
        <v>100148137</v>
      </c>
      <c r="J901" t="s">
        <v>38</v>
      </c>
      <c r="K901" t="s">
        <v>24</v>
      </c>
      <c r="L901">
        <v>0</v>
      </c>
      <c r="M901" t="s">
        <v>25</v>
      </c>
      <c r="N901" s="1">
        <v>42554</v>
      </c>
      <c r="O901" t="s">
        <v>39</v>
      </c>
      <c r="P901">
        <v>99</v>
      </c>
      <c r="Q901">
        <v>2016</v>
      </c>
      <c r="R901">
        <v>7</v>
      </c>
      <c r="S901" t="s">
        <v>26</v>
      </c>
      <c r="T901" s="3">
        <v>45123</v>
      </c>
      <c r="U901" t="s">
        <v>27</v>
      </c>
    </row>
    <row r="902" spans="1:21" x14ac:dyDescent="0.25">
      <c r="A902">
        <v>339</v>
      </c>
      <c r="B902">
        <v>212175</v>
      </c>
      <c r="C902" t="s">
        <v>21</v>
      </c>
      <c r="D902" s="1">
        <v>42554</v>
      </c>
      <c r="E902" t="s">
        <v>134</v>
      </c>
      <c r="F902">
        <v>4200</v>
      </c>
      <c r="G902">
        <v>1</v>
      </c>
      <c r="H902">
        <v>4200</v>
      </c>
      <c r="I902">
        <v>100148138</v>
      </c>
      <c r="J902" t="s">
        <v>43</v>
      </c>
      <c r="K902" t="s">
        <v>24</v>
      </c>
      <c r="L902">
        <v>0</v>
      </c>
      <c r="M902" t="s">
        <v>25</v>
      </c>
      <c r="N902" s="1">
        <v>42554</v>
      </c>
      <c r="O902" t="s">
        <v>35</v>
      </c>
      <c r="P902" s="2">
        <v>4200</v>
      </c>
      <c r="Q902">
        <v>2016</v>
      </c>
      <c r="R902">
        <v>7</v>
      </c>
      <c r="S902" t="s">
        <v>26</v>
      </c>
      <c r="T902" s="3">
        <v>45123</v>
      </c>
      <c r="U902" t="s">
        <v>27</v>
      </c>
    </row>
    <row r="903" spans="1:21" x14ac:dyDescent="0.25">
      <c r="A903">
        <v>340</v>
      </c>
      <c r="B903">
        <v>212176</v>
      </c>
      <c r="C903" t="s">
        <v>21</v>
      </c>
      <c r="D903" s="1">
        <v>42554</v>
      </c>
      <c r="E903" t="s">
        <v>94</v>
      </c>
      <c r="F903">
        <v>380</v>
      </c>
      <c r="G903">
        <v>1</v>
      </c>
      <c r="H903">
        <v>605</v>
      </c>
      <c r="I903">
        <v>100148139</v>
      </c>
      <c r="J903" t="s">
        <v>38</v>
      </c>
      <c r="K903" t="s">
        <v>24</v>
      </c>
      <c r="L903">
        <v>0</v>
      </c>
      <c r="M903" t="s">
        <v>25</v>
      </c>
      <c r="N903" s="1">
        <v>42554</v>
      </c>
      <c r="O903" t="s">
        <v>35</v>
      </c>
      <c r="P903">
        <v>380</v>
      </c>
      <c r="Q903">
        <v>2016</v>
      </c>
      <c r="R903">
        <v>7</v>
      </c>
      <c r="S903" t="s">
        <v>26</v>
      </c>
      <c r="T903" s="3">
        <v>45123</v>
      </c>
      <c r="U903" t="s">
        <v>27</v>
      </c>
    </row>
    <row r="904" spans="1:21" x14ac:dyDescent="0.25">
      <c r="A904">
        <v>340</v>
      </c>
      <c r="B904">
        <v>212177</v>
      </c>
      <c r="C904" t="s">
        <v>21</v>
      </c>
      <c r="D904" s="1">
        <v>42554</v>
      </c>
      <c r="E904" t="s">
        <v>92</v>
      </c>
      <c r="F904">
        <v>150</v>
      </c>
      <c r="G904">
        <v>1</v>
      </c>
      <c r="H904">
        <v>605</v>
      </c>
      <c r="I904">
        <v>100148139</v>
      </c>
      <c r="J904" t="s">
        <v>38</v>
      </c>
      <c r="K904" t="s">
        <v>24</v>
      </c>
      <c r="L904">
        <v>0</v>
      </c>
      <c r="M904" t="s">
        <v>25</v>
      </c>
      <c r="N904" s="1">
        <v>42554</v>
      </c>
      <c r="O904" t="s">
        <v>35</v>
      </c>
      <c r="P904">
        <v>150</v>
      </c>
      <c r="Q904">
        <v>2016</v>
      </c>
      <c r="R904">
        <v>7</v>
      </c>
      <c r="S904" t="s">
        <v>26</v>
      </c>
      <c r="T904" s="3">
        <v>45123</v>
      </c>
      <c r="U904" t="s">
        <v>27</v>
      </c>
    </row>
    <row r="905" spans="1:21" x14ac:dyDescent="0.25">
      <c r="A905">
        <v>340</v>
      </c>
      <c r="B905">
        <v>212178</v>
      </c>
      <c r="C905" t="s">
        <v>21</v>
      </c>
      <c r="D905" s="1">
        <v>42554</v>
      </c>
      <c r="E905" t="s">
        <v>191</v>
      </c>
      <c r="F905">
        <v>75</v>
      </c>
      <c r="G905">
        <v>1</v>
      </c>
      <c r="H905">
        <v>605</v>
      </c>
      <c r="I905">
        <v>100148139</v>
      </c>
      <c r="J905" t="s">
        <v>38</v>
      </c>
      <c r="K905" t="s">
        <v>24</v>
      </c>
      <c r="L905">
        <v>0</v>
      </c>
      <c r="M905" t="s">
        <v>25</v>
      </c>
      <c r="N905" s="1">
        <v>42554</v>
      </c>
      <c r="O905" t="s">
        <v>35</v>
      </c>
      <c r="P905">
        <v>75</v>
      </c>
      <c r="Q905">
        <v>2016</v>
      </c>
      <c r="R905">
        <v>7</v>
      </c>
      <c r="S905" t="s">
        <v>26</v>
      </c>
      <c r="T905" s="3">
        <v>45123</v>
      </c>
      <c r="U905" t="s">
        <v>27</v>
      </c>
    </row>
    <row r="906" spans="1:21" x14ac:dyDescent="0.25">
      <c r="A906">
        <v>341</v>
      </c>
      <c r="B906">
        <v>212179</v>
      </c>
      <c r="C906" t="s">
        <v>28</v>
      </c>
      <c r="D906" s="1">
        <v>42554</v>
      </c>
      <c r="E906" t="s">
        <v>40</v>
      </c>
      <c r="F906">
        <v>80</v>
      </c>
      <c r="G906">
        <v>1</v>
      </c>
      <c r="H906">
        <v>240</v>
      </c>
      <c r="I906">
        <v>100148140</v>
      </c>
      <c r="J906" t="s">
        <v>38</v>
      </c>
      <c r="K906" t="s">
        <v>583</v>
      </c>
      <c r="L906">
        <v>0</v>
      </c>
      <c r="M906" t="s">
        <v>25</v>
      </c>
      <c r="N906" s="1">
        <v>42554</v>
      </c>
      <c r="O906" t="s">
        <v>31</v>
      </c>
      <c r="P906">
        <v>80</v>
      </c>
      <c r="Q906">
        <v>2016</v>
      </c>
      <c r="R906">
        <v>7</v>
      </c>
      <c r="S906" t="s">
        <v>26</v>
      </c>
      <c r="T906" s="3">
        <v>45123</v>
      </c>
      <c r="U906" t="s">
        <v>27</v>
      </c>
    </row>
    <row r="907" spans="1:21" x14ac:dyDescent="0.25">
      <c r="A907">
        <v>341</v>
      </c>
      <c r="B907">
        <v>212180</v>
      </c>
      <c r="C907" t="s">
        <v>28</v>
      </c>
      <c r="D907" s="1">
        <v>42554</v>
      </c>
      <c r="E907" t="s">
        <v>356</v>
      </c>
      <c r="F907">
        <v>80</v>
      </c>
      <c r="G907">
        <v>1</v>
      </c>
      <c r="H907">
        <v>240</v>
      </c>
      <c r="I907">
        <v>100148140</v>
      </c>
      <c r="J907" t="s">
        <v>38</v>
      </c>
      <c r="K907" t="s">
        <v>583</v>
      </c>
      <c r="L907">
        <v>0</v>
      </c>
      <c r="M907" t="s">
        <v>25</v>
      </c>
      <c r="N907" s="1">
        <v>42554</v>
      </c>
      <c r="O907" t="s">
        <v>31</v>
      </c>
      <c r="P907">
        <v>80</v>
      </c>
      <c r="Q907">
        <v>2016</v>
      </c>
      <c r="R907">
        <v>7</v>
      </c>
      <c r="S907" t="s">
        <v>26</v>
      </c>
      <c r="T907" s="3">
        <v>45123</v>
      </c>
      <c r="U907" t="s">
        <v>27</v>
      </c>
    </row>
    <row r="908" spans="1:21" x14ac:dyDescent="0.25">
      <c r="A908">
        <v>341</v>
      </c>
      <c r="B908">
        <v>212181</v>
      </c>
      <c r="C908" t="s">
        <v>28</v>
      </c>
      <c r="D908" s="1">
        <v>42554</v>
      </c>
      <c r="E908" t="s">
        <v>571</v>
      </c>
      <c r="F908">
        <v>80</v>
      </c>
      <c r="G908">
        <v>1</v>
      </c>
      <c r="H908">
        <v>240</v>
      </c>
      <c r="I908">
        <v>100148140</v>
      </c>
      <c r="J908" t="s">
        <v>38</v>
      </c>
      <c r="K908" t="s">
        <v>583</v>
      </c>
      <c r="L908">
        <v>0</v>
      </c>
      <c r="M908" t="s">
        <v>25</v>
      </c>
      <c r="N908" s="1">
        <v>42554</v>
      </c>
      <c r="O908" t="s">
        <v>31</v>
      </c>
      <c r="P908">
        <v>80</v>
      </c>
      <c r="Q908">
        <v>2016</v>
      </c>
      <c r="R908">
        <v>7</v>
      </c>
      <c r="S908" t="s">
        <v>26</v>
      </c>
      <c r="T908" s="3">
        <v>45123</v>
      </c>
      <c r="U908" t="s">
        <v>27</v>
      </c>
    </row>
    <row r="909" spans="1:21" x14ac:dyDescent="0.25">
      <c r="A909">
        <v>341</v>
      </c>
      <c r="B909">
        <v>212182</v>
      </c>
      <c r="C909" t="s">
        <v>21</v>
      </c>
      <c r="D909" s="1">
        <v>42554</v>
      </c>
      <c r="E909" t="s">
        <v>152</v>
      </c>
      <c r="F909">
        <v>80</v>
      </c>
      <c r="G909">
        <v>1</v>
      </c>
      <c r="H909">
        <v>80</v>
      </c>
      <c r="I909">
        <v>100148141</v>
      </c>
      <c r="J909" t="s">
        <v>38</v>
      </c>
      <c r="K909" t="s">
        <v>583</v>
      </c>
      <c r="L909">
        <v>0</v>
      </c>
      <c r="M909" t="s">
        <v>25</v>
      </c>
      <c r="N909" s="1">
        <v>42554</v>
      </c>
      <c r="O909" t="s">
        <v>35</v>
      </c>
      <c r="P909">
        <v>80</v>
      </c>
      <c r="Q909">
        <v>2016</v>
      </c>
      <c r="R909">
        <v>7</v>
      </c>
      <c r="S909" t="s">
        <v>26</v>
      </c>
      <c r="T909" s="3">
        <v>45123</v>
      </c>
      <c r="U909" t="s">
        <v>27</v>
      </c>
    </row>
    <row r="910" spans="1:21" x14ac:dyDescent="0.25">
      <c r="A910">
        <v>341</v>
      </c>
      <c r="B910">
        <v>212183</v>
      </c>
      <c r="C910" t="s">
        <v>21</v>
      </c>
      <c r="D910" s="1">
        <v>42554</v>
      </c>
      <c r="E910" t="s">
        <v>179</v>
      </c>
      <c r="F910">
        <v>90</v>
      </c>
      <c r="G910">
        <v>1</v>
      </c>
      <c r="H910">
        <v>90</v>
      </c>
      <c r="I910">
        <v>100148142</v>
      </c>
      <c r="J910" t="s">
        <v>38</v>
      </c>
      <c r="K910" t="s">
        <v>583</v>
      </c>
      <c r="L910">
        <v>0</v>
      </c>
      <c r="M910" t="s">
        <v>25</v>
      </c>
      <c r="N910" s="1">
        <v>42554</v>
      </c>
      <c r="O910" t="s">
        <v>35</v>
      </c>
      <c r="P910">
        <v>90</v>
      </c>
      <c r="Q910">
        <v>2016</v>
      </c>
      <c r="R910">
        <v>7</v>
      </c>
      <c r="S910" t="s">
        <v>26</v>
      </c>
      <c r="T910" s="3">
        <v>45123</v>
      </c>
      <c r="U910" t="s">
        <v>27</v>
      </c>
    </row>
    <row r="911" spans="1:21" x14ac:dyDescent="0.25">
      <c r="A911">
        <v>342</v>
      </c>
      <c r="B911">
        <v>212184</v>
      </c>
      <c r="C911" t="s">
        <v>21</v>
      </c>
      <c r="D911" s="1">
        <v>42554</v>
      </c>
      <c r="E911" t="s">
        <v>584</v>
      </c>
      <c r="F911">
        <v>340</v>
      </c>
      <c r="G911">
        <v>2</v>
      </c>
      <c r="H911">
        <v>680</v>
      </c>
      <c r="I911">
        <v>100148143</v>
      </c>
      <c r="J911" t="s">
        <v>38</v>
      </c>
      <c r="K911" t="s">
        <v>24</v>
      </c>
      <c r="L911">
        <v>0</v>
      </c>
      <c r="M911" t="s">
        <v>255</v>
      </c>
      <c r="N911" s="1">
        <v>42554</v>
      </c>
      <c r="O911" t="s">
        <v>35</v>
      </c>
      <c r="P911">
        <v>680</v>
      </c>
      <c r="Q911">
        <v>2016</v>
      </c>
      <c r="R911">
        <v>7</v>
      </c>
      <c r="S911" t="s">
        <v>26</v>
      </c>
      <c r="T911" s="3">
        <v>45123</v>
      </c>
      <c r="U911" t="s">
        <v>27</v>
      </c>
    </row>
    <row r="912" spans="1:21" x14ac:dyDescent="0.25">
      <c r="A912">
        <v>343</v>
      </c>
      <c r="B912">
        <v>212185</v>
      </c>
      <c r="C912" t="s">
        <v>21</v>
      </c>
      <c r="D912" s="1">
        <v>42554</v>
      </c>
      <c r="E912" t="s">
        <v>354</v>
      </c>
      <c r="F912">
        <v>90</v>
      </c>
      <c r="G912">
        <v>3</v>
      </c>
      <c r="H912">
        <v>1435</v>
      </c>
      <c r="I912">
        <v>100148144</v>
      </c>
      <c r="J912" t="s">
        <v>38</v>
      </c>
      <c r="K912" t="s">
        <v>24</v>
      </c>
      <c r="L912">
        <v>0</v>
      </c>
      <c r="M912" t="s">
        <v>25</v>
      </c>
      <c r="N912" s="1">
        <v>42554</v>
      </c>
      <c r="O912" t="s">
        <v>35</v>
      </c>
      <c r="P912">
        <v>270</v>
      </c>
      <c r="Q912">
        <v>2016</v>
      </c>
      <c r="R912">
        <v>7</v>
      </c>
      <c r="S912" t="s">
        <v>26</v>
      </c>
      <c r="T912" s="3">
        <v>45123</v>
      </c>
      <c r="U912" t="s">
        <v>27</v>
      </c>
    </row>
    <row r="913" spans="1:21" x14ac:dyDescent="0.25">
      <c r="A913">
        <v>343</v>
      </c>
      <c r="B913">
        <v>212186</v>
      </c>
      <c r="C913" t="s">
        <v>21</v>
      </c>
      <c r="D913" s="1">
        <v>42554</v>
      </c>
      <c r="E913" t="s">
        <v>585</v>
      </c>
      <c r="F913">
        <v>520</v>
      </c>
      <c r="G913">
        <v>1</v>
      </c>
      <c r="H913">
        <v>1435</v>
      </c>
      <c r="I913">
        <v>100148144</v>
      </c>
      <c r="J913" t="s">
        <v>38</v>
      </c>
      <c r="K913" t="s">
        <v>24</v>
      </c>
      <c r="L913">
        <v>0</v>
      </c>
      <c r="M913" t="s">
        <v>25</v>
      </c>
      <c r="N913" s="1">
        <v>42554</v>
      </c>
      <c r="O913" t="s">
        <v>35</v>
      </c>
      <c r="P913">
        <v>520</v>
      </c>
      <c r="Q913">
        <v>2016</v>
      </c>
      <c r="R913">
        <v>7</v>
      </c>
      <c r="S913" t="s">
        <v>26</v>
      </c>
      <c r="T913" s="3">
        <v>45123</v>
      </c>
      <c r="U913" t="s">
        <v>27</v>
      </c>
    </row>
    <row r="914" spans="1:21" x14ac:dyDescent="0.25">
      <c r="A914">
        <v>343</v>
      </c>
      <c r="B914">
        <v>212187</v>
      </c>
      <c r="C914" t="s">
        <v>21</v>
      </c>
      <c r="D914" s="1">
        <v>42554</v>
      </c>
      <c r="E914" t="s">
        <v>537</v>
      </c>
      <c r="F914">
        <v>285</v>
      </c>
      <c r="G914">
        <v>1</v>
      </c>
      <c r="H914">
        <v>1435</v>
      </c>
      <c r="I914">
        <v>100148144</v>
      </c>
      <c r="J914" t="s">
        <v>38</v>
      </c>
      <c r="K914" t="s">
        <v>24</v>
      </c>
      <c r="L914">
        <v>0</v>
      </c>
      <c r="M914" t="s">
        <v>25</v>
      </c>
      <c r="N914" s="1">
        <v>42554</v>
      </c>
      <c r="O914" t="s">
        <v>35</v>
      </c>
      <c r="P914">
        <v>285</v>
      </c>
      <c r="Q914">
        <v>2016</v>
      </c>
      <c r="R914">
        <v>7</v>
      </c>
      <c r="S914" t="s">
        <v>26</v>
      </c>
      <c r="T914" s="3">
        <v>45123</v>
      </c>
      <c r="U914" t="s">
        <v>27</v>
      </c>
    </row>
    <row r="915" spans="1:21" x14ac:dyDescent="0.25">
      <c r="A915">
        <v>343</v>
      </c>
      <c r="B915">
        <v>212188</v>
      </c>
      <c r="C915" t="s">
        <v>21</v>
      </c>
      <c r="D915" s="1">
        <v>42554</v>
      </c>
      <c r="E915" t="s">
        <v>152</v>
      </c>
      <c r="F915">
        <v>80</v>
      </c>
      <c r="G915">
        <v>2</v>
      </c>
      <c r="H915">
        <v>1435</v>
      </c>
      <c r="I915">
        <v>100148144</v>
      </c>
      <c r="J915" t="s">
        <v>38</v>
      </c>
      <c r="K915" t="s">
        <v>24</v>
      </c>
      <c r="L915">
        <v>0</v>
      </c>
      <c r="M915" t="s">
        <v>25</v>
      </c>
      <c r="N915" s="1">
        <v>42554</v>
      </c>
      <c r="O915" t="s">
        <v>35</v>
      </c>
      <c r="P915">
        <v>160</v>
      </c>
      <c r="Q915">
        <v>2016</v>
      </c>
      <c r="R915">
        <v>7</v>
      </c>
      <c r="S915" t="s">
        <v>26</v>
      </c>
      <c r="T915" s="3">
        <v>45123</v>
      </c>
      <c r="U915" t="s">
        <v>27</v>
      </c>
    </row>
    <row r="916" spans="1:21" x14ac:dyDescent="0.25">
      <c r="A916">
        <v>343</v>
      </c>
      <c r="B916">
        <v>212189</v>
      </c>
      <c r="C916" t="s">
        <v>21</v>
      </c>
      <c r="D916" s="1">
        <v>42554</v>
      </c>
      <c r="E916" t="s">
        <v>380</v>
      </c>
      <c r="F916">
        <v>100</v>
      </c>
      <c r="G916">
        <v>2</v>
      </c>
      <c r="H916">
        <v>1435</v>
      </c>
      <c r="I916">
        <v>100148144</v>
      </c>
      <c r="J916" t="s">
        <v>38</v>
      </c>
      <c r="K916" t="s">
        <v>24</v>
      </c>
      <c r="L916">
        <v>0</v>
      </c>
      <c r="M916" t="s">
        <v>25</v>
      </c>
      <c r="N916" s="1">
        <v>42554</v>
      </c>
      <c r="O916" t="s">
        <v>35</v>
      </c>
      <c r="P916">
        <v>200</v>
      </c>
      <c r="Q916">
        <v>2016</v>
      </c>
      <c r="R916">
        <v>7</v>
      </c>
      <c r="S916" t="s">
        <v>26</v>
      </c>
      <c r="T916" s="3">
        <v>45123</v>
      </c>
      <c r="U916" t="s">
        <v>27</v>
      </c>
    </row>
    <row r="917" spans="1:21" x14ac:dyDescent="0.25">
      <c r="A917">
        <v>341</v>
      </c>
      <c r="B917">
        <v>212190</v>
      </c>
      <c r="C917" t="s">
        <v>28</v>
      </c>
      <c r="D917" s="1">
        <v>42554</v>
      </c>
      <c r="E917" t="s">
        <v>356</v>
      </c>
      <c r="F917">
        <v>80</v>
      </c>
      <c r="G917">
        <v>1</v>
      </c>
      <c r="H917">
        <v>160</v>
      </c>
      <c r="I917">
        <v>100148145</v>
      </c>
      <c r="J917" t="s">
        <v>38</v>
      </c>
      <c r="K917" t="s">
        <v>24</v>
      </c>
      <c r="L917">
        <v>0</v>
      </c>
      <c r="M917" t="s">
        <v>45</v>
      </c>
      <c r="N917" s="1">
        <v>42554</v>
      </c>
      <c r="O917" t="s">
        <v>31</v>
      </c>
      <c r="P917">
        <v>80</v>
      </c>
      <c r="Q917">
        <v>2016</v>
      </c>
      <c r="R917">
        <v>7</v>
      </c>
      <c r="S917" t="s">
        <v>26</v>
      </c>
      <c r="T917" s="3">
        <v>45123</v>
      </c>
      <c r="U917" t="s">
        <v>27</v>
      </c>
    </row>
    <row r="918" spans="1:21" x14ac:dyDescent="0.25">
      <c r="A918">
        <v>341</v>
      </c>
      <c r="B918">
        <v>212191</v>
      </c>
      <c r="C918" t="s">
        <v>28</v>
      </c>
      <c r="D918" s="1">
        <v>42554</v>
      </c>
      <c r="E918" t="s">
        <v>40</v>
      </c>
      <c r="F918">
        <v>80</v>
      </c>
      <c r="G918">
        <v>1</v>
      </c>
      <c r="H918">
        <v>160</v>
      </c>
      <c r="I918">
        <v>100148145</v>
      </c>
      <c r="J918" t="s">
        <v>38</v>
      </c>
      <c r="K918" t="s">
        <v>24</v>
      </c>
      <c r="L918">
        <v>0</v>
      </c>
      <c r="M918" t="s">
        <v>45</v>
      </c>
      <c r="N918" s="1">
        <v>42554</v>
      </c>
      <c r="O918" t="s">
        <v>31</v>
      </c>
      <c r="P918">
        <v>80</v>
      </c>
      <c r="Q918">
        <v>2016</v>
      </c>
      <c r="R918">
        <v>7</v>
      </c>
      <c r="S918" t="s">
        <v>26</v>
      </c>
      <c r="T918" s="3">
        <v>45123</v>
      </c>
      <c r="U918" t="s">
        <v>27</v>
      </c>
    </row>
    <row r="919" spans="1:21" x14ac:dyDescent="0.25">
      <c r="A919">
        <v>344</v>
      </c>
      <c r="B919">
        <v>212192</v>
      </c>
      <c r="C919" t="s">
        <v>28</v>
      </c>
      <c r="D919" s="1">
        <v>42554</v>
      </c>
      <c r="E919" t="s">
        <v>586</v>
      </c>
      <c r="F919">
        <v>1019</v>
      </c>
      <c r="G919">
        <v>1</v>
      </c>
      <c r="H919">
        <v>1019</v>
      </c>
      <c r="I919">
        <v>100148146</v>
      </c>
      <c r="J919" t="s">
        <v>23</v>
      </c>
      <c r="K919" t="s">
        <v>24</v>
      </c>
      <c r="L919">
        <v>0</v>
      </c>
      <c r="M919" t="s">
        <v>44</v>
      </c>
      <c r="N919" s="1">
        <v>42554</v>
      </c>
      <c r="O919" t="s">
        <v>31</v>
      </c>
      <c r="P919" s="2">
        <v>1019</v>
      </c>
      <c r="Q919">
        <v>2016</v>
      </c>
      <c r="R919">
        <v>7</v>
      </c>
      <c r="S919" t="s">
        <v>26</v>
      </c>
      <c r="T919" s="3">
        <v>45123</v>
      </c>
      <c r="U919" t="s">
        <v>27</v>
      </c>
    </row>
    <row r="920" spans="1:21" x14ac:dyDescent="0.25">
      <c r="A920">
        <v>345</v>
      </c>
      <c r="B920">
        <v>212193</v>
      </c>
      <c r="C920" t="s">
        <v>21</v>
      </c>
      <c r="D920" s="1">
        <v>42554</v>
      </c>
      <c r="E920" t="s">
        <v>582</v>
      </c>
      <c r="F920">
        <v>99</v>
      </c>
      <c r="G920">
        <v>1</v>
      </c>
      <c r="H920">
        <v>99</v>
      </c>
      <c r="I920">
        <v>100148147</v>
      </c>
      <c r="J920" t="s">
        <v>38</v>
      </c>
      <c r="K920" t="s">
        <v>24</v>
      </c>
      <c r="L920">
        <v>0</v>
      </c>
      <c r="M920" t="s">
        <v>25</v>
      </c>
      <c r="N920" s="1">
        <v>42554</v>
      </c>
      <c r="O920" t="s">
        <v>35</v>
      </c>
      <c r="P920">
        <v>99</v>
      </c>
      <c r="Q920">
        <v>2016</v>
      </c>
      <c r="R920">
        <v>7</v>
      </c>
      <c r="S920" t="s">
        <v>26</v>
      </c>
      <c r="T920" s="3">
        <v>45123</v>
      </c>
      <c r="U920" t="s">
        <v>27</v>
      </c>
    </row>
    <row r="921" spans="1:21" x14ac:dyDescent="0.25">
      <c r="A921">
        <v>341</v>
      </c>
      <c r="B921">
        <v>212194</v>
      </c>
      <c r="C921" t="s">
        <v>21</v>
      </c>
      <c r="D921" s="1">
        <v>42554</v>
      </c>
      <c r="E921" t="s">
        <v>40</v>
      </c>
      <c r="F921">
        <v>80</v>
      </c>
      <c r="G921">
        <v>1</v>
      </c>
      <c r="H921">
        <v>240</v>
      </c>
      <c r="I921">
        <v>100148148</v>
      </c>
      <c r="J921" t="s">
        <v>38</v>
      </c>
      <c r="K921" t="s">
        <v>583</v>
      </c>
      <c r="L921">
        <v>0</v>
      </c>
      <c r="M921" t="s">
        <v>25</v>
      </c>
      <c r="N921" s="1">
        <v>42554</v>
      </c>
      <c r="O921" t="s">
        <v>35</v>
      </c>
      <c r="P921">
        <v>80</v>
      </c>
      <c r="Q921">
        <v>2016</v>
      </c>
      <c r="R921">
        <v>7</v>
      </c>
      <c r="S921" t="s">
        <v>26</v>
      </c>
      <c r="T921" s="3">
        <v>45123</v>
      </c>
      <c r="U921" t="s">
        <v>27</v>
      </c>
    </row>
    <row r="922" spans="1:21" x14ac:dyDescent="0.25">
      <c r="A922">
        <v>341</v>
      </c>
      <c r="B922">
        <v>212195</v>
      </c>
      <c r="C922" t="s">
        <v>21</v>
      </c>
      <c r="D922" s="1">
        <v>42554</v>
      </c>
      <c r="E922" t="s">
        <v>356</v>
      </c>
      <c r="F922">
        <v>80</v>
      </c>
      <c r="G922">
        <v>1</v>
      </c>
      <c r="H922">
        <v>240</v>
      </c>
      <c r="I922">
        <v>100148148</v>
      </c>
      <c r="J922" t="s">
        <v>38</v>
      </c>
      <c r="K922" t="s">
        <v>583</v>
      </c>
      <c r="L922">
        <v>0</v>
      </c>
      <c r="M922" t="s">
        <v>25</v>
      </c>
      <c r="N922" s="1">
        <v>42554</v>
      </c>
      <c r="O922" t="s">
        <v>35</v>
      </c>
      <c r="P922">
        <v>80</v>
      </c>
      <c r="Q922">
        <v>2016</v>
      </c>
      <c r="R922">
        <v>7</v>
      </c>
      <c r="S922" t="s">
        <v>26</v>
      </c>
      <c r="T922" s="3">
        <v>45123</v>
      </c>
      <c r="U922" t="s">
        <v>27</v>
      </c>
    </row>
    <row r="923" spans="1:21" x14ac:dyDescent="0.25">
      <c r="A923">
        <v>341</v>
      </c>
      <c r="B923">
        <v>212196</v>
      </c>
      <c r="C923" t="s">
        <v>21</v>
      </c>
      <c r="D923" s="1">
        <v>42554</v>
      </c>
      <c r="E923" t="s">
        <v>571</v>
      </c>
      <c r="F923">
        <v>80</v>
      </c>
      <c r="G923">
        <v>1</v>
      </c>
      <c r="H923">
        <v>240</v>
      </c>
      <c r="I923">
        <v>100148148</v>
      </c>
      <c r="J923" t="s">
        <v>38</v>
      </c>
      <c r="K923" t="s">
        <v>583</v>
      </c>
      <c r="L923">
        <v>0</v>
      </c>
      <c r="M923" t="s">
        <v>25</v>
      </c>
      <c r="N923" s="1">
        <v>42554</v>
      </c>
      <c r="O923" t="s">
        <v>35</v>
      </c>
      <c r="P923">
        <v>80</v>
      </c>
      <c r="Q923">
        <v>2016</v>
      </c>
      <c r="R923">
        <v>7</v>
      </c>
      <c r="S923" t="s">
        <v>26</v>
      </c>
      <c r="T923" s="3">
        <v>45123</v>
      </c>
      <c r="U923" t="s">
        <v>27</v>
      </c>
    </row>
    <row r="924" spans="1:21" x14ac:dyDescent="0.25">
      <c r="A924">
        <v>346</v>
      </c>
      <c r="B924">
        <v>212197</v>
      </c>
      <c r="C924" t="s">
        <v>21</v>
      </c>
      <c r="D924" s="1">
        <v>42554</v>
      </c>
      <c r="E924" t="s">
        <v>458</v>
      </c>
      <c r="F924">
        <v>585</v>
      </c>
      <c r="G924">
        <v>1</v>
      </c>
      <c r="H924">
        <v>585</v>
      </c>
      <c r="I924">
        <v>100148149</v>
      </c>
      <c r="J924" t="s">
        <v>216</v>
      </c>
      <c r="K924">
        <v>45254</v>
      </c>
      <c r="L924">
        <v>0</v>
      </c>
      <c r="M924" t="s">
        <v>25</v>
      </c>
      <c r="N924" s="1">
        <v>42554</v>
      </c>
      <c r="O924" t="s">
        <v>35</v>
      </c>
      <c r="P924">
        <v>585</v>
      </c>
      <c r="Q924">
        <v>2016</v>
      </c>
      <c r="R924">
        <v>7</v>
      </c>
      <c r="S924" t="s">
        <v>26</v>
      </c>
      <c r="T924" s="3">
        <v>45123</v>
      </c>
      <c r="U924" t="s">
        <v>27</v>
      </c>
    </row>
    <row r="925" spans="1:21" x14ac:dyDescent="0.25">
      <c r="A925">
        <v>347</v>
      </c>
      <c r="B925">
        <v>212199</v>
      </c>
      <c r="C925" t="s">
        <v>28</v>
      </c>
      <c r="D925" s="1">
        <v>42554</v>
      </c>
      <c r="E925" t="s">
        <v>587</v>
      </c>
      <c r="F925">
        <v>1199</v>
      </c>
      <c r="G925">
        <v>1</v>
      </c>
      <c r="H925">
        <v>1199</v>
      </c>
      <c r="I925">
        <v>100148151</v>
      </c>
      <c r="J925" t="s">
        <v>56</v>
      </c>
      <c r="K925" t="s">
        <v>24</v>
      </c>
      <c r="L925">
        <v>0</v>
      </c>
      <c r="M925" t="s">
        <v>223</v>
      </c>
      <c r="N925" s="1">
        <v>42554</v>
      </c>
      <c r="O925" t="s">
        <v>31</v>
      </c>
      <c r="P925" s="2">
        <v>1199</v>
      </c>
      <c r="Q925">
        <v>2016</v>
      </c>
      <c r="R925">
        <v>7</v>
      </c>
      <c r="S925" t="s">
        <v>26</v>
      </c>
      <c r="T925" s="3">
        <v>45123</v>
      </c>
      <c r="U925" t="s">
        <v>27</v>
      </c>
    </row>
    <row r="926" spans="1:21" x14ac:dyDescent="0.25">
      <c r="A926">
        <v>348</v>
      </c>
      <c r="B926">
        <v>212198</v>
      </c>
      <c r="C926" t="s">
        <v>21</v>
      </c>
      <c r="D926" s="1">
        <v>42554</v>
      </c>
      <c r="E926" t="s">
        <v>445</v>
      </c>
      <c r="F926">
        <v>330</v>
      </c>
      <c r="G926">
        <v>1</v>
      </c>
      <c r="H926">
        <v>330</v>
      </c>
      <c r="I926">
        <v>100148150</v>
      </c>
      <c r="J926" t="s">
        <v>38</v>
      </c>
      <c r="K926" t="s">
        <v>24</v>
      </c>
      <c r="L926">
        <v>0</v>
      </c>
      <c r="M926" t="s">
        <v>25</v>
      </c>
      <c r="N926" s="1">
        <v>42554</v>
      </c>
      <c r="O926" t="s">
        <v>35</v>
      </c>
      <c r="P926">
        <v>330</v>
      </c>
      <c r="Q926">
        <v>2016</v>
      </c>
      <c r="R926">
        <v>7</v>
      </c>
      <c r="S926" t="s">
        <v>26</v>
      </c>
      <c r="T926" s="3">
        <v>45123</v>
      </c>
      <c r="U926" t="s">
        <v>27</v>
      </c>
    </row>
    <row r="927" spans="1:21" x14ac:dyDescent="0.25">
      <c r="A927">
        <v>349</v>
      </c>
      <c r="B927">
        <v>212201</v>
      </c>
      <c r="C927" t="s">
        <v>36</v>
      </c>
      <c r="D927" s="1">
        <v>42554</v>
      </c>
      <c r="E927" t="s">
        <v>588</v>
      </c>
      <c r="F927">
        <v>425</v>
      </c>
      <c r="G927">
        <v>1</v>
      </c>
      <c r="H927">
        <v>425</v>
      </c>
      <c r="I927">
        <v>100148152</v>
      </c>
      <c r="J927" t="s">
        <v>56</v>
      </c>
      <c r="K927" t="s">
        <v>24</v>
      </c>
      <c r="L927">
        <v>0</v>
      </c>
      <c r="M927" t="s">
        <v>25</v>
      </c>
      <c r="N927" s="1">
        <v>42554</v>
      </c>
      <c r="O927" t="s">
        <v>39</v>
      </c>
      <c r="P927">
        <v>425</v>
      </c>
      <c r="Q927">
        <v>2016</v>
      </c>
      <c r="R927">
        <v>7</v>
      </c>
      <c r="S927" t="s">
        <v>26</v>
      </c>
      <c r="T927" s="3">
        <v>45123</v>
      </c>
      <c r="U927" t="s">
        <v>27</v>
      </c>
    </row>
    <row r="928" spans="1:21" x14ac:dyDescent="0.25">
      <c r="A928">
        <v>350</v>
      </c>
      <c r="B928">
        <v>212202</v>
      </c>
      <c r="C928" t="s">
        <v>21</v>
      </c>
      <c r="D928" s="1">
        <v>42554</v>
      </c>
      <c r="E928" t="s">
        <v>589</v>
      </c>
      <c r="F928">
        <v>1200</v>
      </c>
      <c r="G928">
        <v>1</v>
      </c>
      <c r="H928">
        <v>1200</v>
      </c>
      <c r="I928">
        <v>100148153</v>
      </c>
      <c r="J928" t="s">
        <v>56</v>
      </c>
      <c r="K928" t="s">
        <v>24</v>
      </c>
      <c r="L928">
        <v>0</v>
      </c>
      <c r="M928" t="s">
        <v>25</v>
      </c>
      <c r="N928" s="1">
        <v>42554</v>
      </c>
      <c r="O928" t="s">
        <v>35</v>
      </c>
      <c r="P928" s="2">
        <v>1200</v>
      </c>
      <c r="Q928">
        <v>2016</v>
      </c>
      <c r="R928">
        <v>7</v>
      </c>
      <c r="S928" t="s">
        <v>26</v>
      </c>
      <c r="T928" s="3">
        <v>45123</v>
      </c>
      <c r="U928" t="s">
        <v>27</v>
      </c>
    </row>
    <row r="929" spans="1:21" x14ac:dyDescent="0.25">
      <c r="A929">
        <v>351</v>
      </c>
      <c r="B929">
        <v>212204</v>
      </c>
      <c r="C929" t="s">
        <v>77</v>
      </c>
      <c r="D929" s="1">
        <v>42554</v>
      </c>
      <c r="E929" t="s">
        <v>590</v>
      </c>
      <c r="F929">
        <v>299</v>
      </c>
      <c r="G929">
        <v>1</v>
      </c>
      <c r="H929">
        <v>299</v>
      </c>
      <c r="I929">
        <v>100148154</v>
      </c>
      <c r="J929" t="s">
        <v>30</v>
      </c>
      <c r="K929" t="s">
        <v>591</v>
      </c>
      <c r="L929">
        <v>0</v>
      </c>
      <c r="M929" t="s">
        <v>25</v>
      </c>
      <c r="N929" s="1">
        <v>42554</v>
      </c>
      <c r="O929" t="s">
        <v>39</v>
      </c>
      <c r="P929">
        <v>299</v>
      </c>
      <c r="Q929">
        <v>2016</v>
      </c>
      <c r="R929">
        <v>7</v>
      </c>
      <c r="S929" t="s">
        <v>26</v>
      </c>
      <c r="T929" s="3">
        <v>45123</v>
      </c>
      <c r="U929" t="s">
        <v>27</v>
      </c>
    </row>
    <row r="930" spans="1:21" x14ac:dyDescent="0.25">
      <c r="A930">
        <v>352</v>
      </c>
      <c r="B930">
        <v>212205</v>
      </c>
      <c r="C930" t="s">
        <v>28</v>
      </c>
      <c r="D930" s="1">
        <v>42554</v>
      </c>
      <c r="E930" t="s">
        <v>488</v>
      </c>
      <c r="F930">
        <v>570</v>
      </c>
      <c r="G930">
        <v>1</v>
      </c>
      <c r="H930">
        <v>5288</v>
      </c>
      <c r="I930">
        <v>100148155</v>
      </c>
      <c r="J930" t="s">
        <v>38</v>
      </c>
      <c r="K930" t="s">
        <v>24</v>
      </c>
      <c r="L930">
        <v>0</v>
      </c>
      <c r="M930" t="s">
        <v>45</v>
      </c>
      <c r="N930" s="1">
        <v>42554</v>
      </c>
      <c r="O930" t="s">
        <v>31</v>
      </c>
      <c r="P930">
        <v>570</v>
      </c>
      <c r="Q930">
        <v>2016</v>
      </c>
      <c r="R930">
        <v>7</v>
      </c>
      <c r="S930" t="s">
        <v>26</v>
      </c>
      <c r="T930" s="3">
        <v>45123</v>
      </c>
      <c r="U930" t="s">
        <v>27</v>
      </c>
    </row>
    <row r="931" spans="1:21" x14ac:dyDescent="0.25">
      <c r="A931">
        <v>352</v>
      </c>
      <c r="B931">
        <v>212206</v>
      </c>
      <c r="C931" t="s">
        <v>28</v>
      </c>
      <c r="D931" s="1">
        <v>42554</v>
      </c>
      <c r="E931" t="s">
        <v>101</v>
      </c>
      <c r="F931">
        <v>510</v>
      </c>
      <c r="G931">
        <v>1</v>
      </c>
      <c r="H931">
        <v>5288</v>
      </c>
      <c r="I931">
        <v>100148155</v>
      </c>
      <c r="J931" t="s">
        <v>38</v>
      </c>
      <c r="K931" t="s">
        <v>24</v>
      </c>
      <c r="L931">
        <v>0</v>
      </c>
      <c r="M931" t="s">
        <v>45</v>
      </c>
      <c r="N931" s="1">
        <v>42554</v>
      </c>
      <c r="O931" t="s">
        <v>31</v>
      </c>
      <c r="P931">
        <v>510</v>
      </c>
      <c r="Q931">
        <v>2016</v>
      </c>
      <c r="R931">
        <v>7</v>
      </c>
      <c r="S931" t="s">
        <v>26</v>
      </c>
      <c r="T931" s="3">
        <v>45123</v>
      </c>
      <c r="U931" t="s">
        <v>27</v>
      </c>
    </row>
    <row r="932" spans="1:21" x14ac:dyDescent="0.25">
      <c r="A932">
        <v>352</v>
      </c>
      <c r="B932">
        <v>212207</v>
      </c>
      <c r="C932" t="s">
        <v>28</v>
      </c>
      <c r="D932" s="1">
        <v>42554</v>
      </c>
      <c r="E932" t="s">
        <v>431</v>
      </c>
      <c r="F932">
        <v>600</v>
      </c>
      <c r="G932">
        <v>1</v>
      </c>
      <c r="H932">
        <v>5288</v>
      </c>
      <c r="I932">
        <v>100148155</v>
      </c>
      <c r="J932" t="s">
        <v>38</v>
      </c>
      <c r="K932" t="s">
        <v>24</v>
      </c>
      <c r="L932">
        <v>0</v>
      </c>
      <c r="M932" t="s">
        <v>45</v>
      </c>
      <c r="N932" s="1">
        <v>42554</v>
      </c>
      <c r="O932" t="s">
        <v>31</v>
      </c>
      <c r="P932">
        <v>600</v>
      </c>
      <c r="Q932">
        <v>2016</v>
      </c>
      <c r="R932">
        <v>7</v>
      </c>
      <c r="S932" t="s">
        <v>26</v>
      </c>
      <c r="T932" s="3">
        <v>45123</v>
      </c>
      <c r="U932" t="s">
        <v>27</v>
      </c>
    </row>
    <row r="933" spans="1:21" x14ac:dyDescent="0.25">
      <c r="A933">
        <v>352</v>
      </c>
      <c r="B933">
        <v>212209</v>
      </c>
      <c r="C933" t="s">
        <v>28</v>
      </c>
      <c r="D933" s="1">
        <v>42554</v>
      </c>
      <c r="E933" t="s">
        <v>119</v>
      </c>
      <c r="F933">
        <v>280</v>
      </c>
      <c r="G933">
        <v>2</v>
      </c>
      <c r="H933">
        <v>5288</v>
      </c>
      <c r="I933">
        <v>100148155</v>
      </c>
      <c r="J933" t="s">
        <v>38</v>
      </c>
      <c r="K933" t="s">
        <v>24</v>
      </c>
      <c r="L933">
        <v>0</v>
      </c>
      <c r="M933" t="s">
        <v>45</v>
      </c>
      <c r="N933" s="1">
        <v>42554</v>
      </c>
      <c r="O933" t="s">
        <v>31</v>
      </c>
      <c r="P933">
        <v>560</v>
      </c>
      <c r="Q933">
        <v>2016</v>
      </c>
      <c r="R933">
        <v>7</v>
      </c>
      <c r="S933" t="s">
        <v>26</v>
      </c>
      <c r="T933" s="3">
        <v>45123</v>
      </c>
      <c r="U933" t="s">
        <v>27</v>
      </c>
    </row>
    <row r="934" spans="1:21" x14ac:dyDescent="0.25">
      <c r="A934">
        <v>352</v>
      </c>
      <c r="B934">
        <v>212210</v>
      </c>
      <c r="C934" t="s">
        <v>28</v>
      </c>
      <c r="D934" s="1">
        <v>42554</v>
      </c>
      <c r="E934" t="s">
        <v>132</v>
      </c>
      <c r="F934">
        <v>435</v>
      </c>
      <c r="G934">
        <v>1</v>
      </c>
      <c r="H934">
        <v>5288</v>
      </c>
      <c r="I934">
        <v>100148155</v>
      </c>
      <c r="J934" t="s">
        <v>38</v>
      </c>
      <c r="K934" t="s">
        <v>24</v>
      </c>
      <c r="L934">
        <v>0</v>
      </c>
      <c r="M934" t="s">
        <v>45</v>
      </c>
      <c r="N934" s="1">
        <v>42554</v>
      </c>
      <c r="O934" t="s">
        <v>31</v>
      </c>
      <c r="P934">
        <v>435</v>
      </c>
      <c r="Q934">
        <v>2016</v>
      </c>
      <c r="R934">
        <v>7</v>
      </c>
      <c r="S934" t="s">
        <v>26</v>
      </c>
      <c r="T934" s="3">
        <v>45123</v>
      </c>
      <c r="U934" t="s">
        <v>27</v>
      </c>
    </row>
    <row r="935" spans="1:21" x14ac:dyDescent="0.25">
      <c r="A935">
        <v>352</v>
      </c>
      <c r="B935">
        <v>212211</v>
      </c>
      <c r="C935" t="s">
        <v>28</v>
      </c>
      <c r="D935" s="1">
        <v>42554</v>
      </c>
      <c r="E935" t="s">
        <v>79</v>
      </c>
      <c r="F935">
        <v>435</v>
      </c>
      <c r="G935">
        <v>1</v>
      </c>
      <c r="H935">
        <v>5288</v>
      </c>
      <c r="I935">
        <v>100148155</v>
      </c>
      <c r="J935" t="s">
        <v>38</v>
      </c>
      <c r="K935" t="s">
        <v>24</v>
      </c>
      <c r="L935">
        <v>0</v>
      </c>
      <c r="M935" t="s">
        <v>45</v>
      </c>
      <c r="N935" s="1">
        <v>42554</v>
      </c>
      <c r="O935" t="s">
        <v>31</v>
      </c>
      <c r="P935">
        <v>435</v>
      </c>
      <c r="Q935">
        <v>2016</v>
      </c>
      <c r="R935">
        <v>7</v>
      </c>
      <c r="S935" t="s">
        <v>26</v>
      </c>
      <c r="T935" s="3">
        <v>45123</v>
      </c>
      <c r="U935" t="s">
        <v>27</v>
      </c>
    </row>
    <row r="936" spans="1:21" x14ac:dyDescent="0.25">
      <c r="A936">
        <v>352</v>
      </c>
      <c r="B936">
        <v>212212</v>
      </c>
      <c r="C936" t="s">
        <v>28</v>
      </c>
      <c r="D936" s="1">
        <v>42554</v>
      </c>
      <c r="E936" t="s">
        <v>416</v>
      </c>
      <c r="F936">
        <v>280</v>
      </c>
      <c r="G936">
        <v>2</v>
      </c>
      <c r="H936">
        <v>5288</v>
      </c>
      <c r="I936">
        <v>100148155</v>
      </c>
      <c r="J936" t="s">
        <v>38</v>
      </c>
      <c r="K936" t="s">
        <v>24</v>
      </c>
      <c r="L936">
        <v>0</v>
      </c>
      <c r="M936" t="s">
        <v>45</v>
      </c>
      <c r="N936" s="1">
        <v>42554</v>
      </c>
      <c r="O936" t="s">
        <v>31</v>
      </c>
      <c r="P936">
        <v>560</v>
      </c>
      <c r="Q936">
        <v>2016</v>
      </c>
      <c r="R936">
        <v>7</v>
      </c>
      <c r="S936" t="s">
        <v>26</v>
      </c>
      <c r="T936" s="3">
        <v>45123</v>
      </c>
      <c r="U936" t="s">
        <v>27</v>
      </c>
    </row>
    <row r="937" spans="1:21" x14ac:dyDescent="0.25">
      <c r="A937">
        <v>352</v>
      </c>
      <c r="B937">
        <v>212213</v>
      </c>
      <c r="C937" t="s">
        <v>28</v>
      </c>
      <c r="D937" s="1">
        <v>42554</v>
      </c>
      <c r="E937" t="s">
        <v>102</v>
      </c>
      <c r="F937">
        <v>325</v>
      </c>
      <c r="G937">
        <v>2</v>
      </c>
      <c r="H937">
        <v>5288</v>
      </c>
      <c r="I937">
        <v>100148155</v>
      </c>
      <c r="J937" t="s">
        <v>38</v>
      </c>
      <c r="K937" t="s">
        <v>24</v>
      </c>
      <c r="L937">
        <v>0</v>
      </c>
      <c r="M937" t="s">
        <v>45</v>
      </c>
      <c r="N937" s="1">
        <v>42554</v>
      </c>
      <c r="O937" t="s">
        <v>31</v>
      </c>
      <c r="P937">
        <v>650</v>
      </c>
      <c r="Q937">
        <v>2016</v>
      </c>
      <c r="R937">
        <v>7</v>
      </c>
      <c r="S937" t="s">
        <v>26</v>
      </c>
      <c r="T937" s="3">
        <v>45123</v>
      </c>
      <c r="U937" t="s">
        <v>27</v>
      </c>
    </row>
    <row r="938" spans="1:21" x14ac:dyDescent="0.25">
      <c r="A938">
        <v>352</v>
      </c>
      <c r="B938">
        <v>212214</v>
      </c>
      <c r="C938" t="s">
        <v>28</v>
      </c>
      <c r="D938" s="1">
        <v>42554</v>
      </c>
      <c r="E938" t="s">
        <v>592</v>
      </c>
      <c r="F938">
        <v>234</v>
      </c>
      <c r="G938">
        <v>2</v>
      </c>
      <c r="H938">
        <v>5288</v>
      </c>
      <c r="I938">
        <v>100148155</v>
      </c>
      <c r="J938" t="s">
        <v>38</v>
      </c>
      <c r="K938" t="s">
        <v>24</v>
      </c>
      <c r="L938">
        <v>0</v>
      </c>
      <c r="M938" t="s">
        <v>45</v>
      </c>
      <c r="N938" s="1">
        <v>42554</v>
      </c>
      <c r="O938" t="s">
        <v>31</v>
      </c>
      <c r="P938">
        <v>468</v>
      </c>
      <c r="Q938">
        <v>2016</v>
      </c>
      <c r="R938">
        <v>7</v>
      </c>
      <c r="S938" t="s">
        <v>26</v>
      </c>
      <c r="T938" s="3">
        <v>45123</v>
      </c>
      <c r="U938" t="s">
        <v>27</v>
      </c>
    </row>
    <row r="939" spans="1:21" x14ac:dyDescent="0.25">
      <c r="A939">
        <v>352</v>
      </c>
      <c r="B939">
        <v>212215</v>
      </c>
      <c r="C939" t="s">
        <v>28</v>
      </c>
      <c r="D939" s="1">
        <v>42554</v>
      </c>
      <c r="E939" t="s">
        <v>593</v>
      </c>
      <c r="F939">
        <v>500</v>
      </c>
      <c r="G939">
        <v>1</v>
      </c>
      <c r="H939">
        <v>5288</v>
      </c>
      <c r="I939">
        <v>100148155</v>
      </c>
      <c r="J939" t="s">
        <v>38</v>
      </c>
      <c r="K939" t="s">
        <v>24</v>
      </c>
      <c r="L939">
        <v>0</v>
      </c>
      <c r="M939" t="s">
        <v>45</v>
      </c>
      <c r="N939" s="1">
        <v>42554</v>
      </c>
      <c r="O939" t="s">
        <v>31</v>
      </c>
      <c r="P939">
        <v>500</v>
      </c>
      <c r="Q939">
        <v>2016</v>
      </c>
      <c r="R939">
        <v>7</v>
      </c>
      <c r="S939" t="s">
        <v>26</v>
      </c>
      <c r="T939" s="3">
        <v>45123</v>
      </c>
      <c r="U939" t="s">
        <v>27</v>
      </c>
    </row>
    <row r="940" spans="1:21" x14ac:dyDescent="0.25">
      <c r="A940">
        <v>353</v>
      </c>
      <c r="B940">
        <v>212216</v>
      </c>
      <c r="C940" t="s">
        <v>21</v>
      </c>
      <c r="D940" s="1">
        <v>42554</v>
      </c>
      <c r="E940" t="s">
        <v>140</v>
      </c>
      <c r="F940">
        <v>370</v>
      </c>
      <c r="G940">
        <v>1</v>
      </c>
      <c r="H940">
        <v>370</v>
      </c>
      <c r="I940">
        <v>100148156</v>
      </c>
      <c r="J940" t="s">
        <v>38</v>
      </c>
      <c r="K940" t="s">
        <v>24</v>
      </c>
      <c r="L940">
        <v>0</v>
      </c>
      <c r="M940" t="s">
        <v>25</v>
      </c>
      <c r="N940" s="1">
        <v>42554</v>
      </c>
      <c r="O940" t="s">
        <v>35</v>
      </c>
      <c r="P940">
        <v>370</v>
      </c>
      <c r="Q940">
        <v>2016</v>
      </c>
      <c r="R940">
        <v>7</v>
      </c>
      <c r="S940" t="s">
        <v>26</v>
      </c>
      <c r="T940" s="3">
        <v>45123</v>
      </c>
      <c r="U940" t="s">
        <v>27</v>
      </c>
    </row>
    <row r="941" spans="1:21" x14ac:dyDescent="0.25">
      <c r="A941">
        <v>354</v>
      </c>
      <c r="B941">
        <v>212217</v>
      </c>
      <c r="C941" t="s">
        <v>21</v>
      </c>
      <c r="D941" s="1">
        <v>42554</v>
      </c>
      <c r="E941" t="s">
        <v>41</v>
      </c>
      <c r="F941">
        <v>170</v>
      </c>
      <c r="G941">
        <v>1</v>
      </c>
      <c r="H941">
        <v>60</v>
      </c>
      <c r="I941">
        <v>100148157</v>
      </c>
      <c r="J941" t="s">
        <v>38</v>
      </c>
      <c r="K941" t="s">
        <v>24</v>
      </c>
      <c r="L941">
        <v>141.66</v>
      </c>
      <c r="M941" t="s">
        <v>25</v>
      </c>
      <c r="N941" s="1">
        <v>42554</v>
      </c>
      <c r="O941" t="s">
        <v>35</v>
      </c>
      <c r="P941">
        <v>170</v>
      </c>
      <c r="Q941">
        <v>2016</v>
      </c>
      <c r="R941">
        <v>7</v>
      </c>
      <c r="S941" t="s">
        <v>26</v>
      </c>
      <c r="T941" s="3">
        <v>45123</v>
      </c>
      <c r="U941" t="s">
        <v>27</v>
      </c>
    </row>
    <row r="942" spans="1:21" x14ac:dyDescent="0.25">
      <c r="A942">
        <v>354</v>
      </c>
      <c r="B942">
        <v>212218</v>
      </c>
      <c r="C942" t="s">
        <v>21</v>
      </c>
      <c r="D942" s="1">
        <v>42554</v>
      </c>
      <c r="E942" t="s">
        <v>354</v>
      </c>
      <c r="F942">
        <v>90</v>
      </c>
      <c r="G942">
        <v>1</v>
      </c>
      <c r="H942">
        <v>60</v>
      </c>
      <c r="I942">
        <v>100148157</v>
      </c>
      <c r="J942" t="s">
        <v>38</v>
      </c>
      <c r="K942" t="s">
        <v>24</v>
      </c>
      <c r="L942">
        <v>75</v>
      </c>
      <c r="M942" t="s">
        <v>25</v>
      </c>
      <c r="N942" s="1">
        <v>42554</v>
      </c>
      <c r="O942" t="s">
        <v>35</v>
      </c>
      <c r="P942">
        <v>90</v>
      </c>
      <c r="Q942">
        <v>2016</v>
      </c>
      <c r="R942">
        <v>7</v>
      </c>
      <c r="S942" t="s">
        <v>26</v>
      </c>
      <c r="T942" s="3">
        <v>45123</v>
      </c>
      <c r="U942" t="s">
        <v>27</v>
      </c>
    </row>
    <row r="943" spans="1:21" x14ac:dyDescent="0.25">
      <c r="A943">
        <v>354</v>
      </c>
      <c r="B943">
        <v>212219</v>
      </c>
      <c r="C943" t="s">
        <v>21</v>
      </c>
      <c r="D943" s="1">
        <v>42554</v>
      </c>
      <c r="E943" t="s">
        <v>527</v>
      </c>
      <c r="F943">
        <v>100</v>
      </c>
      <c r="G943">
        <v>1</v>
      </c>
      <c r="H943">
        <v>60</v>
      </c>
      <c r="I943">
        <v>100148157</v>
      </c>
      <c r="J943" t="s">
        <v>38</v>
      </c>
      <c r="K943" t="s">
        <v>24</v>
      </c>
      <c r="L943">
        <v>83.34</v>
      </c>
      <c r="M943" t="s">
        <v>25</v>
      </c>
      <c r="N943" s="1">
        <v>42554</v>
      </c>
      <c r="O943" t="s">
        <v>35</v>
      </c>
      <c r="P943">
        <v>100</v>
      </c>
      <c r="Q943">
        <v>2016</v>
      </c>
      <c r="R943">
        <v>7</v>
      </c>
      <c r="S943" t="s">
        <v>26</v>
      </c>
      <c r="T943" s="3">
        <v>45123</v>
      </c>
      <c r="U943" t="s">
        <v>27</v>
      </c>
    </row>
    <row r="944" spans="1:21" x14ac:dyDescent="0.25">
      <c r="A944">
        <v>355</v>
      </c>
      <c r="B944">
        <v>212220</v>
      </c>
      <c r="C944" t="s">
        <v>28</v>
      </c>
      <c r="D944" s="1">
        <v>42554</v>
      </c>
      <c r="E944" t="s">
        <v>594</v>
      </c>
      <c r="F944">
        <v>12600</v>
      </c>
      <c r="G944">
        <v>1</v>
      </c>
      <c r="H944">
        <v>12600</v>
      </c>
      <c r="I944">
        <v>100148158</v>
      </c>
      <c r="J944" t="s">
        <v>47</v>
      </c>
      <c r="K944" t="s">
        <v>24</v>
      </c>
      <c r="L944">
        <v>0</v>
      </c>
      <c r="M944" t="s">
        <v>25</v>
      </c>
      <c r="N944" s="1">
        <v>42554</v>
      </c>
      <c r="O944" t="s">
        <v>31</v>
      </c>
      <c r="P944" s="2">
        <v>12600</v>
      </c>
      <c r="Q944">
        <v>2016</v>
      </c>
      <c r="R944">
        <v>7</v>
      </c>
      <c r="S944" t="s">
        <v>26</v>
      </c>
      <c r="T944" s="3">
        <v>45123</v>
      </c>
      <c r="U944" t="s">
        <v>27</v>
      </c>
    </row>
    <row r="945" spans="1:21" x14ac:dyDescent="0.25">
      <c r="A945">
        <v>354</v>
      </c>
      <c r="B945">
        <v>212222</v>
      </c>
      <c r="C945" t="s">
        <v>21</v>
      </c>
      <c r="D945" s="1">
        <v>42554</v>
      </c>
      <c r="E945" t="s">
        <v>95</v>
      </c>
      <c r="F945">
        <v>350</v>
      </c>
      <c r="G945">
        <v>1</v>
      </c>
      <c r="H945">
        <v>150</v>
      </c>
      <c r="I945">
        <v>100148159</v>
      </c>
      <c r="J945" t="s">
        <v>38</v>
      </c>
      <c r="K945" t="s">
        <v>24</v>
      </c>
      <c r="L945">
        <v>200</v>
      </c>
      <c r="M945" t="s">
        <v>25</v>
      </c>
      <c r="N945" s="1">
        <v>42554</v>
      </c>
      <c r="O945" t="s">
        <v>35</v>
      </c>
      <c r="P945">
        <v>350</v>
      </c>
      <c r="Q945">
        <v>2016</v>
      </c>
      <c r="R945">
        <v>7</v>
      </c>
      <c r="S945" t="s">
        <v>26</v>
      </c>
      <c r="T945" s="3">
        <v>45123</v>
      </c>
      <c r="U945" t="s">
        <v>27</v>
      </c>
    </row>
    <row r="946" spans="1:21" x14ac:dyDescent="0.25">
      <c r="A946">
        <v>111</v>
      </c>
      <c r="B946">
        <v>212223</v>
      </c>
      <c r="C946" t="s">
        <v>77</v>
      </c>
      <c r="D946" s="1">
        <v>42554</v>
      </c>
      <c r="E946" t="s">
        <v>356</v>
      </c>
      <c r="F946">
        <v>80</v>
      </c>
      <c r="G946">
        <v>1</v>
      </c>
      <c r="H946">
        <v>870</v>
      </c>
      <c r="I946">
        <v>100148160</v>
      </c>
      <c r="J946" t="s">
        <v>38</v>
      </c>
      <c r="K946" t="s">
        <v>24</v>
      </c>
      <c r="L946">
        <v>0</v>
      </c>
      <c r="M946" t="s">
        <v>25</v>
      </c>
      <c r="N946" s="1">
        <v>42554</v>
      </c>
      <c r="O946" t="s">
        <v>39</v>
      </c>
      <c r="P946">
        <v>80</v>
      </c>
      <c r="Q946">
        <v>2016</v>
      </c>
      <c r="R946">
        <v>7</v>
      </c>
      <c r="S946" t="s">
        <v>26</v>
      </c>
      <c r="T946" s="3">
        <v>45123</v>
      </c>
      <c r="U946" t="s">
        <v>27</v>
      </c>
    </row>
    <row r="947" spans="1:21" x14ac:dyDescent="0.25">
      <c r="A947">
        <v>111</v>
      </c>
      <c r="B947">
        <v>212224</v>
      </c>
      <c r="C947" t="s">
        <v>77</v>
      </c>
      <c r="D947" s="1">
        <v>42554</v>
      </c>
      <c r="E947" t="s">
        <v>119</v>
      </c>
      <c r="F947">
        <v>280</v>
      </c>
      <c r="G947">
        <v>1</v>
      </c>
      <c r="H947">
        <v>870</v>
      </c>
      <c r="I947">
        <v>100148160</v>
      </c>
      <c r="J947" t="s">
        <v>38</v>
      </c>
      <c r="K947" t="s">
        <v>24</v>
      </c>
      <c r="L947">
        <v>0</v>
      </c>
      <c r="M947" t="s">
        <v>25</v>
      </c>
      <c r="N947" s="1">
        <v>42554</v>
      </c>
      <c r="O947" t="s">
        <v>39</v>
      </c>
      <c r="P947">
        <v>280</v>
      </c>
      <c r="Q947">
        <v>2016</v>
      </c>
      <c r="R947">
        <v>7</v>
      </c>
      <c r="S947" t="s">
        <v>26</v>
      </c>
      <c r="T947" s="3">
        <v>45123</v>
      </c>
      <c r="U947" t="s">
        <v>27</v>
      </c>
    </row>
    <row r="948" spans="1:21" x14ac:dyDescent="0.25">
      <c r="A948">
        <v>111</v>
      </c>
      <c r="B948">
        <v>212225</v>
      </c>
      <c r="C948" t="s">
        <v>77</v>
      </c>
      <c r="D948" s="1">
        <v>42554</v>
      </c>
      <c r="E948" t="s">
        <v>152</v>
      </c>
      <c r="F948">
        <v>80</v>
      </c>
      <c r="G948">
        <v>1</v>
      </c>
      <c r="H948">
        <v>870</v>
      </c>
      <c r="I948">
        <v>100148160</v>
      </c>
      <c r="J948" t="s">
        <v>38</v>
      </c>
      <c r="K948" t="s">
        <v>24</v>
      </c>
      <c r="L948">
        <v>0</v>
      </c>
      <c r="M948" t="s">
        <v>25</v>
      </c>
      <c r="N948" s="1">
        <v>42554</v>
      </c>
      <c r="O948" t="s">
        <v>39</v>
      </c>
      <c r="P948">
        <v>80</v>
      </c>
      <c r="Q948">
        <v>2016</v>
      </c>
      <c r="R948">
        <v>7</v>
      </c>
      <c r="S948" t="s">
        <v>26</v>
      </c>
      <c r="T948" s="3">
        <v>45123</v>
      </c>
      <c r="U948" t="s">
        <v>27</v>
      </c>
    </row>
    <row r="949" spans="1:21" x14ac:dyDescent="0.25">
      <c r="A949">
        <v>111</v>
      </c>
      <c r="B949">
        <v>212226</v>
      </c>
      <c r="C949" t="s">
        <v>77</v>
      </c>
      <c r="D949" s="1">
        <v>42554</v>
      </c>
      <c r="E949" t="s">
        <v>380</v>
      </c>
      <c r="F949">
        <v>100</v>
      </c>
      <c r="G949">
        <v>1</v>
      </c>
      <c r="H949">
        <v>870</v>
      </c>
      <c r="I949">
        <v>100148160</v>
      </c>
      <c r="J949" t="s">
        <v>38</v>
      </c>
      <c r="K949" t="s">
        <v>24</v>
      </c>
      <c r="L949">
        <v>0</v>
      </c>
      <c r="M949" t="s">
        <v>25</v>
      </c>
      <c r="N949" s="1">
        <v>42554</v>
      </c>
      <c r="O949" t="s">
        <v>39</v>
      </c>
      <c r="P949">
        <v>100</v>
      </c>
      <c r="Q949">
        <v>2016</v>
      </c>
      <c r="R949">
        <v>7</v>
      </c>
      <c r="S949" t="s">
        <v>26</v>
      </c>
      <c r="T949" s="3">
        <v>45123</v>
      </c>
      <c r="U949" t="s">
        <v>27</v>
      </c>
    </row>
    <row r="950" spans="1:21" x14ac:dyDescent="0.25">
      <c r="A950">
        <v>111</v>
      </c>
      <c r="B950">
        <v>212227</v>
      </c>
      <c r="C950" t="s">
        <v>77</v>
      </c>
      <c r="D950" s="1">
        <v>42554</v>
      </c>
      <c r="E950" t="s">
        <v>445</v>
      </c>
      <c r="F950">
        <v>330</v>
      </c>
      <c r="G950">
        <v>1</v>
      </c>
      <c r="H950">
        <v>870</v>
      </c>
      <c r="I950">
        <v>100148160</v>
      </c>
      <c r="J950" t="s">
        <v>38</v>
      </c>
      <c r="K950" t="s">
        <v>24</v>
      </c>
      <c r="L950">
        <v>0</v>
      </c>
      <c r="M950" t="s">
        <v>25</v>
      </c>
      <c r="N950" s="1">
        <v>42554</v>
      </c>
      <c r="O950" t="s">
        <v>39</v>
      </c>
      <c r="P950">
        <v>330</v>
      </c>
      <c r="Q950">
        <v>2016</v>
      </c>
      <c r="R950">
        <v>7</v>
      </c>
      <c r="S950" t="s">
        <v>26</v>
      </c>
      <c r="T950" s="3">
        <v>45123</v>
      </c>
      <c r="U950" t="s">
        <v>27</v>
      </c>
    </row>
    <row r="951" spans="1:21" x14ac:dyDescent="0.25">
      <c r="A951">
        <v>356</v>
      </c>
      <c r="B951">
        <v>212228</v>
      </c>
      <c r="C951" t="s">
        <v>28</v>
      </c>
      <c r="D951" s="1">
        <v>42554</v>
      </c>
      <c r="E951" t="s">
        <v>595</v>
      </c>
      <c r="F951">
        <v>33999</v>
      </c>
      <c r="G951">
        <v>34</v>
      </c>
      <c r="H951">
        <v>1155966</v>
      </c>
      <c r="I951">
        <v>100148161</v>
      </c>
      <c r="J951" t="s">
        <v>43</v>
      </c>
      <c r="K951" t="s">
        <v>24</v>
      </c>
      <c r="L951">
        <v>0</v>
      </c>
      <c r="M951" t="s">
        <v>45</v>
      </c>
      <c r="N951" s="1">
        <v>42554</v>
      </c>
      <c r="O951" t="s">
        <v>31</v>
      </c>
      <c r="P951" s="2">
        <v>1155966</v>
      </c>
      <c r="Q951">
        <v>2016</v>
      </c>
      <c r="R951">
        <v>7</v>
      </c>
      <c r="S951" t="s">
        <v>26</v>
      </c>
      <c r="T951" s="3">
        <v>45123</v>
      </c>
      <c r="U951" t="s">
        <v>27</v>
      </c>
    </row>
    <row r="952" spans="1:21" x14ac:dyDescent="0.25">
      <c r="A952">
        <v>357</v>
      </c>
      <c r="B952">
        <v>212229</v>
      </c>
      <c r="C952" t="s">
        <v>21</v>
      </c>
      <c r="D952" s="1">
        <v>42554</v>
      </c>
      <c r="E952" t="s">
        <v>596</v>
      </c>
      <c r="F952">
        <v>2620</v>
      </c>
      <c r="G952">
        <v>1</v>
      </c>
      <c r="H952">
        <v>3395</v>
      </c>
      <c r="I952">
        <v>100148162</v>
      </c>
      <c r="J952" t="s">
        <v>43</v>
      </c>
      <c r="K952" t="s">
        <v>24</v>
      </c>
      <c r="L952">
        <v>0</v>
      </c>
      <c r="M952" t="s">
        <v>25</v>
      </c>
      <c r="N952" s="1">
        <v>42554</v>
      </c>
      <c r="O952" t="s">
        <v>35</v>
      </c>
      <c r="P952" s="2">
        <v>2620</v>
      </c>
      <c r="Q952">
        <v>2016</v>
      </c>
      <c r="R952">
        <v>7</v>
      </c>
      <c r="S952" t="s">
        <v>26</v>
      </c>
      <c r="T952" s="3">
        <v>45123</v>
      </c>
      <c r="U952" t="s">
        <v>27</v>
      </c>
    </row>
    <row r="953" spans="1:21" x14ac:dyDescent="0.25">
      <c r="A953">
        <v>357</v>
      </c>
      <c r="B953">
        <v>212230</v>
      </c>
      <c r="C953" t="s">
        <v>21</v>
      </c>
      <c r="D953" s="1">
        <v>42554</v>
      </c>
      <c r="E953" t="s">
        <v>469</v>
      </c>
      <c r="F953">
        <v>775</v>
      </c>
      <c r="G953">
        <v>1</v>
      </c>
      <c r="H953">
        <v>3395</v>
      </c>
      <c r="I953">
        <v>100148162</v>
      </c>
      <c r="J953" t="s">
        <v>216</v>
      </c>
      <c r="K953" t="s">
        <v>24</v>
      </c>
      <c r="L953">
        <v>0</v>
      </c>
      <c r="M953" t="s">
        <v>25</v>
      </c>
      <c r="N953" s="1">
        <v>42554</v>
      </c>
      <c r="O953" t="s">
        <v>35</v>
      </c>
      <c r="P953">
        <v>775</v>
      </c>
      <c r="Q953">
        <v>2016</v>
      </c>
      <c r="R953">
        <v>7</v>
      </c>
      <c r="S953" t="s">
        <v>26</v>
      </c>
      <c r="T953" s="3">
        <v>45123</v>
      </c>
      <c r="U953" t="s">
        <v>27</v>
      </c>
    </row>
    <row r="954" spans="1:21" x14ac:dyDescent="0.25">
      <c r="A954">
        <v>358</v>
      </c>
      <c r="B954">
        <v>212231</v>
      </c>
      <c r="C954" t="s">
        <v>21</v>
      </c>
      <c r="D954" s="1">
        <v>42554</v>
      </c>
      <c r="E954" t="s">
        <v>597</v>
      </c>
      <c r="F954">
        <v>999</v>
      </c>
      <c r="G954">
        <v>1</v>
      </c>
      <c r="H954">
        <v>999</v>
      </c>
      <c r="I954">
        <v>100148163</v>
      </c>
      <c r="J954" t="s">
        <v>56</v>
      </c>
      <c r="K954" t="s">
        <v>24</v>
      </c>
      <c r="L954">
        <v>0</v>
      </c>
      <c r="M954" t="s">
        <v>255</v>
      </c>
      <c r="N954" s="1">
        <v>42554</v>
      </c>
      <c r="O954" t="s">
        <v>35</v>
      </c>
      <c r="P954">
        <v>999</v>
      </c>
      <c r="Q954">
        <v>2016</v>
      </c>
      <c r="R954">
        <v>7</v>
      </c>
      <c r="S954" t="s">
        <v>26</v>
      </c>
      <c r="T954" s="3">
        <v>45123</v>
      </c>
      <c r="U954" t="s">
        <v>27</v>
      </c>
    </row>
    <row r="955" spans="1:21" x14ac:dyDescent="0.25">
      <c r="A955">
        <v>359</v>
      </c>
      <c r="B955">
        <v>212233</v>
      </c>
      <c r="C955" t="s">
        <v>21</v>
      </c>
      <c r="D955" s="1">
        <v>42554</v>
      </c>
      <c r="E955" t="s">
        <v>598</v>
      </c>
      <c r="F955">
        <v>999</v>
      </c>
      <c r="G955">
        <v>1</v>
      </c>
      <c r="H955">
        <v>999</v>
      </c>
      <c r="I955">
        <v>100148164</v>
      </c>
      <c r="J955" t="s">
        <v>23</v>
      </c>
      <c r="K955" t="s">
        <v>24</v>
      </c>
      <c r="L955">
        <v>0</v>
      </c>
      <c r="M955" t="s">
        <v>25</v>
      </c>
      <c r="N955" s="1">
        <v>42554</v>
      </c>
      <c r="O955" t="s">
        <v>35</v>
      </c>
      <c r="P955">
        <v>999</v>
      </c>
      <c r="Q955">
        <v>2016</v>
      </c>
      <c r="R955">
        <v>7</v>
      </c>
      <c r="S955" t="s">
        <v>26</v>
      </c>
      <c r="T955" s="3">
        <v>45123</v>
      </c>
      <c r="U955" t="s">
        <v>27</v>
      </c>
    </row>
    <row r="956" spans="1:21" x14ac:dyDescent="0.25">
      <c r="A956">
        <v>360</v>
      </c>
      <c r="B956">
        <v>212235</v>
      </c>
      <c r="C956" t="s">
        <v>21</v>
      </c>
      <c r="D956" s="1">
        <v>42554</v>
      </c>
      <c r="E956" t="s">
        <v>95</v>
      </c>
      <c r="F956">
        <v>350</v>
      </c>
      <c r="G956">
        <v>1</v>
      </c>
      <c r="H956">
        <v>150</v>
      </c>
      <c r="I956">
        <v>100148165</v>
      </c>
      <c r="J956" t="s">
        <v>38</v>
      </c>
      <c r="K956" t="s">
        <v>24</v>
      </c>
      <c r="L956">
        <v>200</v>
      </c>
      <c r="M956" t="s">
        <v>25</v>
      </c>
      <c r="N956" s="1">
        <v>42554</v>
      </c>
      <c r="O956" t="s">
        <v>35</v>
      </c>
      <c r="P956">
        <v>350</v>
      </c>
      <c r="Q956">
        <v>2016</v>
      </c>
      <c r="R956">
        <v>7</v>
      </c>
      <c r="S956" t="s">
        <v>26</v>
      </c>
      <c r="T956" s="3">
        <v>45123</v>
      </c>
      <c r="U956" t="s">
        <v>27</v>
      </c>
    </row>
    <row r="957" spans="1:21" x14ac:dyDescent="0.25">
      <c r="A957">
        <v>361</v>
      </c>
      <c r="B957">
        <v>212236</v>
      </c>
      <c r="C957" t="s">
        <v>21</v>
      </c>
      <c r="D957" s="1">
        <v>42554</v>
      </c>
      <c r="E957" t="s">
        <v>340</v>
      </c>
      <c r="F957">
        <v>280</v>
      </c>
      <c r="G957">
        <v>1</v>
      </c>
      <c r="H957">
        <v>840</v>
      </c>
      <c r="I957">
        <v>100148166</v>
      </c>
      <c r="J957" t="s">
        <v>30</v>
      </c>
      <c r="K957" t="s">
        <v>24</v>
      </c>
      <c r="L957">
        <v>0</v>
      </c>
      <c r="M957" t="s">
        <v>25</v>
      </c>
      <c r="N957" s="1">
        <v>42554</v>
      </c>
      <c r="O957" t="s">
        <v>35</v>
      </c>
      <c r="P957">
        <v>280</v>
      </c>
      <c r="Q957">
        <v>2016</v>
      </c>
      <c r="R957">
        <v>7</v>
      </c>
      <c r="S957" t="s">
        <v>26</v>
      </c>
      <c r="T957" s="3">
        <v>45123</v>
      </c>
      <c r="U957" t="s">
        <v>27</v>
      </c>
    </row>
    <row r="958" spans="1:21" x14ac:dyDescent="0.25">
      <c r="A958">
        <v>361</v>
      </c>
      <c r="B958">
        <v>212237</v>
      </c>
      <c r="C958" t="s">
        <v>21</v>
      </c>
      <c r="D958" s="1">
        <v>42554</v>
      </c>
      <c r="E958" t="s">
        <v>343</v>
      </c>
      <c r="F958">
        <v>280</v>
      </c>
      <c r="G958">
        <v>2</v>
      </c>
      <c r="H958">
        <v>840</v>
      </c>
      <c r="I958">
        <v>100148166</v>
      </c>
      <c r="J958" t="s">
        <v>30</v>
      </c>
      <c r="K958" t="s">
        <v>24</v>
      </c>
      <c r="L958">
        <v>0</v>
      </c>
      <c r="M958" t="s">
        <v>25</v>
      </c>
      <c r="N958" s="1">
        <v>42554</v>
      </c>
      <c r="O958" t="s">
        <v>35</v>
      </c>
      <c r="P958">
        <v>560</v>
      </c>
      <c r="Q958">
        <v>2016</v>
      </c>
      <c r="R958">
        <v>7</v>
      </c>
      <c r="S958" t="s">
        <v>26</v>
      </c>
      <c r="T958" s="3">
        <v>45123</v>
      </c>
      <c r="U958" t="s">
        <v>27</v>
      </c>
    </row>
    <row r="959" spans="1:21" x14ac:dyDescent="0.25">
      <c r="A959">
        <v>362</v>
      </c>
      <c r="B959">
        <v>212238</v>
      </c>
      <c r="C959" t="s">
        <v>36</v>
      </c>
      <c r="D959" s="1">
        <v>42554</v>
      </c>
      <c r="E959" t="s">
        <v>599</v>
      </c>
      <c r="F959">
        <v>1125</v>
      </c>
      <c r="G959">
        <v>1</v>
      </c>
      <c r="H959">
        <v>126</v>
      </c>
      <c r="I959">
        <v>100148167</v>
      </c>
      <c r="J959" t="s">
        <v>56</v>
      </c>
      <c r="K959" t="s">
        <v>24</v>
      </c>
      <c r="L959">
        <v>0</v>
      </c>
      <c r="M959" t="s">
        <v>25</v>
      </c>
      <c r="N959" s="1">
        <v>42554</v>
      </c>
      <c r="O959" t="s">
        <v>39</v>
      </c>
      <c r="P959" s="2">
        <v>1125</v>
      </c>
      <c r="Q959">
        <v>2016</v>
      </c>
      <c r="R959">
        <v>7</v>
      </c>
      <c r="S959" t="s">
        <v>26</v>
      </c>
      <c r="T959" s="3">
        <v>45123</v>
      </c>
      <c r="U959" t="s">
        <v>27</v>
      </c>
    </row>
    <row r="960" spans="1:21" x14ac:dyDescent="0.25">
      <c r="A960">
        <v>241</v>
      </c>
      <c r="B960">
        <v>212240</v>
      </c>
      <c r="C960" t="s">
        <v>36</v>
      </c>
      <c r="D960" s="1">
        <v>42554</v>
      </c>
      <c r="E960" t="s">
        <v>112</v>
      </c>
      <c r="F960">
        <v>144</v>
      </c>
      <c r="G960">
        <v>1</v>
      </c>
      <c r="H960">
        <v>144</v>
      </c>
      <c r="I960">
        <v>100148168</v>
      </c>
      <c r="J960" t="s">
        <v>52</v>
      </c>
      <c r="K960">
        <v>80702</v>
      </c>
      <c r="L960">
        <v>0</v>
      </c>
      <c r="M960" t="s">
        <v>25</v>
      </c>
      <c r="N960" s="1">
        <v>42554</v>
      </c>
      <c r="O960" t="s">
        <v>39</v>
      </c>
      <c r="P960">
        <v>144</v>
      </c>
      <c r="Q960">
        <v>2016</v>
      </c>
      <c r="R960">
        <v>7</v>
      </c>
      <c r="S960" t="s">
        <v>26</v>
      </c>
      <c r="T960" s="3">
        <v>45123</v>
      </c>
      <c r="U960" t="s">
        <v>27</v>
      </c>
    </row>
    <row r="961" spans="1:21" x14ac:dyDescent="0.25">
      <c r="A961">
        <v>363</v>
      </c>
      <c r="B961">
        <v>212241</v>
      </c>
      <c r="C961" t="s">
        <v>21</v>
      </c>
      <c r="D961" s="1">
        <v>42554</v>
      </c>
      <c r="E961" t="s">
        <v>600</v>
      </c>
      <c r="F961">
        <v>1500</v>
      </c>
      <c r="G961">
        <v>1</v>
      </c>
      <c r="H961">
        <v>1500</v>
      </c>
      <c r="I961">
        <v>100148169</v>
      </c>
      <c r="J961" t="s">
        <v>56</v>
      </c>
      <c r="K961" t="s">
        <v>24</v>
      </c>
      <c r="L961">
        <v>0</v>
      </c>
      <c r="M961" t="s">
        <v>25</v>
      </c>
      <c r="N961" s="1">
        <v>42554</v>
      </c>
      <c r="O961" t="s">
        <v>35</v>
      </c>
      <c r="P961" s="2">
        <v>1500</v>
      </c>
      <c r="Q961">
        <v>2016</v>
      </c>
      <c r="R961">
        <v>7</v>
      </c>
      <c r="S961" t="s">
        <v>26</v>
      </c>
      <c r="T961" s="3">
        <v>45123</v>
      </c>
      <c r="U961" t="s">
        <v>27</v>
      </c>
    </row>
    <row r="962" spans="1:21" x14ac:dyDescent="0.25">
      <c r="A962">
        <v>241</v>
      </c>
      <c r="B962">
        <v>212243</v>
      </c>
      <c r="C962" t="s">
        <v>21</v>
      </c>
      <c r="D962" s="1">
        <v>42554</v>
      </c>
      <c r="E962" t="s">
        <v>601</v>
      </c>
      <c r="F962">
        <v>144</v>
      </c>
      <c r="G962">
        <v>1</v>
      </c>
      <c r="H962">
        <v>144</v>
      </c>
      <c r="I962">
        <v>100148170</v>
      </c>
      <c r="J962" t="s">
        <v>52</v>
      </c>
      <c r="K962">
        <v>80702</v>
      </c>
      <c r="L962">
        <v>0</v>
      </c>
      <c r="M962" t="s">
        <v>25</v>
      </c>
      <c r="N962" s="1">
        <v>42554</v>
      </c>
      <c r="O962" t="s">
        <v>35</v>
      </c>
      <c r="P962">
        <v>144</v>
      </c>
      <c r="Q962">
        <v>2016</v>
      </c>
      <c r="R962">
        <v>7</v>
      </c>
      <c r="S962" t="s">
        <v>26</v>
      </c>
      <c r="T962" s="3">
        <v>45123</v>
      </c>
      <c r="U962" t="s">
        <v>27</v>
      </c>
    </row>
    <row r="963" spans="1:21" x14ac:dyDescent="0.25">
      <c r="A963">
        <v>364</v>
      </c>
      <c r="B963">
        <v>212244</v>
      </c>
      <c r="C963" t="s">
        <v>28</v>
      </c>
      <c r="D963" s="1">
        <v>42554</v>
      </c>
      <c r="E963" t="s">
        <v>602</v>
      </c>
      <c r="F963">
        <v>999</v>
      </c>
      <c r="G963">
        <v>1</v>
      </c>
      <c r="H963">
        <v>999</v>
      </c>
      <c r="I963">
        <v>100148171</v>
      </c>
      <c r="J963" t="s">
        <v>23</v>
      </c>
      <c r="K963" t="s">
        <v>24</v>
      </c>
      <c r="L963">
        <v>0</v>
      </c>
      <c r="M963" t="s">
        <v>25</v>
      </c>
      <c r="N963" s="1">
        <v>42554</v>
      </c>
      <c r="O963" t="s">
        <v>31</v>
      </c>
      <c r="P963">
        <v>999</v>
      </c>
      <c r="Q963">
        <v>2016</v>
      </c>
      <c r="R963">
        <v>7</v>
      </c>
      <c r="S963" t="s">
        <v>26</v>
      </c>
      <c r="T963" s="3">
        <v>45123</v>
      </c>
      <c r="U963" t="s">
        <v>27</v>
      </c>
    </row>
    <row r="964" spans="1:21" x14ac:dyDescent="0.25">
      <c r="A964">
        <v>365</v>
      </c>
      <c r="B964">
        <v>212245</v>
      </c>
      <c r="C964" t="s">
        <v>28</v>
      </c>
      <c r="D964" s="1">
        <v>42554</v>
      </c>
      <c r="E964" t="s">
        <v>241</v>
      </c>
      <c r="F964">
        <v>350</v>
      </c>
      <c r="G964">
        <v>1</v>
      </c>
      <c r="H964">
        <v>350</v>
      </c>
      <c r="I964">
        <v>100148172</v>
      </c>
      <c r="J964" t="s">
        <v>38</v>
      </c>
      <c r="K964" t="s">
        <v>24</v>
      </c>
      <c r="L964">
        <v>0</v>
      </c>
      <c r="M964" t="s">
        <v>25</v>
      </c>
      <c r="N964" s="1">
        <v>42554</v>
      </c>
      <c r="O964" t="s">
        <v>31</v>
      </c>
      <c r="P964">
        <v>350</v>
      </c>
      <c r="Q964">
        <v>2016</v>
      </c>
      <c r="R964">
        <v>7</v>
      </c>
      <c r="S964" t="s">
        <v>26</v>
      </c>
      <c r="T964" s="3">
        <v>45123</v>
      </c>
      <c r="U964" t="s">
        <v>27</v>
      </c>
    </row>
    <row r="965" spans="1:21" x14ac:dyDescent="0.25">
      <c r="A965">
        <v>366</v>
      </c>
      <c r="B965">
        <v>212246</v>
      </c>
      <c r="C965" t="s">
        <v>28</v>
      </c>
      <c r="D965" s="1">
        <v>42554</v>
      </c>
      <c r="E965" t="s">
        <v>603</v>
      </c>
      <c r="F965">
        <v>1450</v>
      </c>
      <c r="G965">
        <v>1</v>
      </c>
      <c r="H965">
        <v>1450</v>
      </c>
      <c r="I965">
        <v>100148173</v>
      </c>
      <c r="J965" t="s">
        <v>56</v>
      </c>
      <c r="K965" t="s">
        <v>24</v>
      </c>
      <c r="L965">
        <v>0</v>
      </c>
      <c r="M965" t="s">
        <v>25</v>
      </c>
      <c r="N965" s="1">
        <v>42554</v>
      </c>
      <c r="O965" t="s">
        <v>31</v>
      </c>
      <c r="P965" s="2">
        <v>1450</v>
      </c>
      <c r="Q965">
        <v>2016</v>
      </c>
      <c r="R965">
        <v>7</v>
      </c>
      <c r="S965" t="s">
        <v>26</v>
      </c>
      <c r="T965" s="3">
        <v>45123</v>
      </c>
      <c r="U965" t="s">
        <v>27</v>
      </c>
    </row>
    <row r="966" spans="1:21" x14ac:dyDescent="0.25">
      <c r="A966">
        <v>367</v>
      </c>
      <c r="B966">
        <v>212248</v>
      </c>
      <c r="C966" t="s">
        <v>21</v>
      </c>
      <c r="D966" s="1">
        <v>42554</v>
      </c>
      <c r="E966" t="s">
        <v>101</v>
      </c>
      <c r="F966">
        <v>510</v>
      </c>
      <c r="G966">
        <v>1</v>
      </c>
      <c r="H966">
        <v>510</v>
      </c>
      <c r="I966">
        <v>100148174</v>
      </c>
      <c r="J966" t="s">
        <v>38</v>
      </c>
      <c r="K966" t="s">
        <v>24</v>
      </c>
      <c r="L966">
        <v>0</v>
      </c>
      <c r="M966" t="s">
        <v>25</v>
      </c>
      <c r="N966" s="1">
        <v>42554</v>
      </c>
      <c r="O966" t="s">
        <v>35</v>
      </c>
      <c r="P966">
        <v>510</v>
      </c>
      <c r="Q966">
        <v>2016</v>
      </c>
      <c r="R966">
        <v>7</v>
      </c>
      <c r="S966" t="s">
        <v>26</v>
      </c>
      <c r="T966" s="3">
        <v>45123</v>
      </c>
      <c r="U966" t="s">
        <v>27</v>
      </c>
    </row>
    <row r="967" spans="1:21" x14ac:dyDescent="0.25">
      <c r="A967">
        <v>368</v>
      </c>
      <c r="B967">
        <v>212249</v>
      </c>
      <c r="C967" t="s">
        <v>28</v>
      </c>
      <c r="D967" s="1">
        <v>42554</v>
      </c>
      <c r="E967" t="s">
        <v>604</v>
      </c>
      <c r="F967">
        <v>6000</v>
      </c>
      <c r="G967">
        <v>1</v>
      </c>
      <c r="H967">
        <v>7933.86</v>
      </c>
      <c r="I967">
        <v>100148175</v>
      </c>
      <c r="J967" t="s">
        <v>56</v>
      </c>
      <c r="K967" t="s">
        <v>24</v>
      </c>
      <c r="L967">
        <v>0</v>
      </c>
      <c r="M967" t="s">
        <v>45</v>
      </c>
      <c r="N967" s="1">
        <v>42554</v>
      </c>
      <c r="O967" t="s">
        <v>31</v>
      </c>
      <c r="P967" s="2">
        <v>6000</v>
      </c>
      <c r="Q967">
        <v>2016</v>
      </c>
      <c r="R967">
        <v>7</v>
      </c>
      <c r="S967" t="s">
        <v>26</v>
      </c>
      <c r="T967" s="3">
        <v>45123</v>
      </c>
      <c r="U967" t="s">
        <v>27</v>
      </c>
    </row>
    <row r="968" spans="1:21" x14ac:dyDescent="0.25">
      <c r="A968">
        <v>369</v>
      </c>
      <c r="B968">
        <v>212251</v>
      </c>
      <c r="C968" t="s">
        <v>21</v>
      </c>
      <c r="D968" s="1">
        <v>42554</v>
      </c>
      <c r="E968" t="s">
        <v>433</v>
      </c>
      <c r="F968">
        <v>250</v>
      </c>
      <c r="G968">
        <v>1</v>
      </c>
      <c r="H968">
        <v>525</v>
      </c>
      <c r="I968">
        <v>100148176</v>
      </c>
      <c r="J968" t="s">
        <v>216</v>
      </c>
      <c r="K968" t="s">
        <v>24</v>
      </c>
      <c r="L968">
        <v>0</v>
      </c>
      <c r="M968" t="s">
        <v>25</v>
      </c>
      <c r="N968" s="1">
        <v>42554</v>
      </c>
      <c r="O968" t="s">
        <v>35</v>
      </c>
      <c r="P968">
        <v>250</v>
      </c>
      <c r="Q968">
        <v>2016</v>
      </c>
      <c r="R968">
        <v>7</v>
      </c>
      <c r="S968" t="s">
        <v>26</v>
      </c>
      <c r="T968" s="3">
        <v>45123</v>
      </c>
      <c r="U968" t="s">
        <v>27</v>
      </c>
    </row>
    <row r="969" spans="1:21" x14ac:dyDescent="0.25">
      <c r="A969">
        <v>369</v>
      </c>
      <c r="B969">
        <v>212252</v>
      </c>
      <c r="C969" t="s">
        <v>21</v>
      </c>
      <c r="D969" s="1">
        <v>42554</v>
      </c>
      <c r="E969" t="s">
        <v>605</v>
      </c>
      <c r="F969">
        <v>275</v>
      </c>
      <c r="G969">
        <v>1</v>
      </c>
      <c r="H969">
        <v>525</v>
      </c>
      <c r="I969">
        <v>100148176</v>
      </c>
      <c r="J969" t="s">
        <v>216</v>
      </c>
      <c r="K969" t="s">
        <v>24</v>
      </c>
      <c r="L969">
        <v>0</v>
      </c>
      <c r="M969" t="s">
        <v>25</v>
      </c>
      <c r="N969" s="1">
        <v>42554</v>
      </c>
      <c r="O969" t="s">
        <v>35</v>
      </c>
      <c r="P969">
        <v>275</v>
      </c>
      <c r="Q969">
        <v>2016</v>
      </c>
      <c r="R969">
        <v>7</v>
      </c>
      <c r="S969" t="s">
        <v>26</v>
      </c>
      <c r="T969" s="3">
        <v>45123</v>
      </c>
      <c r="U969" t="s">
        <v>27</v>
      </c>
    </row>
    <row r="970" spans="1:21" x14ac:dyDescent="0.25">
      <c r="A970">
        <v>370</v>
      </c>
      <c r="B970">
        <v>212253</v>
      </c>
      <c r="C970" t="s">
        <v>28</v>
      </c>
      <c r="D970" s="1">
        <v>42554</v>
      </c>
      <c r="E970" t="s">
        <v>606</v>
      </c>
      <c r="F970">
        <v>1500</v>
      </c>
      <c r="G970">
        <v>1</v>
      </c>
      <c r="H970">
        <v>1500</v>
      </c>
      <c r="I970">
        <v>100148177</v>
      </c>
      <c r="J970" t="s">
        <v>56</v>
      </c>
      <c r="K970" t="s">
        <v>24</v>
      </c>
      <c r="L970">
        <v>0</v>
      </c>
      <c r="M970" t="s">
        <v>25</v>
      </c>
      <c r="N970" s="1">
        <v>42554</v>
      </c>
      <c r="O970" t="s">
        <v>31</v>
      </c>
      <c r="P970" s="2">
        <v>1500</v>
      </c>
      <c r="Q970">
        <v>2016</v>
      </c>
      <c r="R970">
        <v>7</v>
      </c>
      <c r="S970" t="s">
        <v>26</v>
      </c>
      <c r="T970" s="3">
        <v>45123</v>
      </c>
      <c r="U970" t="s">
        <v>27</v>
      </c>
    </row>
    <row r="971" spans="1:21" x14ac:dyDescent="0.25">
      <c r="A971">
        <v>371</v>
      </c>
      <c r="B971">
        <v>212255</v>
      </c>
      <c r="C971" t="s">
        <v>21</v>
      </c>
      <c r="D971" s="1">
        <v>42554</v>
      </c>
      <c r="E971" t="s">
        <v>607</v>
      </c>
      <c r="F971">
        <v>2499</v>
      </c>
      <c r="G971">
        <v>1</v>
      </c>
      <c r="H971">
        <v>2499</v>
      </c>
      <c r="I971">
        <v>100148178</v>
      </c>
      <c r="J971" t="s">
        <v>56</v>
      </c>
      <c r="K971" t="s">
        <v>24</v>
      </c>
      <c r="L971">
        <v>0</v>
      </c>
      <c r="M971" t="s">
        <v>25</v>
      </c>
      <c r="N971" s="1">
        <v>42554</v>
      </c>
      <c r="O971" t="s">
        <v>35</v>
      </c>
      <c r="P971" s="2">
        <v>2499</v>
      </c>
      <c r="Q971">
        <v>2016</v>
      </c>
      <c r="R971">
        <v>7</v>
      </c>
      <c r="S971" t="s">
        <v>26</v>
      </c>
      <c r="T971" s="3">
        <v>45123</v>
      </c>
      <c r="U971" t="s">
        <v>27</v>
      </c>
    </row>
    <row r="972" spans="1:21" x14ac:dyDescent="0.25">
      <c r="A972">
        <v>48</v>
      </c>
      <c r="B972">
        <v>212257</v>
      </c>
      <c r="C972" t="s">
        <v>21</v>
      </c>
      <c r="D972" s="1">
        <v>42554</v>
      </c>
      <c r="E972" t="s">
        <v>53</v>
      </c>
      <c r="F972">
        <v>320</v>
      </c>
      <c r="G972">
        <v>1</v>
      </c>
      <c r="H972">
        <v>320</v>
      </c>
      <c r="I972">
        <v>100148179</v>
      </c>
      <c r="J972" t="s">
        <v>30</v>
      </c>
      <c r="K972" t="s">
        <v>24</v>
      </c>
      <c r="L972">
        <v>0</v>
      </c>
      <c r="M972" t="s">
        <v>25</v>
      </c>
      <c r="N972" s="1">
        <v>42554</v>
      </c>
      <c r="O972" t="s">
        <v>35</v>
      </c>
      <c r="P972">
        <v>320</v>
      </c>
      <c r="Q972">
        <v>2016</v>
      </c>
      <c r="R972">
        <v>7</v>
      </c>
      <c r="S972" t="s">
        <v>26</v>
      </c>
      <c r="T972" s="3">
        <v>45123</v>
      </c>
      <c r="U972" t="s">
        <v>27</v>
      </c>
    </row>
    <row r="973" spans="1:21" x14ac:dyDescent="0.25">
      <c r="A973">
        <v>372</v>
      </c>
      <c r="B973">
        <v>212258</v>
      </c>
      <c r="C973" t="s">
        <v>36</v>
      </c>
      <c r="D973" s="1">
        <v>42554</v>
      </c>
      <c r="E973" t="s">
        <v>608</v>
      </c>
      <c r="F973">
        <v>1500</v>
      </c>
      <c r="G973">
        <v>1</v>
      </c>
      <c r="H973">
        <v>1500</v>
      </c>
      <c r="I973">
        <v>100148180</v>
      </c>
      <c r="J973" t="s">
        <v>56</v>
      </c>
      <c r="K973" t="s">
        <v>24</v>
      </c>
      <c r="L973">
        <v>0</v>
      </c>
      <c r="M973" t="s">
        <v>25</v>
      </c>
      <c r="N973" s="1">
        <v>42554</v>
      </c>
      <c r="O973" t="s">
        <v>39</v>
      </c>
      <c r="P973" s="2">
        <v>1500</v>
      </c>
      <c r="Q973">
        <v>2016</v>
      </c>
      <c r="R973">
        <v>7</v>
      </c>
      <c r="S973" t="s">
        <v>26</v>
      </c>
      <c r="T973" s="3">
        <v>45123</v>
      </c>
      <c r="U973" t="s">
        <v>27</v>
      </c>
    </row>
    <row r="974" spans="1:21" x14ac:dyDescent="0.25">
      <c r="A974">
        <v>373</v>
      </c>
      <c r="B974">
        <v>212260</v>
      </c>
      <c r="C974" t="s">
        <v>21</v>
      </c>
      <c r="D974" s="1">
        <v>42554</v>
      </c>
      <c r="E974" t="s">
        <v>429</v>
      </c>
      <c r="F974">
        <v>180</v>
      </c>
      <c r="G974">
        <v>1</v>
      </c>
      <c r="H974">
        <v>180</v>
      </c>
      <c r="I974">
        <v>100148181</v>
      </c>
      <c r="J974" t="s">
        <v>30</v>
      </c>
      <c r="K974" t="s">
        <v>24</v>
      </c>
      <c r="L974">
        <v>0</v>
      </c>
      <c r="M974" t="s">
        <v>25</v>
      </c>
      <c r="N974" s="1">
        <v>42554</v>
      </c>
      <c r="O974" t="s">
        <v>35</v>
      </c>
      <c r="P974">
        <v>180</v>
      </c>
      <c r="Q974">
        <v>2016</v>
      </c>
      <c r="R974">
        <v>7</v>
      </c>
      <c r="S974" t="s">
        <v>26</v>
      </c>
      <c r="T974" s="3">
        <v>45123</v>
      </c>
      <c r="U974" t="s">
        <v>27</v>
      </c>
    </row>
    <row r="975" spans="1:21" x14ac:dyDescent="0.25">
      <c r="A975">
        <v>374</v>
      </c>
      <c r="B975">
        <v>212261</v>
      </c>
      <c r="C975" t="s">
        <v>21</v>
      </c>
      <c r="D975" s="1">
        <v>42554</v>
      </c>
      <c r="E975" t="s">
        <v>609</v>
      </c>
      <c r="F975">
        <v>405</v>
      </c>
      <c r="G975">
        <v>1</v>
      </c>
      <c r="H975">
        <v>405</v>
      </c>
      <c r="I975">
        <v>100148182</v>
      </c>
      <c r="J975" t="s">
        <v>30</v>
      </c>
      <c r="K975" t="s">
        <v>24</v>
      </c>
      <c r="L975">
        <v>0</v>
      </c>
      <c r="M975" t="s">
        <v>25</v>
      </c>
      <c r="N975" s="1">
        <v>42554</v>
      </c>
      <c r="O975" t="s">
        <v>35</v>
      </c>
      <c r="P975">
        <v>405</v>
      </c>
      <c r="Q975">
        <v>2016</v>
      </c>
      <c r="R975">
        <v>7</v>
      </c>
      <c r="S975" t="s">
        <v>26</v>
      </c>
      <c r="T975" s="3">
        <v>45123</v>
      </c>
      <c r="U975" t="s">
        <v>27</v>
      </c>
    </row>
    <row r="976" spans="1:21" x14ac:dyDescent="0.25">
      <c r="A976">
        <v>375</v>
      </c>
      <c r="B976">
        <v>212262</v>
      </c>
      <c r="C976" t="s">
        <v>36</v>
      </c>
      <c r="D976" s="1">
        <v>42554</v>
      </c>
      <c r="E976" t="s">
        <v>610</v>
      </c>
      <c r="F976">
        <v>165</v>
      </c>
      <c r="G976">
        <v>1</v>
      </c>
      <c r="H976">
        <v>165</v>
      </c>
      <c r="I976">
        <v>100148183</v>
      </c>
      <c r="J976" t="s">
        <v>30</v>
      </c>
      <c r="K976" t="s">
        <v>24</v>
      </c>
      <c r="L976">
        <v>0</v>
      </c>
      <c r="M976" t="s">
        <v>25</v>
      </c>
      <c r="N976" s="1">
        <v>42554</v>
      </c>
      <c r="O976" t="s">
        <v>39</v>
      </c>
      <c r="P976">
        <v>165</v>
      </c>
      <c r="Q976">
        <v>2016</v>
      </c>
      <c r="R976">
        <v>7</v>
      </c>
      <c r="S976" t="s">
        <v>26</v>
      </c>
      <c r="T976" s="3">
        <v>45123</v>
      </c>
      <c r="U976" t="s">
        <v>27</v>
      </c>
    </row>
    <row r="977" spans="1:21" x14ac:dyDescent="0.25">
      <c r="A977">
        <v>48</v>
      </c>
      <c r="B977">
        <v>212263</v>
      </c>
      <c r="C977" t="s">
        <v>21</v>
      </c>
      <c r="D977" s="1">
        <v>42554</v>
      </c>
      <c r="E977" t="s">
        <v>611</v>
      </c>
      <c r="F977">
        <v>143</v>
      </c>
      <c r="G977">
        <v>1</v>
      </c>
      <c r="H977">
        <v>143</v>
      </c>
      <c r="I977">
        <v>100148184</v>
      </c>
      <c r="J977" t="s">
        <v>30</v>
      </c>
      <c r="K977" t="s">
        <v>24</v>
      </c>
      <c r="L977">
        <v>0</v>
      </c>
      <c r="M977" t="s">
        <v>25</v>
      </c>
      <c r="N977" s="1">
        <v>42554</v>
      </c>
      <c r="O977" t="s">
        <v>35</v>
      </c>
      <c r="P977">
        <v>143</v>
      </c>
      <c r="Q977">
        <v>2016</v>
      </c>
      <c r="R977">
        <v>7</v>
      </c>
      <c r="S977" t="s">
        <v>26</v>
      </c>
      <c r="T977" s="3">
        <v>45123</v>
      </c>
      <c r="U977" t="s">
        <v>27</v>
      </c>
    </row>
    <row r="978" spans="1:21" x14ac:dyDescent="0.25">
      <c r="A978">
        <v>376</v>
      </c>
      <c r="B978">
        <v>212265</v>
      </c>
      <c r="C978" t="s">
        <v>21</v>
      </c>
      <c r="D978" s="1">
        <v>42554</v>
      </c>
      <c r="E978" t="s">
        <v>612</v>
      </c>
      <c r="F978">
        <v>890</v>
      </c>
      <c r="G978">
        <v>1</v>
      </c>
      <c r="H978">
        <v>2090</v>
      </c>
      <c r="I978">
        <v>100148185</v>
      </c>
      <c r="J978" t="s">
        <v>246</v>
      </c>
      <c r="K978" t="s">
        <v>24</v>
      </c>
      <c r="L978">
        <v>0</v>
      </c>
      <c r="M978" t="s">
        <v>25</v>
      </c>
      <c r="N978" s="1">
        <v>42554</v>
      </c>
      <c r="O978" t="s">
        <v>35</v>
      </c>
      <c r="P978">
        <v>890</v>
      </c>
      <c r="Q978">
        <v>2016</v>
      </c>
      <c r="R978">
        <v>7</v>
      </c>
      <c r="S978" t="s">
        <v>26</v>
      </c>
      <c r="T978" s="3">
        <v>45123</v>
      </c>
      <c r="U978" t="s">
        <v>27</v>
      </c>
    </row>
    <row r="979" spans="1:21" x14ac:dyDescent="0.25">
      <c r="A979">
        <v>376</v>
      </c>
      <c r="B979">
        <v>212266</v>
      </c>
      <c r="C979" t="s">
        <v>21</v>
      </c>
      <c r="D979" s="1">
        <v>42554</v>
      </c>
      <c r="E979" t="s">
        <v>613</v>
      </c>
      <c r="F979">
        <v>1200</v>
      </c>
      <c r="G979">
        <v>1</v>
      </c>
      <c r="H979">
        <v>2090</v>
      </c>
      <c r="I979">
        <v>100148185</v>
      </c>
      <c r="J979" t="s">
        <v>246</v>
      </c>
      <c r="K979" t="s">
        <v>24</v>
      </c>
      <c r="L979">
        <v>0</v>
      </c>
      <c r="M979" t="s">
        <v>25</v>
      </c>
      <c r="N979" s="1">
        <v>42554</v>
      </c>
      <c r="O979" t="s">
        <v>35</v>
      </c>
      <c r="P979" s="2">
        <v>1200</v>
      </c>
      <c r="Q979">
        <v>2016</v>
      </c>
      <c r="R979">
        <v>7</v>
      </c>
      <c r="S979" t="s">
        <v>26</v>
      </c>
      <c r="T979" s="3">
        <v>45123</v>
      </c>
      <c r="U979" t="s">
        <v>27</v>
      </c>
    </row>
    <row r="980" spans="1:21" x14ac:dyDescent="0.25">
      <c r="A980">
        <v>377</v>
      </c>
      <c r="B980">
        <v>212267</v>
      </c>
      <c r="C980" t="s">
        <v>28</v>
      </c>
      <c r="D980" s="1">
        <v>42554</v>
      </c>
      <c r="E980" t="s">
        <v>614</v>
      </c>
      <c r="F980">
        <v>1082</v>
      </c>
      <c r="G980">
        <v>1</v>
      </c>
      <c r="H980">
        <v>1082</v>
      </c>
      <c r="I980">
        <v>100148186</v>
      </c>
      <c r="J980" t="s">
        <v>56</v>
      </c>
      <c r="K980" t="s">
        <v>24</v>
      </c>
      <c r="L980">
        <v>0</v>
      </c>
      <c r="M980" t="s">
        <v>25</v>
      </c>
      <c r="N980" s="1">
        <v>42554</v>
      </c>
      <c r="O980" t="s">
        <v>31</v>
      </c>
      <c r="P980" s="2">
        <v>1082</v>
      </c>
      <c r="Q980">
        <v>2016</v>
      </c>
      <c r="R980">
        <v>7</v>
      </c>
      <c r="S980" t="s">
        <v>26</v>
      </c>
      <c r="T980" s="3">
        <v>45123</v>
      </c>
      <c r="U980" t="s">
        <v>27</v>
      </c>
    </row>
    <row r="981" spans="1:21" x14ac:dyDescent="0.25">
      <c r="A981">
        <v>378</v>
      </c>
      <c r="B981">
        <v>212268</v>
      </c>
      <c r="C981" t="s">
        <v>21</v>
      </c>
      <c r="D981" s="1">
        <v>42554</v>
      </c>
      <c r="E981" t="s">
        <v>318</v>
      </c>
      <c r="F981">
        <v>960</v>
      </c>
      <c r="G981">
        <v>2</v>
      </c>
      <c r="H981">
        <v>1920</v>
      </c>
      <c r="I981">
        <v>100148187</v>
      </c>
      <c r="J981" t="s">
        <v>246</v>
      </c>
      <c r="K981" t="s">
        <v>24</v>
      </c>
      <c r="L981">
        <v>0</v>
      </c>
      <c r="M981" t="s">
        <v>25</v>
      </c>
      <c r="N981" s="1">
        <v>42554</v>
      </c>
      <c r="O981" t="s">
        <v>35</v>
      </c>
      <c r="P981" s="2">
        <v>1920</v>
      </c>
      <c r="Q981">
        <v>2016</v>
      </c>
      <c r="R981">
        <v>7</v>
      </c>
      <c r="S981" t="s">
        <v>26</v>
      </c>
      <c r="T981" s="3">
        <v>45123</v>
      </c>
      <c r="U981" t="s">
        <v>27</v>
      </c>
    </row>
    <row r="982" spans="1:21" x14ac:dyDescent="0.25">
      <c r="A982">
        <v>93</v>
      </c>
      <c r="B982">
        <v>212269</v>
      </c>
      <c r="C982" t="s">
        <v>21</v>
      </c>
      <c r="D982" s="1">
        <v>42554</v>
      </c>
      <c r="E982" t="s">
        <v>538</v>
      </c>
      <c r="F982">
        <v>150</v>
      </c>
      <c r="G982">
        <v>1</v>
      </c>
      <c r="H982">
        <v>150</v>
      </c>
      <c r="I982">
        <v>100148188</v>
      </c>
      <c r="J982" t="s">
        <v>38</v>
      </c>
      <c r="K982">
        <v>80645</v>
      </c>
      <c r="L982">
        <v>0</v>
      </c>
      <c r="M982" t="s">
        <v>25</v>
      </c>
      <c r="N982" s="1">
        <v>42554</v>
      </c>
      <c r="O982" t="s">
        <v>35</v>
      </c>
      <c r="P982">
        <v>150</v>
      </c>
      <c r="Q982">
        <v>2016</v>
      </c>
      <c r="R982">
        <v>7</v>
      </c>
      <c r="S982" t="s">
        <v>26</v>
      </c>
      <c r="T982" s="3">
        <v>45123</v>
      </c>
      <c r="U982" t="s">
        <v>27</v>
      </c>
    </row>
    <row r="983" spans="1:21" x14ac:dyDescent="0.25">
      <c r="A983">
        <v>379</v>
      </c>
      <c r="B983">
        <v>212270</v>
      </c>
      <c r="C983" t="s">
        <v>36</v>
      </c>
      <c r="D983" s="1">
        <v>42554</v>
      </c>
      <c r="E983" t="s">
        <v>615</v>
      </c>
      <c r="F983">
        <v>640</v>
      </c>
      <c r="G983">
        <v>1</v>
      </c>
      <c r="H983">
        <v>640</v>
      </c>
      <c r="I983">
        <v>100148189</v>
      </c>
      <c r="J983" t="s">
        <v>246</v>
      </c>
      <c r="K983" t="s">
        <v>24</v>
      </c>
      <c r="L983">
        <v>0</v>
      </c>
      <c r="M983" t="s">
        <v>25</v>
      </c>
      <c r="N983" s="1">
        <v>42554</v>
      </c>
      <c r="O983" t="s">
        <v>39</v>
      </c>
      <c r="P983">
        <v>640</v>
      </c>
      <c r="Q983">
        <v>2016</v>
      </c>
      <c r="R983">
        <v>7</v>
      </c>
      <c r="S983" t="s">
        <v>26</v>
      </c>
      <c r="T983" s="3">
        <v>45123</v>
      </c>
      <c r="U983" t="s">
        <v>27</v>
      </c>
    </row>
    <row r="984" spans="1:21" x14ac:dyDescent="0.25">
      <c r="A984">
        <v>378</v>
      </c>
      <c r="B984">
        <v>212271</v>
      </c>
      <c r="C984" t="s">
        <v>21</v>
      </c>
      <c r="D984" s="1">
        <v>42554</v>
      </c>
      <c r="E984" t="s">
        <v>616</v>
      </c>
      <c r="F984">
        <v>480</v>
      </c>
      <c r="G984">
        <v>2</v>
      </c>
      <c r="H984">
        <v>960</v>
      </c>
      <c r="I984">
        <v>100148190</v>
      </c>
      <c r="J984" t="s">
        <v>246</v>
      </c>
      <c r="K984" t="s">
        <v>24</v>
      </c>
      <c r="L984">
        <v>0</v>
      </c>
      <c r="M984" t="s">
        <v>25</v>
      </c>
      <c r="N984" s="1">
        <v>42554</v>
      </c>
      <c r="O984" t="s">
        <v>35</v>
      </c>
      <c r="P984">
        <v>960</v>
      </c>
      <c r="Q984">
        <v>2016</v>
      </c>
      <c r="R984">
        <v>7</v>
      </c>
      <c r="S984" t="s">
        <v>26</v>
      </c>
      <c r="T984" s="3">
        <v>45123</v>
      </c>
      <c r="U984" t="s">
        <v>27</v>
      </c>
    </row>
    <row r="985" spans="1:21" x14ac:dyDescent="0.25">
      <c r="A985">
        <v>380</v>
      </c>
      <c r="B985">
        <v>212272</v>
      </c>
      <c r="C985" t="s">
        <v>21</v>
      </c>
      <c r="D985" s="1">
        <v>42554</v>
      </c>
      <c r="E985" t="s">
        <v>617</v>
      </c>
      <c r="F985">
        <v>280</v>
      </c>
      <c r="G985">
        <v>1</v>
      </c>
      <c r="H985">
        <v>70</v>
      </c>
      <c r="I985">
        <v>100148191</v>
      </c>
      <c r="J985" t="s">
        <v>30</v>
      </c>
      <c r="K985" t="s">
        <v>24</v>
      </c>
      <c r="L985">
        <v>0</v>
      </c>
      <c r="M985" t="s">
        <v>25</v>
      </c>
      <c r="N985" s="1">
        <v>42554</v>
      </c>
      <c r="O985" t="s">
        <v>35</v>
      </c>
      <c r="P985">
        <v>280</v>
      </c>
      <c r="Q985">
        <v>2016</v>
      </c>
      <c r="R985">
        <v>7</v>
      </c>
      <c r="S985" t="s">
        <v>26</v>
      </c>
      <c r="T985" s="3">
        <v>45123</v>
      </c>
      <c r="U985" t="s">
        <v>27</v>
      </c>
    </row>
    <row r="986" spans="1:21" x14ac:dyDescent="0.25">
      <c r="A986">
        <v>380</v>
      </c>
      <c r="B986">
        <v>212273</v>
      </c>
      <c r="C986" t="s">
        <v>21</v>
      </c>
      <c r="D986" s="1">
        <v>42554</v>
      </c>
      <c r="E986" t="s">
        <v>618</v>
      </c>
      <c r="F986">
        <v>500</v>
      </c>
      <c r="G986">
        <v>1</v>
      </c>
      <c r="H986">
        <v>70</v>
      </c>
      <c r="I986">
        <v>100148191</v>
      </c>
      <c r="J986" t="s">
        <v>24</v>
      </c>
      <c r="K986" t="s">
        <v>24</v>
      </c>
      <c r="L986">
        <v>0</v>
      </c>
      <c r="M986" t="s">
        <v>25</v>
      </c>
      <c r="N986" s="1">
        <v>42554</v>
      </c>
      <c r="O986" t="s">
        <v>35</v>
      </c>
      <c r="P986">
        <v>500</v>
      </c>
      <c r="Q986">
        <v>2016</v>
      </c>
      <c r="R986">
        <v>7</v>
      </c>
      <c r="S986" t="s">
        <v>26</v>
      </c>
      <c r="T986" s="3">
        <v>45123</v>
      </c>
      <c r="U986" t="s">
        <v>27</v>
      </c>
    </row>
    <row r="987" spans="1:21" x14ac:dyDescent="0.25">
      <c r="A987">
        <v>378</v>
      </c>
      <c r="B987">
        <v>212274</v>
      </c>
      <c r="C987" t="s">
        <v>28</v>
      </c>
      <c r="D987" s="1">
        <v>42554</v>
      </c>
      <c r="E987" t="s">
        <v>318</v>
      </c>
      <c r="F987">
        <v>960</v>
      </c>
      <c r="G987">
        <v>2</v>
      </c>
      <c r="H987">
        <v>1920</v>
      </c>
      <c r="I987">
        <v>100148192</v>
      </c>
      <c r="J987" t="s">
        <v>246</v>
      </c>
      <c r="K987" t="s">
        <v>24</v>
      </c>
      <c r="L987">
        <v>0</v>
      </c>
      <c r="M987" t="s">
        <v>25</v>
      </c>
      <c r="N987" s="1">
        <v>42554</v>
      </c>
      <c r="O987" t="s">
        <v>31</v>
      </c>
      <c r="P987" s="2">
        <v>1920</v>
      </c>
      <c r="Q987">
        <v>2016</v>
      </c>
      <c r="R987">
        <v>7</v>
      </c>
      <c r="S987" t="s">
        <v>26</v>
      </c>
      <c r="T987" s="3">
        <v>45123</v>
      </c>
      <c r="U987" t="s">
        <v>27</v>
      </c>
    </row>
    <row r="988" spans="1:21" x14ac:dyDescent="0.25">
      <c r="A988">
        <v>381</v>
      </c>
      <c r="B988">
        <v>212275</v>
      </c>
      <c r="C988" t="s">
        <v>21</v>
      </c>
      <c r="D988" s="1">
        <v>42554</v>
      </c>
      <c r="E988" t="s">
        <v>153</v>
      </c>
      <c r="F988">
        <v>1</v>
      </c>
      <c r="G988">
        <v>1</v>
      </c>
      <c r="H988">
        <v>0</v>
      </c>
      <c r="I988">
        <v>100148193</v>
      </c>
      <c r="J988" t="s">
        <v>24</v>
      </c>
      <c r="K988" t="s">
        <v>24</v>
      </c>
      <c r="L988">
        <v>1</v>
      </c>
      <c r="M988" t="s">
        <v>25</v>
      </c>
      <c r="N988" s="1">
        <v>42554</v>
      </c>
      <c r="O988" t="s">
        <v>35</v>
      </c>
      <c r="P988">
        <v>1</v>
      </c>
      <c r="Q988">
        <v>2016</v>
      </c>
      <c r="R988">
        <v>7</v>
      </c>
      <c r="S988" t="s">
        <v>26</v>
      </c>
      <c r="T988" s="3">
        <v>45123</v>
      </c>
      <c r="U988" t="s">
        <v>27</v>
      </c>
    </row>
    <row r="989" spans="1:21" x14ac:dyDescent="0.25">
      <c r="A989">
        <v>382</v>
      </c>
      <c r="B989">
        <v>212276</v>
      </c>
      <c r="C989" t="s">
        <v>28</v>
      </c>
      <c r="D989" s="1">
        <v>42554</v>
      </c>
      <c r="E989" t="s">
        <v>619</v>
      </c>
      <c r="F989">
        <v>430</v>
      </c>
      <c r="G989">
        <v>1</v>
      </c>
      <c r="H989">
        <v>430</v>
      </c>
      <c r="I989">
        <v>100148194</v>
      </c>
      <c r="J989" t="s">
        <v>23</v>
      </c>
      <c r="K989" t="s">
        <v>24</v>
      </c>
      <c r="L989">
        <v>0</v>
      </c>
      <c r="M989" t="s">
        <v>25</v>
      </c>
      <c r="N989" s="1">
        <v>42554</v>
      </c>
      <c r="O989" t="s">
        <v>31</v>
      </c>
      <c r="P989">
        <v>430</v>
      </c>
      <c r="Q989">
        <v>2016</v>
      </c>
      <c r="R989">
        <v>7</v>
      </c>
      <c r="S989" t="s">
        <v>26</v>
      </c>
      <c r="T989" s="3">
        <v>45123</v>
      </c>
      <c r="U989" t="s">
        <v>27</v>
      </c>
    </row>
    <row r="990" spans="1:21" x14ac:dyDescent="0.25">
      <c r="A990">
        <v>383</v>
      </c>
      <c r="B990">
        <v>212278</v>
      </c>
      <c r="C990" t="s">
        <v>21</v>
      </c>
      <c r="D990" s="1">
        <v>42554</v>
      </c>
      <c r="E990" t="s">
        <v>620</v>
      </c>
      <c r="F990">
        <v>100</v>
      </c>
      <c r="G990">
        <v>1</v>
      </c>
      <c r="H990">
        <v>180</v>
      </c>
      <c r="I990">
        <v>100148195</v>
      </c>
      <c r="J990" t="s">
        <v>52</v>
      </c>
      <c r="K990" t="s">
        <v>24</v>
      </c>
      <c r="L990">
        <v>52.63</v>
      </c>
      <c r="M990" t="s">
        <v>25</v>
      </c>
      <c r="N990" s="1">
        <v>42554</v>
      </c>
      <c r="O990" t="s">
        <v>35</v>
      </c>
      <c r="P990">
        <v>100</v>
      </c>
      <c r="Q990">
        <v>2016</v>
      </c>
      <c r="R990">
        <v>7</v>
      </c>
      <c r="S990" t="s">
        <v>26</v>
      </c>
      <c r="T990" s="3">
        <v>45123</v>
      </c>
      <c r="U990" t="s">
        <v>27</v>
      </c>
    </row>
    <row r="991" spans="1:21" x14ac:dyDescent="0.25">
      <c r="A991">
        <v>383</v>
      </c>
      <c r="B991">
        <v>212279</v>
      </c>
      <c r="C991" t="s">
        <v>21</v>
      </c>
      <c r="D991" s="1">
        <v>42554</v>
      </c>
      <c r="E991" t="s">
        <v>621</v>
      </c>
      <c r="F991">
        <v>100</v>
      </c>
      <c r="G991">
        <v>1</v>
      </c>
      <c r="H991">
        <v>180</v>
      </c>
      <c r="I991">
        <v>100148195</v>
      </c>
      <c r="J991" t="s">
        <v>52</v>
      </c>
      <c r="K991" t="s">
        <v>24</v>
      </c>
      <c r="L991">
        <v>52.63</v>
      </c>
      <c r="M991" t="s">
        <v>25</v>
      </c>
      <c r="N991" s="1">
        <v>42554</v>
      </c>
      <c r="O991" t="s">
        <v>35</v>
      </c>
      <c r="P991">
        <v>100</v>
      </c>
      <c r="Q991">
        <v>2016</v>
      </c>
      <c r="R991">
        <v>7</v>
      </c>
      <c r="S991" t="s">
        <v>26</v>
      </c>
      <c r="T991" s="3">
        <v>45123</v>
      </c>
      <c r="U991" t="s">
        <v>27</v>
      </c>
    </row>
    <row r="992" spans="1:21" x14ac:dyDescent="0.25">
      <c r="A992">
        <v>383</v>
      </c>
      <c r="B992">
        <v>212280</v>
      </c>
      <c r="C992" t="s">
        <v>21</v>
      </c>
      <c r="D992" s="1">
        <v>42554</v>
      </c>
      <c r="E992" t="s">
        <v>622</v>
      </c>
      <c r="F992">
        <v>180</v>
      </c>
      <c r="G992">
        <v>1</v>
      </c>
      <c r="H992">
        <v>180</v>
      </c>
      <c r="I992">
        <v>100148195</v>
      </c>
      <c r="J992" t="s">
        <v>52</v>
      </c>
      <c r="K992" t="s">
        <v>24</v>
      </c>
      <c r="L992">
        <v>94.74</v>
      </c>
      <c r="M992" t="s">
        <v>25</v>
      </c>
      <c r="N992" s="1">
        <v>42554</v>
      </c>
      <c r="O992" t="s">
        <v>35</v>
      </c>
      <c r="P992">
        <v>180</v>
      </c>
      <c r="Q992">
        <v>2016</v>
      </c>
      <c r="R992">
        <v>7</v>
      </c>
      <c r="S992" t="s">
        <v>26</v>
      </c>
      <c r="T992" s="3">
        <v>45123</v>
      </c>
      <c r="U992" t="s">
        <v>27</v>
      </c>
    </row>
    <row r="993" spans="1:21" x14ac:dyDescent="0.25">
      <c r="A993">
        <v>384</v>
      </c>
      <c r="B993">
        <v>212281</v>
      </c>
      <c r="C993" t="s">
        <v>28</v>
      </c>
      <c r="D993" s="1">
        <v>42554</v>
      </c>
      <c r="E993" t="s">
        <v>623</v>
      </c>
      <c r="F993">
        <v>1500</v>
      </c>
      <c r="G993">
        <v>1</v>
      </c>
      <c r="H993">
        <v>1500</v>
      </c>
      <c r="I993">
        <v>100148196</v>
      </c>
      <c r="J993" t="s">
        <v>56</v>
      </c>
      <c r="K993" t="s">
        <v>24</v>
      </c>
      <c r="L993">
        <v>0</v>
      </c>
      <c r="M993" t="s">
        <v>25</v>
      </c>
      <c r="N993" s="1">
        <v>42554</v>
      </c>
      <c r="O993" t="s">
        <v>31</v>
      </c>
      <c r="P993" s="2">
        <v>1500</v>
      </c>
      <c r="Q993">
        <v>2016</v>
      </c>
      <c r="R993">
        <v>7</v>
      </c>
      <c r="S993" t="s">
        <v>26</v>
      </c>
      <c r="T993" s="3">
        <v>45123</v>
      </c>
      <c r="U993" t="s">
        <v>27</v>
      </c>
    </row>
    <row r="994" spans="1:21" x14ac:dyDescent="0.25">
      <c r="A994">
        <v>385</v>
      </c>
      <c r="B994">
        <v>212283</v>
      </c>
      <c r="C994" t="s">
        <v>28</v>
      </c>
      <c r="D994" s="1">
        <v>42554</v>
      </c>
      <c r="E994" t="s">
        <v>624</v>
      </c>
      <c r="F994">
        <v>625</v>
      </c>
      <c r="G994">
        <v>1</v>
      </c>
      <c r="H994">
        <v>625</v>
      </c>
      <c r="I994">
        <v>100148197</v>
      </c>
      <c r="J994" t="s">
        <v>216</v>
      </c>
      <c r="K994" t="s">
        <v>24</v>
      </c>
      <c r="L994">
        <v>0</v>
      </c>
      <c r="M994" t="s">
        <v>25</v>
      </c>
      <c r="N994" s="1">
        <v>42554</v>
      </c>
      <c r="O994" t="s">
        <v>31</v>
      </c>
      <c r="P994">
        <v>625</v>
      </c>
      <c r="Q994">
        <v>2016</v>
      </c>
      <c r="R994">
        <v>7</v>
      </c>
      <c r="S994" t="s">
        <v>26</v>
      </c>
      <c r="T994" s="3">
        <v>45123</v>
      </c>
      <c r="U994" t="s">
        <v>27</v>
      </c>
    </row>
    <row r="995" spans="1:21" x14ac:dyDescent="0.25">
      <c r="A995">
        <v>386</v>
      </c>
      <c r="B995">
        <v>212284</v>
      </c>
      <c r="C995" t="s">
        <v>21</v>
      </c>
      <c r="D995" s="1">
        <v>42554</v>
      </c>
      <c r="E995" t="s">
        <v>625</v>
      </c>
      <c r="F995">
        <v>2000</v>
      </c>
      <c r="G995">
        <v>1</v>
      </c>
      <c r="H995">
        <v>2639</v>
      </c>
      <c r="I995">
        <v>100148198</v>
      </c>
      <c r="J995" t="s">
        <v>23</v>
      </c>
      <c r="K995" t="s">
        <v>24</v>
      </c>
      <c r="L995">
        <v>0</v>
      </c>
      <c r="M995" t="s">
        <v>44</v>
      </c>
      <c r="N995" s="1">
        <v>42554</v>
      </c>
      <c r="O995" t="s">
        <v>35</v>
      </c>
      <c r="P995" s="2">
        <v>2000</v>
      </c>
      <c r="Q995">
        <v>2016</v>
      </c>
      <c r="R995">
        <v>7</v>
      </c>
      <c r="S995" t="s">
        <v>26</v>
      </c>
      <c r="T995" s="3">
        <v>45123</v>
      </c>
      <c r="U995" t="s">
        <v>27</v>
      </c>
    </row>
    <row r="996" spans="1:21" x14ac:dyDescent="0.25">
      <c r="A996">
        <v>386</v>
      </c>
      <c r="B996">
        <v>212286</v>
      </c>
      <c r="C996" t="s">
        <v>21</v>
      </c>
      <c r="D996" s="1">
        <v>42554</v>
      </c>
      <c r="E996" t="s">
        <v>626</v>
      </c>
      <c r="F996">
        <v>639</v>
      </c>
      <c r="G996">
        <v>1</v>
      </c>
      <c r="H996">
        <v>2639</v>
      </c>
      <c r="I996">
        <v>100148198</v>
      </c>
      <c r="J996" t="s">
        <v>23</v>
      </c>
      <c r="K996" t="s">
        <v>24</v>
      </c>
      <c r="L996">
        <v>0</v>
      </c>
      <c r="M996" t="s">
        <v>44</v>
      </c>
      <c r="N996" s="1">
        <v>42554</v>
      </c>
      <c r="O996" t="s">
        <v>35</v>
      </c>
      <c r="P996">
        <v>639</v>
      </c>
      <c r="Q996">
        <v>2016</v>
      </c>
      <c r="R996">
        <v>7</v>
      </c>
      <c r="S996" t="s">
        <v>26</v>
      </c>
      <c r="T996" s="3">
        <v>45123</v>
      </c>
      <c r="U996" t="s">
        <v>27</v>
      </c>
    </row>
    <row r="997" spans="1:21" x14ac:dyDescent="0.25">
      <c r="A997">
        <v>387</v>
      </c>
      <c r="B997">
        <v>212287</v>
      </c>
      <c r="C997" t="s">
        <v>21</v>
      </c>
      <c r="D997" s="1">
        <v>42554</v>
      </c>
      <c r="E997" t="s">
        <v>95</v>
      </c>
      <c r="F997">
        <v>350</v>
      </c>
      <c r="G997">
        <v>1</v>
      </c>
      <c r="H997">
        <v>150</v>
      </c>
      <c r="I997">
        <v>100148199</v>
      </c>
      <c r="J997" t="s">
        <v>38</v>
      </c>
      <c r="K997" t="s">
        <v>24</v>
      </c>
      <c r="L997">
        <v>200</v>
      </c>
      <c r="M997" t="s">
        <v>25</v>
      </c>
      <c r="N997" s="1">
        <v>42554</v>
      </c>
      <c r="O997" t="s">
        <v>35</v>
      </c>
      <c r="P997">
        <v>350</v>
      </c>
      <c r="Q997">
        <v>2016</v>
      </c>
      <c r="R997">
        <v>7</v>
      </c>
      <c r="S997" t="s">
        <v>26</v>
      </c>
      <c r="T997" s="3">
        <v>45123</v>
      </c>
      <c r="U997" t="s">
        <v>27</v>
      </c>
    </row>
    <row r="998" spans="1:21" x14ac:dyDescent="0.25">
      <c r="A998">
        <v>388</v>
      </c>
      <c r="B998">
        <v>212288</v>
      </c>
      <c r="C998" t="s">
        <v>21</v>
      </c>
      <c r="D998" s="1">
        <v>42554</v>
      </c>
      <c r="E998" t="s">
        <v>627</v>
      </c>
      <c r="F998">
        <v>900</v>
      </c>
      <c r="G998">
        <v>1</v>
      </c>
      <c r="H998">
        <v>1800</v>
      </c>
      <c r="I998">
        <v>100148200</v>
      </c>
      <c r="J998" t="s">
        <v>246</v>
      </c>
      <c r="K998" t="s">
        <v>24</v>
      </c>
      <c r="L998">
        <v>0</v>
      </c>
      <c r="M998" t="s">
        <v>25</v>
      </c>
      <c r="N998" s="1">
        <v>42554</v>
      </c>
      <c r="O998" t="s">
        <v>35</v>
      </c>
      <c r="P998">
        <v>900</v>
      </c>
      <c r="Q998">
        <v>2016</v>
      </c>
      <c r="R998">
        <v>7</v>
      </c>
      <c r="S998" t="s">
        <v>26</v>
      </c>
      <c r="T998" s="3">
        <v>45123</v>
      </c>
      <c r="U998" t="s">
        <v>27</v>
      </c>
    </row>
    <row r="999" spans="1:21" x14ac:dyDescent="0.25">
      <c r="A999">
        <v>388</v>
      </c>
      <c r="B999">
        <v>212289</v>
      </c>
      <c r="C999" t="s">
        <v>21</v>
      </c>
      <c r="D999" s="1">
        <v>42554</v>
      </c>
      <c r="E999" t="s">
        <v>628</v>
      </c>
      <c r="F999">
        <v>900</v>
      </c>
      <c r="G999">
        <v>1</v>
      </c>
      <c r="H999">
        <v>1800</v>
      </c>
      <c r="I999">
        <v>100148200</v>
      </c>
      <c r="J999" t="s">
        <v>246</v>
      </c>
      <c r="K999" t="s">
        <v>24</v>
      </c>
      <c r="L999">
        <v>0</v>
      </c>
      <c r="M999" t="s">
        <v>25</v>
      </c>
      <c r="N999" s="1">
        <v>42554</v>
      </c>
      <c r="O999" t="s">
        <v>35</v>
      </c>
      <c r="P999">
        <v>900</v>
      </c>
      <c r="Q999">
        <v>2016</v>
      </c>
      <c r="R999">
        <v>7</v>
      </c>
      <c r="S999" t="s">
        <v>26</v>
      </c>
      <c r="T999" s="3">
        <v>45123</v>
      </c>
      <c r="U999" t="s">
        <v>27</v>
      </c>
    </row>
    <row r="1000" spans="1:21" x14ac:dyDescent="0.25">
      <c r="A1000">
        <v>389</v>
      </c>
      <c r="B1000">
        <v>212290</v>
      </c>
      <c r="C1000" t="s">
        <v>21</v>
      </c>
      <c r="D1000" s="1">
        <v>42554</v>
      </c>
      <c r="E1000" t="s">
        <v>619</v>
      </c>
      <c r="F1000">
        <v>430</v>
      </c>
      <c r="G1000">
        <v>1</v>
      </c>
      <c r="H1000">
        <v>130</v>
      </c>
      <c r="I1000">
        <v>100148201</v>
      </c>
      <c r="J1000" t="s">
        <v>23</v>
      </c>
      <c r="K1000" t="s">
        <v>24</v>
      </c>
      <c r="L1000">
        <v>100</v>
      </c>
      <c r="M1000" t="s">
        <v>45</v>
      </c>
      <c r="N1000" s="1">
        <v>42554</v>
      </c>
      <c r="O1000" t="s">
        <v>35</v>
      </c>
      <c r="P1000">
        <v>430</v>
      </c>
      <c r="Q1000">
        <v>2016</v>
      </c>
      <c r="R1000">
        <v>7</v>
      </c>
      <c r="S1000" t="s">
        <v>26</v>
      </c>
      <c r="T1000" s="3">
        <v>45123</v>
      </c>
      <c r="U1000" t="s">
        <v>27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F72EF-F8DB-45C7-9703-EC85C7720DF0}">
  <dimension ref="A1"/>
  <sheetViews>
    <sheetView topLeftCell="A16" workbookViewId="0">
      <selection activeCell="Z18" sqref="Z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Sheet10</vt:lpstr>
      <vt:lpstr>E-commerceAnalysis-Pakistan</vt:lpstr>
      <vt:lpstr>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Sado</dc:creator>
  <cp:lastModifiedBy>David Sado</cp:lastModifiedBy>
  <dcterms:created xsi:type="dcterms:W3CDTF">2023-09-13T17:22:08Z</dcterms:created>
  <dcterms:modified xsi:type="dcterms:W3CDTF">2023-09-14T22:35:15Z</dcterms:modified>
</cp:coreProperties>
</file>