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activeTab="1"/>
  </bookViews>
  <sheets>
    <sheet name="VW" sheetId="1" r:id="rId1"/>
    <sheet name="APD90" sheetId="2" r:id="rId2"/>
    <sheet name="ER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<sst xmlns="http://schemas.openxmlformats.org/spreadsheetml/2006/main" count="68" uniqueCount="19">
  <si>
    <t>DOMINATE</t>
  </si>
  <si>
    <t>WT</t>
  </si>
  <si>
    <t>DOMINATE-antibdoy300</t>
  </si>
  <si>
    <t>tempstart</t>
  </si>
  <si>
    <t>上界</t>
  </si>
  <si>
    <t>下界</t>
  </si>
  <si>
    <t>宽度</t>
  </si>
  <si>
    <t>VW</t>
  </si>
  <si>
    <t>此颜色代表转折点估测</t>
  </si>
  <si>
    <t>此颜色代表纯估测</t>
  </si>
  <si>
    <t>DOMINATE-antibody300</t>
  </si>
  <si>
    <t>APD90</t>
  </si>
  <si>
    <t>EPI</t>
  </si>
  <si>
    <t>MCELL</t>
  </si>
  <si>
    <t>***</t>
  </si>
  <si>
    <t>ENDO</t>
  </si>
  <si>
    <t>M-EPI</t>
  </si>
  <si>
    <t>M-ENDO</t>
  </si>
  <si>
    <t>ERP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</si>
</sst>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I20" sqref="I20"/>
    </sheetView>
  </sheetViews>
  <sheetFormatPr defaultColWidth="8.90740740740741" defaultRowHeight="14.4"/>
  <cols>
    <col min="1" max="1" width="11.4537037037037" customWidth="1"/>
    <col min="6" max="6" width="13.9074074074074" customWidth="1"/>
    <col min="9" max="9" width="9.62962962962963" customWidth="1"/>
  </cols>
  <sheetData>
    <row r="1" spans="1:14">
      <c r="A1" s="8" t="s">
        <v>0</v>
      </c>
      <c r="B1" s="8"/>
      <c r="C1" s="8"/>
      <c r="D1" s="8"/>
      <c r="F1" s="1" t="s">
        <v>1</v>
      </c>
      <c r="G1" s="1"/>
      <c r="H1" s="1"/>
      <c r="I1" s="1"/>
      <c r="K1" s="3" t="s">
        <v>2</v>
      </c>
      <c r="L1" s="3"/>
      <c r="M1" s="3"/>
      <c r="N1" s="3"/>
    </row>
    <row r="2" spans="1:14">
      <c r="A2" t="s">
        <v>3</v>
      </c>
      <c r="B2" s="5" t="s">
        <v>4</v>
      </c>
      <c r="C2" s="5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  <c r="K2" t="s">
        <v>3</v>
      </c>
      <c r="L2" t="s">
        <v>4</v>
      </c>
      <c r="M2" t="s">
        <v>5</v>
      </c>
      <c r="N2" t="s">
        <v>6</v>
      </c>
    </row>
    <row r="3" spans="1:14">
      <c r="A3">
        <v>10</v>
      </c>
      <c r="B3" s="9">
        <v>334.5</v>
      </c>
      <c r="C3">
        <v>377.9</v>
      </c>
      <c r="D3">
        <f>C3-B3</f>
        <v>43.4</v>
      </c>
      <c r="F3">
        <v>10</v>
      </c>
      <c r="G3" s="5">
        <v>309.1</v>
      </c>
      <c r="H3" s="5">
        <v>309.1</v>
      </c>
      <c r="I3">
        <f>H3-G3</f>
        <v>0</v>
      </c>
      <c r="K3">
        <v>10</v>
      </c>
      <c r="L3" s="14">
        <v>279</v>
      </c>
      <c r="M3" s="5">
        <v>368.6</v>
      </c>
      <c r="N3">
        <f>M3-L3</f>
        <v>89.6</v>
      </c>
    </row>
    <row r="4" spans="1:14">
      <c r="A4">
        <v>20</v>
      </c>
      <c r="B4" s="10">
        <v>337.6</v>
      </c>
      <c r="C4">
        <v>383.4</v>
      </c>
      <c r="D4">
        <f t="shared" ref="D4:D11" si="0">C4-B4</f>
        <v>45.8</v>
      </c>
      <c r="F4">
        <v>20</v>
      </c>
      <c r="G4" s="5">
        <v>308.4</v>
      </c>
      <c r="H4" s="5">
        <v>308.4</v>
      </c>
      <c r="I4">
        <v>0</v>
      </c>
      <c r="K4">
        <v>20</v>
      </c>
      <c r="L4" s="14">
        <v>260.7</v>
      </c>
      <c r="M4">
        <v>313.4</v>
      </c>
      <c r="N4">
        <f t="shared" ref="N4:N11" si="1">M4-L4</f>
        <v>52.7</v>
      </c>
    </row>
    <row r="5" spans="1:14">
      <c r="A5">
        <v>30</v>
      </c>
      <c r="B5" s="10">
        <v>340.7</v>
      </c>
      <c r="C5">
        <v>388.6</v>
      </c>
      <c r="D5">
        <f t="shared" si="0"/>
        <v>47.9</v>
      </c>
      <c r="F5">
        <v>30</v>
      </c>
      <c r="G5" s="5">
        <v>305.2</v>
      </c>
      <c r="H5" s="5">
        <v>305.2</v>
      </c>
      <c r="I5">
        <v>0</v>
      </c>
      <c r="K5">
        <v>30</v>
      </c>
      <c r="L5" s="5">
        <v>287.8</v>
      </c>
      <c r="M5">
        <v>325.3</v>
      </c>
      <c r="N5">
        <f t="shared" si="1"/>
        <v>37.5</v>
      </c>
    </row>
    <row r="6" spans="1:14">
      <c r="A6">
        <v>40</v>
      </c>
      <c r="B6">
        <v>370.4</v>
      </c>
      <c r="C6">
        <v>390.4</v>
      </c>
      <c r="D6">
        <f t="shared" si="0"/>
        <v>20</v>
      </c>
      <c r="F6">
        <v>40</v>
      </c>
      <c r="G6" s="5">
        <v>301.2</v>
      </c>
      <c r="H6" s="5">
        <v>301.2</v>
      </c>
      <c r="I6">
        <v>0</v>
      </c>
      <c r="K6">
        <v>40</v>
      </c>
      <c r="L6" s="5">
        <v>294.5</v>
      </c>
      <c r="M6">
        <v>336.2</v>
      </c>
      <c r="N6">
        <f t="shared" si="1"/>
        <v>41.7</v>
      </c>
    </row>
    <row r="7" spans="1:14">
      <c r="A7">
        <v>50</v>
      </c>
      <c r="B7">
        <v>372</v>
      </c>
      <c r="C7">
        <v>387.3</v>
      </c>
      <c r="D7">
        <f t="shared" si="0"/>
        <v>15.3</v>
      </c>
      <c r="F7">
        <v>50</v>
      </c>
      <c r="G7" s="5">
        <v>294.8</v>
      </c>
      <c r="H7" s="5">
        <v>295.8</v>
      </c>
      <c r="I7">
        <f t="shared" ref="I7:I11" si="2">H7-G7</f>
        <v>1</v>
      </c>
      <c r="K7">
        <v>50</v>
      </c>
      <c r="L7">
        <v>293.8</v>
      </c>
      <c r="M7">
        <v>346.9</v>
      </c>
      <c r="N7">
        <f t="shared" si="1"/>
        <v>53.1</v>
      </c>
    </row>
    <row r="8" spans="1:14">
      <c r="A8">
        <v>60</v>
      </c>
      <c r="B8">
        <v>359.5</v>
      </c>
      <c r="C8">
        <v>367.4</v>
      </c>
      <c r="D8">
        <f t="shared" si="0"/>
        <v>7.89999999999998</v>
      </c>
      <c r="F8">
        <v>60</v>
      </c>
      <c r="G8" s="5">
        <v>278.5</v>
      </c>
      <c r="H8" s="5">
        <v>282.7</v>
      </c>
      <c r="I8">
        <f t="shared" si="2"/>
        <v>4.19999999999999</v>
      </c>
      <c r="K8">
        <v>60</v>
      </c>
      <c r="L8">
        <v>288.4</v>
      </c>
      <c r="M8" s="5">
        <v>352.1</v>
      </c>
      <c r="N8">
        <f t="shared" si="1"/>
        <v>63.7</v>
      </c>
    </row>
    <row r="9" spans="1:14">
      <c r="A9">
        <v>70</v>
      </c>
      <c r="B9" s="11">
        <v>331.3</v>
      </c>
      <c r="C9">
        <v>365.1</v>
      </c>
      <c r="D9">
        <f t="shared" si="0"/>
        <v>33.8</v>
      </c>
      <c r="F9">
        <v>70</v>
      </c>
      <c r="G9" s="5">
        <v>278.5</v>
      </c>
      <c r="H9" s="5">
        <v>292.9</v>
      </c>
      <c r="I9">
        <f t="shared" si="2"/>
        <v>14.4</v>
      </c>
      <c r="K9">
        <v>70</v>
      </c>
      <c r="L9">
        <v>356.5</v>
      </c>
      <c r="M9">
        <v>370.2</v>
      </c>
      <c r="N9">
        <f t="shared" si="1"/>
        <v>13.7</v>
      </c>
    </row>
    <row r="10" spans="1:14">
      <c r="A10">
        <v>80</v>
      </c>
      <c r="B10" s="10">
        <v>328.7</v>
      </c>
      <c r="C10">
        <v>362.3</v>
      </c>
      <c r="D10">
        <f t="shared" si="0"/>
        <v>33.6</v>
      </c>
      <c r="F10">
        <v>80</v>
      </c>
      <c r="G10" s="5">
        <v>273.3</v>
      </c>
      <c r="H10" s="5">
        <v>288.6</v>
      </c>
      <c r="I10">
        <f t="shared" si="2"/>
        <v>15.3</v>
      </c>
      <c r="K10">
        <v>80</v>
      </c>
      <c r="L10">
        <v>351.5</v>
      </c>
      <c r="M10">
        <v>366.1</v>
      </c>
      <c r="N10">
        <f t="shared" si="1"/>
        <v>14.6</v>
      </c>
    </row>
    <row r="11" spans="1:14">
      <c r="A11">
        <v>90</v>
      </c>
      <c r="B11" s="12">
        <v>326.1</v>
      </c>
      <c r="C11">
        <v>358.3</v>
      </c>
      <c r="D11">
        <f t="shared" si="0"/>
        <v>32.2</v>
      </c>
      <c r="F11">
        <v>90</v>
      </c>
      <c r="G11" s="5">
        <v>271.9</v>
      </c>
      <c r="H11" s="5">
        <v>284</v>
      </c>
      <c r="I11">
        <f t="shared" si="2"/>
        <v>12.1</v>
      </c>
      <c r="K11">
        <v>90</v>
      </c>
      <c r="L11" s="5">
        <v>349.3</v>
      </c>
      <c r="M11" s="5">
        <v>360.9</v>
      </c>
      <c r="N11">
        <f t="shared" si="1"/>
        <v>11.6</v>
      </c>
    </row>
    <row r="12" spans="3:14">
      <c r="C12" s="13" t="s">
        <v>7</v>
      </c>
      <c r="D12" s="13">
        <f>AVERAGE(D3:D11)</f>
        <v>31.1</v>
      </c>
      <c r="H12" s="13" t="s">
        <v>7</v>
      </c>
      <c r="I12" s="13">
        <f>AVERAGE(I3:I11)</f>
        <v>5.22222222222222</v>
      </c>
      <c r="M12" s="13" t="s">
        <v>7</v>
      </c>
      <c r="N12" s="13">
        <f>AVERAGE(N3:N11)</f>
        <v>42.0222222222222</v>
      </c>
    </row>
    <row r="15" spans="1:2">
      <c r="A15" s="11" t="s">
        <v>8</v>
      </c>
      <c r="B15" s="10"/>
    </row>
    <row r="16" spans="1:1">
      <c r="A16" s="12" t="s">
        <v>9</v>
      </c>
    </row>
  </sheetData>
  <mergeCells count="2">
    <mergeCell ref="F1:I1"/>
    <mergeCell ref="K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I13" sqref="I13"/>
    </sheetView>
  </sheetViews>
  <sheetFormatPr defaultColWidth="9" defaultRowHeight="14.4" outlineLevelRow="6" outlineLevelCol="7"/>
  <cols>
    <col min="2" max="2" width="14" customWidth="1"/>
    <col min="3" max="3" width="8.81481481481481" customWidth="1"/>
    <col min="4" max="4" width="10.0925925925926" customWidth="1"/>
    <col min="5" max="5" width="16.7222222222222" customWidth="1"/>
    <col min="7" max="7" width="17.8148148148148" customWidth="1"/>
  </cols>
  <sheetData>
    <row r="1" spans="1:8">
      <c r="A1" s="1" t="s">
        <v>1</v>
      </c>
      <c r="B1" s="1"/>
      <c r="D1" s="2" t="s">
        <v>0</v>
      </c>
      <c r="E1" s="2"/>
      <c r="G1" s="3" t="s">
        <v>10</v>
      </c>
      <c r="H1" s="3"/>
    </row>
    <row r="2" spans="2:8">
      <c r="B2" t="s">
        <v>11</v>
      </c>
      <c r="E2" t="s">
        <v>11</v>
      </c>
      <c r="H2" t="s">
        <v>11</v>
      </c>
    </row>
    <row r="3" spans="1:8">
      <c r="A3" s="5" t="s">
        <v>12</v>
      </c>
      <c r="B3" s="5">
        <v>230.34</v>
      </c>
      <c r="C3" s="5"/>
      <c r="D3" s="5" t="s">
        <v>12</v>
      </c>
      <c r="E3" s="5">
        <v>439.4</v>
      </c>
      <c r="F3" s="5"/>
      <c r="G3" s="5" t="s">
        <v>12</v>
      </c>
      <c r="H3" s="5">
        <v>297</v>
      </c>
    </row>
    <row r="4" spans="1:8">
      <c r="A4" s="5" t="s">
        <v>13</v>
      </c>
      <c r="B4" s="5">
        <v>339.58</v>
      </c>
      <c r="C4" s="5"/>
      <c r="D4" s="5" t="s">
        <v>13</v>
      </c>
      <c r="E4" s="6" t="s">
        <v>14</v>
      </c>
      <c r="F4" s="5"/>
      <c r="G4" s="5" t="s">
        <v>13</v>
      </c>
      <c r="H4" s="5">
        <v>436.0199999989</v>
      </c>
    </row>
    <row r="5" spans="1:8">
      <c r="A5" s="5" t="s">
        <v>15</v>
      </c>
      <c r="B5" s="5">
        <v>263.34</v>
      </c>
      <c r="C5" s="5"/>
      <c r="D5" s="5" t="s">
        <v>15</v>
      </c>
      <c r="E5" s="5">
        <v>500.92</v>
      </c>
      <c r="F5" s="5"/>
      <c r="G5" s="5" t="s">
        <v>15</v>
      </c>
      <c r="H5" s="5">
        <v>361.84</v>
      </c>
    </row>
    <row r="6" spans="1:8">
      <c r="A6" s="7" t="s">
        <v>16</v>
      </c>
      <c r="B6" s="7">
        <f>B4-B3</f>
        <v>109.24</v>
      </c>
      <c r="C6" s="5"/>
      <c r="D6" s="7" t="s">
        <v>16</v>
      </c>
      <c r="E6" s="6" t="s">
        <v>14</v>
      </c>
      <c r="F6" s="5"/>
      <c r="G6" s="7" t="s">
        <v>16</v>
      </c>
      <c r="H6" s="7">
        <f>H4-H3</f>
        <v>139.0199999989</v>
      </c>
    </row>
    <row r="7" spans="1:8">
      <c r="A7" s="7" t="s">
        <v>17</v>
      </c>
      <c r="B7" s="7">
        <f>B4-B5</f>
        <v>76.24</v>
      </c>
      <c r="C7" s="5"/>
      <c r="D7" s="7" t="s">
        <v>17</v>
      </c>
      <c r="E7" s="6" t="s">
        <v>14</v>
      </c>
      <c r="F7" s="5"/>
      <c r="G7" s="7" t="s">
        <v>17</v>
      </c>
      <c r="H7" s="7">
        <f>H4-H5</f>
        <v>74.1799999989</v>
      </c>
    </row>
  </sheetData>
  <mergeCells count="3">
    <mergeCell ref="A1:B1"/>
    <mergeCell ref="D1:E1"/>
    <mergeCell ref="G1:H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J15" sqref="J15"/>
    </sheetView>
  </sheetViews>
  <sheetFormatPr defaultColWidth="9" defaultRowHeight="14.4" outlineLevelRow="6" outlineLevelCol="7"/>
  <cols>
    <col min="2" max="2" width="14.6296296296296" customWidth="1"/>
    <col min="5" max="5" width="16.4537037037037" customWidth="1"/>
    <col min="8" max="8" width="16.3611111111111" customWidth="1"/>
  </cols>
  <sheetData>
    <row r="1" spans="1:8">
      <c r="A1" s="1" t="s">
        <v>1</v>
      </c>
      <c r="B1" s="1"/>
      <c r="D1" s="2" t="s">
        <v>0</v>
      </c>
      <c r="E1" s="2"/>
      <c r="G1" s="3" t="s">
        <v>2</v>
      </c>
      <c r="H1" s="3"/>
    </row>
    <row r="2" spans="1:8">
      <c r="A2" s="4"/>
      <c r="B2" s="4" t="s">
        <v>18</v>
      </c>
      <c r="E2" t="s">
        <v>18</v>
      </c>
      <c r="H2" t="s">
        <v>18</v>
      </c>
    </row>
    <row r="3" spans="1:8">
      <c r="A3" s="5" t="s">
        <v>12</v>
      </c>
      <c r="B3" s="5">
        <v>241.34</v>
      </c>
      <c r="C3" s="5"/>
      <c r="D3" s="5" t="s">
        <v>12</v>
      </c>
      <c r="E3" s="5">
        <v>448.3999999989</v>
      </c>
      <c r="F3" s="5"/>
      <c r="G3" s="5" t="s">
        <v>12</v>
      </c>
      <c r="H3" s="5">
        <v>309.9999999991</v>
      </c>
    </row>
    <row r="4" spans="1:8">
      <c r="A4" s="5" t="s">
        <v>13</v>
      </c>
      <c r="B4" s="5">
        <v>339.58</v>
      </c>
      <c r="C4" s="5"/>
      <c r="D4" s="5" t="s">
        <v>13</v>
      </c>
      <c r="E4" s="6" t="s">
        <v>14</v>
      </c>
      <c r="F4" s="5"/>
      <c r="G4" s="5" t="s">
        <v>13</v>
      </c>
      <c r="H4" s="5">
        <v>436.0199999989</v>
      </c>
    </row>
    <row r="5" spans="1:8">
      <c r="A5" s="5" t="s">
        <v>15</v>
      </c>
      <c r="B5" s="5">
        <v>272.34</v>
      </c>
      <c r="C5" s="5"/>
      <c r="D5" s="5" t="s">
        <v>15</v>
      </c>
      <c r="E5" s="5">
        <v>500.9199999989</v>
      </c>
      <c r="F5" s="5"/>
      <c r="G5" s="5" t="s">
        <v>15</v>
      </c>
      <c r="H5" s="5">
        <v>375.839999999</v>
      </c>
    </row>
    <row r="6" spans="1:8">
      <c r="A6" s="7" t="s">
        <v>16</v>
      </c>
      <c r="B6" s="7">
        <f>B4-B3</f>
        <v>98.24</v>
      </c>
      <c r="C6" s="5"/>
      <c r="D6" s="7" t="s">
        <v>16</v>
      </c>
      <c r="E6" s="6" t="s">
        <v>14</v>
      </c>
      <c r="F6" s="5"/>
      <c r="G6" s="7" t="s">
        <v>16</v>
      </c>
      <c r="H6" s="7">
        <f>H4-H3</f>
        <v>126.0199999998</v>
      </c>
    </row>
    <row r="7" spans="1:8">
      <c r="A7" s="7" t="s">
        <v>17</v>
      </c>
      <c r="B7" s="7">
        <f>B4-B5</f>
        <v>67.24</v>
      </c>
      <c r="C7" s="5"/>
      <c r="D7" s="7" t="s">
        <v>17</v>
      </c>
      <c r="E7" s="6" t="s">
        <v>14</v>
      </c>
      <c r="F7" s="5"/>
      <c r="G7" s="7" t="s">
        <v>17</v>
      </c>
      <c r="H7" s="7">
        <f>H4-H5</f>
        <v>60.1799999999</v>
      </c>
    </row>
  </sheetData>
  <mergeCells count="3">
    <mergeCell ref="A1:B1"/>
    <mergeCell ref="D1:E1"/>
    <mergeCell ref="G1:H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VW</vt:lpstr>
      <vt:lpstr>APD90</vt:lpstr>
      <vt:lpstr>ERP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25282</dc:creator>
  <cp:lastModifiedBy>骑马不射箭</cp:lastModifiedBy>
  <dcterms:created xsi:type="dcterms:W3CDTF">2024-05-21T06:24:00Z</dcterms:created>
  <dcterms:modified xsi:type="dcterms:W3CDTF">2024-05-29T13:13:50Z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E95360DA547041D096B61A1B0743B20A_13</vt:lpwstr>
  </property>
  <property fmtid="{D5CDD505-2E9C-101B-9397-08002B2CF9AE}" pid="3" name="KSOProductBuildVer">
    <vt:lpwstr>2052-12.1.0.16120</vt:lpwstr>
  </property>
</Properties>
</file>