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dell\Desktop\TP06易感窗确认\"/>
    </mc:Choice>
  </mc:AlternateContent>
  <xr:revisionPtr revIDLastSave="0" documentId="13_ncr:1_{E1397DF5-6988-42DA-80DD-C85C5AF13E7D}" xr6:coauthVersionLast="47" xr6:coauthVersionMax="47" xr10:uidLastSave="{00000000-0000-0000-0000-000000000000}"/>
  <bookViews>
    <workbookView xWindow="0" yWindow="0" windowWidth="19180" windowHeight="11280" activeTab="2" xr2:uid="{00000000-000D-0000-FFFF-FFFF00000000}"/>
  </bookViews>
  <sheets>
    <sheet name="VW" sheetId="1" r:id="rId1"/>
    <sheet name="APD" sheetId="2" r:id="rId2"/>
    <sheet name="ER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3" l="1"/>
  <c r="E8" i="3"/>
  <c r="B8" i="3"/>
  <c r="H7" i="3"/>
  <c r="E7" i="3"/>
  <c r="B7" i="3"/>
  <c r="H8" i="2"/>
  <c r="E8" i="2"/>
  <c r="B8" i="2"/>
  <c r="H7" i="2"/>
  <c r="E7" i="2"/>
  <c r="B7" i="2"/>
  <c r="D13" i="1"/>
  <c r="N12" i="1"/>
  <c r="N13" i="1" s="1"/>
  <c r="I12" i="1"/>
  <c r="I13" i="1" s="1"/>
  <c r="D12" i="1"/>
  <c r="N11" i="1"/>
  <c r="I11" i="1"/>
  <c r="D11" i="1"/>
  <c r="N10" i="1"/>
  <c r="I10" i="1"/>
  <c r="D10" i="1"/>
  <c r="N9" i="1"/>
  <c r="I9" i="1"/>
  <c r="D9" i="1"/>
  <c r="N8" i="1"/>
  <c r="I8" i="1"/>
  <c r="D8" i="1"/>
  <c r="N7" i="1"/>
  <c r="I7" i="1"/>
  <c r="D7" i="1"/>
  <c r="N6" i="1"/>
  <c r="I6" i="1"/>
  <c r="D6" i="1"/>
  <c r="N5" i="1"/>
  <c r="I5" i="1"/>
  <c r="D5" i="1"/>
  <c r="N4" i="1"/>
  <c r="I4" i="1"/>
  <c r="D4" i="1"/>
</calcChain>
</file>

<file path=xl/sharedStrings.xml><?xml version="1.0" encoding="utf-8"?>
<sst xmlns="http://schemas.openxmlformats.org/spreadsheetml/2006/main" count="57" uniqueCount="16">
  <si>
    <t>TP06</t>
  </si>
  <si>
    <t>dominate+30antibdoy</t>
  </si>
  <si>
    <t>dominate+60antibdoy</t>
  </si>
  <si>
    <t>dominate</t>
  </si>
  <si>
    <t>tempstart</t>
  </si>
  <si>
    <t>上界</t>
  </si>
  <si>
    <t>下界</t>
  </si>
  <si>
    <t>宽度</t>
  </si>
  <si>
    <t>平均值</t>
  </si>
  <si>
    <t>dominate+30ANTI</t>
  </si>
  <si>
    <t>dominate+60ANTI</t>
  </si>
  <si>
    <t>EPI</t>
  </si>
  <si>
    <t>MCELL</t>
  </si>
  <si>
    <t>ENDO</t>
  </si>
  <si>
    <t>M-EPI</t>
  </si>
  <si>
    <t>M-ENDO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</si>
</sst>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workbookViewId="0">
      <selection activeCell="G18" sqref="G18"/>
    </sheetView>
  </sheetViews>
  <sheetFormatPr defaultColWidth="8.90625" defaultRowHeight="14" x14ac:dyDescent="0.25"/>
  <cols>
    <col min="1" max="1" width="14.26953125" customWidth="1"/>
    <col min="4" max="4" width="12.90625"/>
    <col min="6" max="6" width="14.1796875" customWidth="1"/>
    <col min="10" max="10" width="5.26953125" customWidth="1"/>
    <col min="11" max="11" width="10.90625" customWidth="1"/>
    <col min="14" max="14" width="12.6328125"/>
  </cols>
  <sheetData>
    <row r="1" spans="1:14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5">
      <c r="A2" s="6" t="s">
        <v>1</v>
      </c>
      <c r="B2" s="6"/>
      <c r="C2" s="6"/>
      <c r="D2" s="6"/>
      <c r="F2" s="7" t="s">
        <v>2</v>
      </c>
      <c r="G2" s="7"/>
      <c r="H2" s="7"/>
      <c r="I2" s="7"/>
      <c r="K2" s="8" t="s">
        <v>3</v>
      </c>
      <c r="L2" s="8"/>
      <c r="M2" s="8"/>
      <c r="N2" s="8"/>
    </row>
    <row r="3" spans="1:14" x14ac:dyDescent="0.25">
      <c r="A3" t="s">
        <v>4</v>
      </c>
      <c r="B3" t="s">
        <v>5</v>
      </c>
      <c r="C3" t="s">
        <v>6</v>
      </c>
      <c r="D3" t="s">
        <v>7</v>
      </c>
      <c r="F3" t="s">
        <v>4</v>
      </c>
      <c r="G3" t="s">
        <v>5</v>
      </c>
      <c r="H3" t="s">
        <v>6</v>
      </c>
      <c r="I3" t="s">
        <v>7</v>
      </c>
      <c r="K3" t="s">
        <v>4</v>
      </c>
      <c r="L3" t="s">
        <v>5</v>
      </c>
      <c r="M3" t="s">
        <v>6</v>
      </c>
      <c r="N3" t="s">
        <v>7</v>
      </c>
    </row>
    <row r="4" spans="1:14" x14ac:dyDescent="0.25">
      <c r="A4">
        <v>10</v>
      </c>
      <c r="B4" s="10">
        <v>366.4</v>
      </c>
      <c r="C4" s="10">
        <v>377.6</v>
      </c>
      <c r="D4">
        <f>C4-B4</f>
        <v>11.2</v>
      </c>
      <c r="F4">
        <v>10</v>
      </c>
      <c r="G4" s="10">
        <v>336.9</v>
      </c>
      <c r="H4" s="10">
        <v>350.5</v>
      </c>
      <c r="I4">
        <f t="shared" ref="I4:I12" si="0">H4-G4</f>
        <v>13.6</v>
      </c>
      <c r="K4">
        <v>10</v>
      </c>
      <c r="L4" s="10">
        <v>391.3</v>
      </c>
      <c r="M4" s="10">
        <v>400.3</v>
      </c>
      <c r="N4">
        <f>M4-L4</f>
        <v>9</v>
      </c>
    </row>
    <row r="5" spans="1:14" x14ac:dyDescent="0.25">
      <c r="A5">
        <v>20</v>
      </c>
      <c r="B5">
        <v>372.1</v>
      </c>
      <c r="C5">
        <v>381.3</v>
      </c>
      <c r="D5">
        <f t="shared" ref="D5:D12" si="1">C5-B5</f>
        <v>9.1999999999999904</v>
      </c>
      <c r="F5">
        <v>20</v>
      </c>
      <c r="G5">
        <v>343.3</v>
      </c>
      <c r="H5">
        <v>354</v>
      </c>
      <c r="I5">
        <f t="shared" si="0"/>
        <v>10.7</v>
      </c>
      <c r="K5">
        <v>20</v>
      </c>
      <c r="L5">
        <v>396.1</v>
      </c>
      <c r="M5">
        <v>404</v>
      </c>
      <c r="N5">
        <f t="shared" ref="N5:N12" si="2">M5-L5</f>
        <v>7.8999999999999799</v>
      </c>
    </row>
    <row r="6" spans="1:14" x14ac:dyDescent="0.25">
      <c r="A6">
        <v>30</v>
      </c>
      <c r="B6">
        <v>379.5</v>
      </c>
      <c r="C6">
        <v>383.8</v>
      </c>
      <c r="D6">
        <f t="shared" si="1"/>
        <v>4.3000000000000096</v>
      </c>
      <c r="F6">
        <v>30</v>
      </c>
      <c r="G6">
        <v>351.8</v>
      </c>
      <c r="H6">
        <v>356.4</v>
      </c>
      <c r="I6">
        <f t="shared" si="0"/>
        <v>4.5999999999999703</v>
      </c>
      <c r="K6">
        <v>30</v>
      </c>
      <c r="L6">
        <v>402.5</v>
      </c>
      <c r="M6">
        <v>406.3</v>
      </c>
      <c r="N6">
        <f t="shared" si="2"/>
        <v>3.80000000000001</v>
      </c>
    </row>
    <row r="7" spans="1:14" x14ac:dyDescent="0.25">
      <c r="A7">
        <v>40</v>
      </c>
      <c r="B7">
        <v>383.3</v>
      </c>
      <c r="C7">
        <v>384.1</v>
      </c>
      <c r="D7">
        <f t="shared" si="1"/>
        <v>0.80000000000001104</v>
      </c>
      <c r="F7">
        <v>40</v>
      </c>
      <c r="G7">
        <v>355.7</v>
      </c>
      <c r="H7">
        <v>356.6</v>
      </c>
      <c r="I7">
        <f t="shared" si="0"/>
        <v>0.900000000000034</v>
      </c>
      <c r="K7">
        <v>40</v>
      </c>
      <c r="L7">
        <v>405.9</v>
      </c>
      <c r="M7">
        <v>406.5</v>
      </c>
      <c r="N7">
        <f t="shared" si="2"/>
        <v>0.60000000000002296</v>
      </c>
    </row>
    <row r="8" spans="1:14" x14ac:dyDescent="0.25">
      <c r="A8">
        <v>50</v>
      </c>
      <c r="B8">
        <v>381.9</v>
      </c>
      <c r="C8">
        <v>384.2</v>
      </c>
      <c r="D8">
        <f t="shared" si="1"/>
        <v>2.30000000000001</v>
      </c>
      <c r="F8">
        <v>50</v>
      </c>
      <c r="G8">
        <v>354.5</v>
      </c>
      <c r="H8" s="10">
        <v>356.8</v>
      </c>
      <c r="I8">
        <f t="shared" si="0"/>
        <v>2.30000000000001</v>
      </c>
      <c r="K8">
        <v>50</v>
      </c>
      <c r="L8" s="10">
        <v>404.3</v>
      </c>
      <c r="M8">
        <v>406.7</v>
      </c>
      <c r="N8">
        <f t="shared" si="2"/>
        <v>2.3999999999999799</v>
      </c>
    </row>
    <row r="9" spans="1:14" x14ac:dyDescent="0.25">
      <c r="A9">
        <v>60</v>
      </c>
      <c r="B9">
        <v>372</v>
      </c>
      <c r="C9">
        <v>382</v>
      </c>
      <c r="D9">
        <f t="shared" si="1"/>
        <v>10</v>
      </c>
      <c r="F9">
        <v>60</v>
      </c>
      <c r="G9">
        <v>344.3</v>
      </c>
      <c r="H9">
        <v>354.8</v>
      </c>
      <c r="I9">
        <f t="shared" si="0"/>
        <v>10.5</v>
      </c>
      <c r="K9">
        <v>60</v>
      </c>
      <c r="L9">
        <v>394.7</v>
      </c>
      <c r="M9">
        <v>404.4</v>
      </c>
      <c r="N9">
        <f t="shared" si="2"/>
        <v>9.6999999999999904</v>
      </c>
    </row>
    <row r="10" spans="1:14" x14ac:dyDescent="0.25">
      <c r="A10">
        <v>70</v>
      </c>
      <c r="B10">
        <v>367.2</v>
      </c>
      <c r="C10">
        <v>379.3</v>
      </c>
      <c r="D10">
        <f t="shared" si="1"/>
        <v>12.1</v>
      </c>
      <c r="F10">
        <v>70</v>
      </c>
      <c r="G10">
        <v>338.7</v>
      </c>
      <c r="H10">
        <v>352.4</v>
      </c>
      <c r="I10">
        <f t="shared" si="0"/>
        <v>13.7</v>
      </c>
      <c r="K10">
        <v>70</v>
      </c>
      <c r="L10">
        <v>390.5</v>
      </c>
      <c r="M10">
        <v>401.6</v>
      </c>
      <c r="N10">
        <f t="shared" si="2"/>
        <v>11.1</v>
      </c>
    </row>
    <row r="11" spans="1:14" x14ac:dyDescent="0.25">
      <c r="A11">
        <v>80</v>
      </c>
      <c r="B11">
        <v>361.9</v>
      </c>
      <c r="C11">
        <v>375.2</v>
      </c>
      <c r="D11">
        <f t="shared" si="1"/>
        <v>13.3</v>
      </c>
      <c r="F11">
        <v>80</v>
      </c>
      <c r="G11" s="10">
        <v>333.6</v>
      </c>
      <c r="H11">
        <v>348.5</v>
      </c>
      <c r="I11">
        <f t="shared" si="0"/>
        <v>14.9</v>
      </c>
      <c r="K11">
        <v>80</v>
      </c>
      <c r="L11" s="10">
        <v>385.2</v>
      </c>
      <c r="M11" s="10">
        <v>397.4</v>
      </c>
      <c r="N11">
        <f t="shared" si="2"/>
        <v>12.2</v>
      </c>
    </row>
    <row r="12" spans="1:14" x14ac:dyDescent="0.25">
      <c r="A12">
        <v>90</v>
      </c>
      <c r="B12" s="10">
        <v>357.3</v>
      </c>
      <c r="C12" s="10">
        <v>370</v>
      </c>
      <c r="D12">
        <f t="shared" si="1"/>
        <v>12.7</v>
      </c>
      <c r="F12">
        <v>90</v>
      </c>
      <c r="G12" s="10">
        <v>328.9</v>
      </c>
      <c r="H12" s="10">
        <v>343.7</v>
      </c>
      <c r="I12">
        <f t="shared" si="0"/>
        <v>14.800000000000011</v>
      </c>
      <c r="K12">
        <v>90</v>
      </c>
      <c r="L12" s="10">
        <v>380.7</v>
      </c>
      <c r="M12" s="10">
        <v>392.1</v>
      </c>
      <c r="N12">
        <f t="shared" si="2"/>
        <v>11.400000000000034</v>
      </c>
    </row>
    <row r="13" spans="1:14" x14ac:dyDescent="0.25">
      <c r="C13" t="s">
        <v>8</v>
      </c>
      <c r="D13" s="4">
        <f>AVERAGE(D4:D12)</f>
        <v>8.4333333333333407</v>
      </c>
      <c r="H13" t="s">
        <v>8</v>
      </c>
      <c r="I13" s="4">
        <f>AVERAGE(I4:I12)</f>
        <v>9.5555555555555589</v>
      </c>
      <c r="M13" t="s">
        <v>8</v>
      </c>
      <c r="N13" s="4">
        <f>AVERAGE(N4:N12)</f>
        <v>7.5666666666666691</v>
      </c>
    </row>
  </sheetData>
  <mergeCells count="4">
    <mergeCell ref="A1:N1"/>
    <mergeCell ref="A2:D2"/>
    <mergeCell ref="F2:I2"/>
    <mergeCell ref="K2:N2"/>
  </mergeCells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H15" sqref="H15"/>
    </sheetView>
  </sheetViews>
  <sheetFormatPr defaultColWidth="9" defaultRowHeight="14" x14ac:dyDescent="0.25"/>
  <cols>
    <col min="2" max="2" width="13.453125" customWidth="1"/>
    <col min="4" max="4" width="8.90625" customWidth="1"/>
    <col min="5" max="5" width="12.453125" customWidth="1"/>
    <col min="8" max="8" width="13.7265625" customWidth="1"/>
  </cols>
  <sheetData>
    <row r="1" spans="1:9" x14ac:dyDescent="0.25">
      <c r="A1" s="5" t="s">
        <v>0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8" t="s">
        <v>3</v>
      </c>
      <c r="B2" s="8"/>
      <c r="C2" s="1"/>
      <c r="D2" s="9" t="s">
        <v>9</v>
      </c>
      <c r="E2" s="9"/>
      <c r="G2" s="7" t="s">
        <v>10</v>
      </c>
      <c r="H2" s="7"/>
    </row>
    <row r="3" spans="1:9" x14ac:dyDescent="0.25">
      <c r="A3" t="s">
        <v>11</v>
      </c>
      <c r="B3" s="10">
        <v>336.46</v>
      </c>
      <c r="D3" t="s">
        <v>11</v>
      </c>
      <c r="E3" s="10">
        <v>314.36</v>
      </c>
      <c r="G3" t="s">
        <v>11</v>
      </c>
      <c r="H3">
        <v>285.92</v>
      </c>
    </row>
    <row r="4" spans="1:9" x14ac:dyDescent="0.25">
      <c r="A4" t="s">
        <v>12</v>
      </c>
      <c r="B4" s="10">
        <v>476.62</v>
      </c>
      <c r="D4" t="s">
        <v>12</v>
      </c>
      <c r="E4" s="10">
        <v>450.86</v>
      </c>
      <c r="G4" t="s">
        <v>12</v>
      </c>
      <c r="H4">
        <v>421.5</v>
      </c>
    </row>
    <row r="5" spans="1:9" x14ac:dyDescent="0.25">
      <c r="A5" t="s">
        <v>13</v>
      </c>
      <c r="B5" s="10">
        <v>335.46</v>
      </c>
      <c r="D5" t="s">
        <v>13</v>
      </c>
      <c r="E5" s="10">
        <v>313.68</v>
      </c>
      <c r="G5" t="s">
        <v>13</v>
      </c>
      <c r="H5" s="10">
        <v>285.66000000000003</v>
      </c>
    </row>
    <row r="7" spans="1:9" x14ac:dyDescent="0.25">
      <c r="A7" s="2" t="s">
        <v>14</v>
      </c>
      <c r="B7">
        <f>B4-B3</f>
        <v>140.16000000000003</v>
      </c>
      <c r="D7" s="2" t="s">
        <v>14</v>
      </c>
      <c r="E7">
        <f>E4-E3</f>
        <v>136.5</v>
      </c>
      <c r="G7" s="2" t="s">
        <v>14</v>
      </c>
      <c r="H7">
        <f>H4-H3</f>
        <v>135.57999999999998</v>
      </c>
    </row>
    <row r="8" spans="1:9" x14ac:dyDescent="0.25">
      <c r="A8" s="3" t="s">
        <v>15</v>
      </c>
      <c r="B8">
        <f>B4-B5</f>
        <v>141.16000000000003</v>
      </c>
      <c r="D8" s="3" t="s">
        <v>15</v>
      </c>
      <c r="E8">
        <f>E4-E5</f>
        <v>137.18</v>
      </c>
      <c r="G8" s="3" t="s">
        <v>15</v>
      </c>
      <c r="H8">
        <f>H4-H5</f>
        <v>135.83999999999997</v>
      </c>
    </row>
  </sheetData>
  <mergeCells count="4">
    <mergeCell ref="A1:I1"/>
    <mergeCell ref="A2:B2"/>
    <mergeCell ref="D2:E2"/>
    <mergeCell ref="G2:H2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tabSelected="1" workbookViewId="0">
      <selection activeCell="K16" sqref="K16"/>
    </sheetView>
  </sheetViews>
  <sheetFormatPr defaultColWidth="9" defaultRowHeight="14" x14ac:dyDescent="0.25"/>
  <sheetData>
    <row r="1" spans="1:9" x14ac:dyDescent="0.25">
      <c r="A1" s="5" t="s">
        <v>0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8" t="s">
        <v>3</v>
      </c>
      <c r="B2" s="8"/>
      <c r="C2" s="1"/>
      <c r="D2" s="9" t="s">
        <v>9</v>
      </c>
      <c r="E2" s="9"/>
      <c r="G2" s="7" t="s">
        <v>10</v>
      </c>
      <c r="H2" s="7"/>
    </row>
    <row r="3" spans="1:9" x14ac:dyDescent="0.25">
      <c r="A3" t="s">
        <v>11</v>
      </c>
      <c r="B3" s="10">
        <v>380.46</v>
      </c>
      <c r="D3" t="s">
        <v>11</v>
      </c>
      <c r="E3" s="10">
        <v>359.36</v>
      </c>
      <c r="G3" t="s">
        <v>11</v>
      </c>
      <c r="H3" s="10">
        <v>334.92</v>
      </c>
    </row>
    <row r="4" spans="1:9" x14ac:dyDescent="0.25">
      <c r="A4" t="s">
        <v>12</v>
      </c>
      <c r="B4" s="10">
        <v>510.62</v>
      </c>
      <c r="D4" t="s">
        <v>12</v>
      </c>
      <c r="E4" s="10">
        <v>494.86</v>
      </c>
      <c r="G4" t="s">
        <v>12</v>
      </c>
      <c r="H4" s="10">
        <v>467.5</v>
      </c>
    </row>
    <row r="5" spans="1:9" x14ac:dyDescent="0.25">
      <c r="A5" t="s">
        <v>13</v>
      </c>
      <c r="B5" s="10">
        <v>368.46</v>
      </c>
      <c r="D5" t="s">
        <v>13</v>
      </c>
      <c r="E5" s="10">
        <v>347.68</v>
      </c>
      <c r="G5" t="s">
        <v>13</v>
      </c>
      <c r="H5" s="10">
        <v>323.66000000000003</v>
      </c>
    </row>
    <row r="7" spans="1:9" x14ac:dyDescent="0.25">
      <c r="A7" s="2" t="s">
        <v>14</v>
      </c>
      <c r="B7">
        <f>B4-B3</f>
        <v>130.16</v>
      </c>
      <c r="D7" s="2" t="s">
        <v>14</v>
      </c>
      <c r="E7">
        <f>E4-E3</f>
        <v>135.5</v>
      </c>
      <c r="G7" s="2" t="s">
        <v>14</v>
      </c>
      <c r="H7">
        <f>H4-H3</f>
        <v>132.58000000000001</v>
      </c>
    </row>
    <row r="8" spans="1:9" x14ac:dyDescent="0.25">
      <c r="A8" s="3" t="s">
        <v>15</v>
      </c>
      <c r="B8">
        <f>B4-B5</f>
        <v>142.16</v>
      </c>
      <c r="D8" s="3" t="s">
        <v>15</v>
      </c>
      <c r="E8">
        <f>E4-E5</f>
        <v>147.18</v>
      </c>
      <c r="G8" s="3" t="s">
        <v>15</v>
      </c>
      <c r="H8">
        <f>H4-H5</f>
        <v>143.84</v>
      </c>
    </row>
  </sheetData>
  <mergeCells count="4">
    <mergeCell ref="A1:I1"/>
    <mergeCell ref="A2:B2"/>
    <mergeCell ref="D2:E2"/>
    <mergeCell ref="G2:H2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VW</vt:lpstr>
      <vt:lpstr>APD</vt:lpstr>
      <vt:lpstr>ERP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25282</dc:creator>
  <cp:lastModifiedBy>Shugang Zhang</cp:lastModifiedBy>
  <dcterms:created xsi:type="dcterms:W3CDTF">2024-05-30T12:28:00Z</dcterms:created>
  <dcterms:modified xsi:type="dcterms:W3CDTF">2024-05-31T16:48:24Z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A787997E7EA24BF5B8AFEFD8CC36B5A6_11</vt:lpwstr>
  </property>
  <property fmtid="{D5CDD505-2E9C-101B-9397-08002B2CF9AE}" pid="3" name="KSOProductBuildVer">
    <vt:lpwstr>2052-12.1.0.16120</vt:lpwstr>
  </property>
</Properties>
</file>