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2"/>
  </bookViews>
  <sheets>
    <sheet name="Sheet10" sheetId="10" r:id="rId1"/>
    <sheet name="Sheet11" sheetId="11" r:id="rId2"/>
    <sheet name="Sheet1" sheetId="1" r:id="rId3"/>
    <sheet name="Sheet2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8" sheetId="8" r:id="rId10"/>
  </sheets>
  <definedNames>
    <definedName name="_xlnm._FilterDatabase" localSheetId="2" hidden="1">Sheet1!$J$28:$J$31</definedName>
    <definedName name="工资" localSheetId="3">Sheet2!$E$4:$F$12</definedName>
    <definedName name="工资">#REF!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王维</author>
  </authors>
  <commentList>
    <comment ref="A4" authorId="0">
      <text>
        <r>
          <rPr>
            <sz val="9"/>
            <rFont val="宋体"/>
            <charset val="134"/>
          </rPr>
          <t>优秀教师</t>
        </r>
      </text>
    </comment>
  </commentList>
</comments>
</file>

<file path=xl/sharedStrings.xml><?xml version="1.0" encoding="utf-8"?>
<sst xmlns="http://schemas.openxmlformats.org/spreadsheetml/2006/main" count="329" uniqueCount="230">
  <si>
    <t>求和项:语文</t>
  </si>
  <si>
    <t>求和项:数学</t>
  </si>
  <si>
    <t>世博中学物理班2011高考录取情况表</t>
  </si>
  <si>
    <t>学号</t>
  </si>
  <si>
    <t>姓名</t>
  </si>
  <si>
    <t>语文</t>
  </si>
  <si>
    <t>数学</t>
  </si>
  <si>
    <t>英语</t>
  </si>
  <si>
    <t>物理</t>
  </si>
  <si>
    <t>综合</t>
  </si>
  <si>
    <t>总分</t>
  </si>
  <si>
    <t>录取意见</t>
  </si>
  <si>
    <t>统计结果</t>
  </si>
  <si>
    <t>貂季禅</t>
  </si>
  <si>
    <t>夏史敦</t>
  </si>
  <si>
    <t>夏侯渊</t>
  </si>
  <si>
    <t>刘海备</t>
  </si>
  <si>
    <t>孙士权</t>
  </si>
  <si>
    <t>周尔泰</t>
  </si>
  <si>
    <t>庞学统</t>
  </si>
  <si>
    <t>姜圣维</t>
  </si>
  <si>
    <t>诸葛亦亮</t>
  </si>
  <si>
    <t>司马依懿</t>
  </si>
  <si>
    <t>周达瑜</t>
  </si>
  <si>
    <t>关高羽</t>
  </si>
  <si>
    <t>马吉超</t>
  </si>
  <si>
    <t>吕算布</t>
  </si>
  <si>
    <t>典基韦</t>
  </si>
  <si>
    <t>张丂辽</t>
  </si>
  <si>
    <t>徐林盛</t>
  </si>
  <si>
    <t>许邓褚</t>
  </si>
  <si>
    <t>曹尚操</t>
  </si>
  <si>
    <t>张登飞</t>
  </si>
  <si>
    <t>赵雪云</t>
  </si>
  <si>
    <t>黄晓忠</t>
  </si>
  <si>
    <t>平均值项:语文</t>
  </si>
  <si>
    <t>平均值项:数学</t>
  </si>
  <si>
    <t>不录取</t>
  </si>
  <si>
    <t>录取</t>
  </si>
  <si>
    <t>调剂</t>
  </si>
  <si>
    <t>外语教研室工资统计汇总表</t>
  </si>
  <si>
    <t xml:space="preserve"> </t>
  </si>
  <si>
    <t>折算系数</t>
  </si>
  <si>
    <t>性别</t>
  </si>
  <si>
    <t>职称</t>
  </si>
  <si>
    <t>工龄</t>
  </si>
  <si>
    <t>基本工资(元)</t>
  </si>
  <si>
    <t>奖金(元)</t>
  </si>
  <si>
    <t>公积金（元）</t>
  </si>
  <si>
    <t>所得税（元）</t>
  </si>
  <si>
    <t>实发工资(元)</t>
  </si>
  <si>
    <t>收入状况</t>
  </si>
  <si>
    <t>张小川</t>
  </si>
  <si>
    <t>女</t>
  </si>
  <si>
    <t>教授</t>
  </si>
  <si>
    <t>李秀洪</t>
  </si>
  <si>
    <t>讲师</t>
  </si>
  <si>
    <t>罗国庆</t>
  </si>
  <si>
    <t>秦铁汉</t>
  </si>
  <si>
    <t>男</t>
  </si>
  <si>
    <t>李晓明</t>
  </si>
  <si>
    <t>刘志文</t>
  </si>
  <si>
    <t>副教授</t>
  </si>
  <si>
    <t>苏胡圆</t>
  </si>
  <si>
    <t>孙红雷</t>
  </si>
  <si>
    <t>王庆红</t>
  </si>
  <si>
    <t>张昭阳</t>
  </si>
  <si>
    <t>助教</t>
  </si>
  <si>
    <t>李清华</t>
  </si>
  <si>
    <t>马尚昆</t>
  </si>
  <si>
    <t>平均值</t>
  </si>
  <si>
    <t>最大值</t>
  </si>
  <si>
    <t>2011届新生入学体检指标报告</t>
  </si>
  <si>
    <t>身高（厘米）</t>
  </si>
  <si>
    <t>体重（公斤）</t>
  </si>
  <si>
    <r>
      <rPr>
        <sz val="12"/>
        <rFont val="宋体"/>
        <charset val="134"/>
      </rPr>
      <t>心率（次</t>
    </r>
    <r>
      <rPr>
        <sz val="12"/>
        <rFont val="Times New Roman"/>
        <charset val="134"/>
      </rPr>
      <t>/</t>
    </r>
    <r>
      <rPr>
        <sz val="12"/>
        <rFont val="宋体"/>
        <charset val="134"/>
      </rPr>
      <t>分）</t>
    </r>
  </si>
  <si>
    <t>视力</t>
  </si>
  <si>
    <t>视力等级</t>
  </si>
  <si>
    <t>张秀秀</t>
  </si>
  <si>
    <t>张苗苗</t>
  </si>
  <si>
    <t>王奕伟</t>
  </si>
  <si>
    <t>胡建明</t>
  </si>
  <si>
    <t>王平</t>
  </si>
  <si>
    <t>马丽珍</t>
  </si>
  <si>
    <t>宋刚</t>
  </si>
  <si>
    <t>凌英姿</t>
  </si>
  <si>
    <t>孙玲琳</t>
  </si>
  <si>
    <t>赵英</t>
  </si>
  <si>
    <t>林小玲</t>
  </si>
  <si>
    <t>顾凌昊</t>
  </si>
  <si>
    <t>顾晓英</t>
  </si>
  <si>
    <t>张建华</t>
  </si>
  <si>
    <t>李逸伟</t>
  </si>
  <si>
    <t>黄晓强</t>
  </si>
  <si>
    <t>宋佳英</t>
  </si>
  <si>
    <t>徐毅君</t>
  </si>
  <si>
    <t>某CPU超频测试统计表</t>
  </si>
  <si>
    <t>测试项目</t>
  </si>
  <si>
    <t>默认值</t>
  </si>
  <si>
    <t>超频值</t>
  </si>
  <si>
    <t>提升</t>
  </si>
  <si>
    <t>Super pi 1M</t>
  </si>
  <si>
    <t>Dhrystone iSSE4.2</t>
  </si>
  <si>
    <t>Whetstone iSSE3</t>
  </si>
  <si>
    <t>多媒体整数 x8 iSSE4.1</t>
  </si>
  <si>
    <t>多媒体浮点数 x4 iSSE2</t>
  </si>
  <si>
    <t>多媒体双精度 x2 iSSE2</t>
  </si>
  <si>
    <t>内联核带宽</t>
  </si>
  <si>
    <t>内联核延迟</t>
  </si>
  <si>
    <t>整数 B/F iSSE2 内存带宽</t>
  </si>
  <si>
    <t>浮点数 B/F iSSE2 内存带宽</t>
  </si>
  <si>
    <t>内存延迟</t>
  </si>
  <si>
    <t>缓存/内存带宽</t>
  </si>
  <si>
    <t>某高校普通话测试成绩表</t>
  </si>
  <si>
    <t>任务编号</t>
  </si>
  <si>
    <t>准考证号码</t>
  </si>
  <si>
    <t>测试成绩</t>
  </si>
  <si>
    <t>结果</t>
  </si>
  <si>
    <t>等级</t>
  </si>
  <si>
    <t>宗欢雯</t>
  </si>
  <si>
    <t>110146</t>
  </si>
  <si>
    <t>11040001</t>
  </si>
  <si>
    <t>陈铭</t>
  </si>
  <si>
    <t>11040002</t>
  </si>
  <si>
    <t>范佳赟</t>
  </si>
  <si>
    <t>11040003</t>
  </si>
  <si>
    <t>顾佳超</t>
  </si>
  <si>
    <t>11040004</t>
  </si>
  <si>
    <t>何远帆</t>
  </si>
  <si>
    <t>11040005</t>
  </si>
  <si>
    <t>李登峰</t>
  </si>
  <si>
    <t>11040006</t>
  </si>
  <si>
    <t>陆春华</t>
  </si>
  <si>
    <t>11040007</t>
  </si>
  <si>
    <t>施振宇</t>
  </si>
  <si>
    <t>11040008</t>
  </si>
  <si>
    <t>王驰磊</t>
  </si>
  <si>
    <t>11040009</t>
  </si>
  <si>
    <t>吴蒙</t>
  </si>
  <si>
    <t>11040010</t>
  </si>
  <si>
    <t>顾敏杰</t>
  </si>
  <si>
    <t>110147</t>
  </si>
  <si>
    <t>11040011</t>
  </si>
  <si>
    <t>沈添怿</t>
  </si>
  <si>
    <t>11040012</t>
  </si>
  <si>
    <t>汤家麟</t>
  </si>
  <si>
    <t>11040013</t>
  </si>
  <si>
    <t>王心宇</t>
  </si>
  <si>
    <t>11040014</t>
  </si>
  <si>
    <t>谢欣宇</t>
  </si>
  <si>
    <t>11040015</t>
  </si>
  <si>
    <t>张轶俊</t>
  </si>
  <si>
    <t>11040016</t>
  </si>
  <si>
    <t>朱晓</t>
  </si>
  <si>
    <t>11040017</t>
  </si>
  <si>
    <t>张翠</t>
  </si>
  <si>
    <t>11040018</t>
  </si>
  <si>
    <t>吴慧玲</t>
  </si>
  <si>
    <t>11040019</t>
  </si>
  <si>
    <t>汤娟</t>
  </si>
  <si>
    <t>11040020</t>
  </si>
  <si>
    <t>杨爽浩</t>
  </si>
  <si>
    <t>11040021</t>
  </si>
  <si>
    <t>2009年主要城市空气质量指标</t>
  </si>
  <si>
    <t>指标城市</t>
  </si>
  <si>
    <t>可吸入颗粒物(毫克/立方米)</t>
  </si>
  <si>
    <t>二氧化硫(毫克/立方米)</t>
  </si>
  <si>
    <t>二氧化氮(毫克/立方米)</t>
  </si>
  <si>
    <t>空气质量达到及好于二级的天数(天)</t>
  </si>
  <si>
    <t>空气质量指标</t>
  </si>
  <si>
    <t>北　　京</t>
  </si>
  <si>
    <t>天　　津</t>
  </si>
  <si>
    <t>石 家 庄</t>
  </si>
  <si>
    <t>太　　原</t>
  </si>
  <si>
    <t>呼和浩特</t>
  </si>
  <si>
    <t>沈　　阳</t>
  </si>
  <si>
    <t>长　　春</t>
  </si>
  <si>
    <t>哈 尔 滨</t>
  </si>
  <si>
    <t>上　　海</t>
  </si>
  <si>
    <t>南　　京</t>
  </si>
  <si>
    <t>杭　　州</t>
  </si>
  <si>
    <t>合　　肥</t>
  </si>
  <si>
    <t>福　　州</t>
  </si>
  <si>
    <t>南　　昌</t>
  </si>
  <si>
    <t>济　　南</t>
  </si>
  <si>
    <t>郑　　州</t>
  </si>
  <si>
    <t>武　　汉</t>
  </si>
  <si>
    <t>长　　沙</t>
  </si>
  <si>
    <t>广　　州</t>
  </si>
  <si>
    <t>南　　宁</t>
  </si>
  <si>
    <t>海　　口</t>
  </si>
  <si>
    <t>重　　庆</t>
  </si>
  <si>
    <t>成　　都</t>
  </si>
  <si>
    <t>贵　　阳</t>
  </si>
  <si>
    <t>昆　　明</t>
  </si>
  <si>
    <t>拉　　萨</t>
  </si>
  <si>
    <t>西　　安</t>
  </si>
  <si>
    <t>兰　　州</t>
  </si>
  <si>
    <t>西　　宁</t>
  </si>
  <si>
    <t>银　　川</t>
  </si>
  <si>
    <t>乌鲁木齐</t>
  </si>
  <si>
    <r>
      <rPr>
        <sz val="12"/>
        <rFont val="Times New Roman"/>
        <charset val="134"/>
      </rPr>
      <t>1999</t>
    </r>
    <r>
      <rPr>
        <sz val="12"/>
        <rFont val="宋体"/>
        <charset val="134"/>
      </rPr>
      <t>年上学期期中考试成绩单</t>
    </r>
    <r>
      <rPr>
        <sz val="12"/>
        <rFont val="Times New Roman"/>
        <charset val="134"/>
      </rPr>
      <t xml:space="preserve">   </t>
    </r>
  </si>
  <si>
    <t>政治</t>
  </si>
  <si>
    <t>总成绩</t>
  </si>
  <si>
    <t>吴敏</t>
  </si>
  <si>
    <t>曹茵</t>
  </si>
  <si>
    <t>江毅军</t>
  </si>
  <si>
    <t>徐燕燕</t>
  </si>
  <si>
    <t>张丽</t>
  </si>
  <si>
    <t>王颖</t>
  </si>
  <si>
    <t>季小明</t>
  </si>
  <si>
    <t>马辉</t>
  </si>
  <si>
    <t>潘莉莉</t>
  </si>
  <si>
    <t>陈晨</t>
  </si>
  <si>
    <t>全班</t>
  </si>
  <si>
    <t>平均分</t>
  </si>
  <si>
    <t>华创公司资表</t>
  </si>
  <si>
    <t>编号</t>
  </si>
  <si>
    <t>工资</t>
  </si>
  <si>
    <t>补贴</t>
  </si>
  <si>
    <t>奖金</t>
  </si>
  <si>
    <t>加班费</t>
  </si>
  <si>
    <t>扣除</t>
  </si>
  <si>
    <t>实发</t>
  </si>
  <si>
    <t>马镇山</t>
  </si>
  <si>
    <t>赵小山</t>
  </si>
  <si>
    <t>刘本玉</t>
  </si>
  <si>
    <t>李小红</t>
  </si>
  <si>
    <t>李月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</si>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</sst>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2"/>
      <name val="Times New Roman"/>
      <charset val="134"/>
    </font>
    <font>
      <sz val="11"/>
      <color indexed="8"/>
      <name val="宋体"/>
      <charset val="134"/>
    </font>
    <font>
      <b/>
      <sz val="20"/>
      <color theme="4"/>
      <name val="隶书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theme="1" tint="0.49998474074526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3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6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  <xf numFmtId="0" fontId="2" fillId="0" borderId="0">
      <alignment vertical="center"/>
    </xf>
    <xf numFmtId="0" fontId="1" fillId="0" borderId="0"/>
    <xf numFmtId="0" fontId="0" fillId="0" borderId="0"/>
  </cellStyleXfs>
  <cellXfs count="33">
    <xf numFmtId="0" fontId="0" fillId="0" borderId="0" xfId="0">
      <alignment vertical="center"/>
    </xf>
    <xf numFmtId="0" fontId="0" fillId="0" borderId="0" xfId="52"/>
    <xf numFmtId="0" fontId="0" fillId="0" borderId="0" xfId="52" applyNumberFormat="1" applyAlignment="1"/>
    <xf numFmtId="0" fontId="1" fillId="0" borderId="0" xfId="51"/>
    <xf numFmtId="0" fontId="0" fillId="0" borderId="0" xfId="51" applyFont="1"/>
    <xf numFmtId="0" fontId="2" fillId="0" borderId="0" xfId="50">
      <alignment vertical="center"/>
    </xf>
    <xf numFmtId="0" fontId="2" fillId="0" borderId="0" xfId="50" applyNumberFormat="1">
      <alignment vertical="center"/>
    </xf>
    <xf numFmtId="0" fontId="2" fillId="0" borderId="0" xfId="50" applyAlignment="1">
      <alignment horizontal="left" vertical="center"/>
    </xf>
    <xf numFmtId="0" fontId="2" fillId="0" borderId="0" xfId="50" applyFont="1" applyAlignment="1">
      <alignment horizontal="left" vertical="center"/>
    </xf>
    <xf numFmtId="0" fontId="0" fillId="0" borderId="0" xfId="49"/>
    <xf numFmtId="0" fontId="0" fillId="0" borderId="0" xfId="49" applyAlignment="1">
      <alignment horizontal="center"/>
    </xf>
    <xf numFmtId="0" fontId="0" fillId="0" borderId="0" xfId="49" applyAlignment="1">
      <alignment horizontal="left"/>
    </xf>
    <xf numFmtId="0" fontId="0" fillId="0" borderId="0" xfId="49" applyNumberFormat="1"/>
    <xf numFmtId="10" fontId="0" fillId="0" borderId="0" xfId="49" applyNumberFormat="1"/>
    <xf numFmtId="0" fontId="0" fillId="0" borderId="0" xfId="49" applyFont="1"/>
    <xf numFmtId="0" fontId="3" fillId="0" borderId="0" xfId="49" applyFont="1" applyAlignment="1">
      <alignment horizontal="centerContinuous"/>
    </xf>
    <xf numFmtId="0" fontId="3" fillId="2" borderId="0" xfId="49" applyFont="1" applyFill="1" applyAlignment="1">
      <alignment horizontal="centerContinuous"/>
    </xf>
    <xf numFmtId="0" fontId="0" fillId="2" borderId="0" xfId="49" applyFill="1" applyAlignment="1">
      <alignment horizontal="centerContinuous"/>
    </xf>
    <xf numFmtId="0" fontId="4" fillId="0" borderId="1" xfId="49" applyFont="1" applyBorder="1" applyAlignment="1">
      <alignment horizontal="center"/>
    </xf>
    <xf numFmtId="0" fontId="4" fillId="0" borderId="2" xfId="49" applyFont="1" applyBorder="1" applyAlignment="1">
      <alignment horizontal="center"/>
    </xf>
    <xf numFmtId="0" fontId="4" fillId="0" borderId="3" xfId="49" applyNumberFormat="1" applyFont="1" applyBorder="1" applyAlignment="1">
      <alignment horizontal="center"/>
    </xf>
    <xf numFmtId="0" fontId="4" fillId="0" borderId="0" xfId="49" applyFont="1" applyBorder="1" applyAlignment="1">
      <alignment horizontal="center"/>
    </xf>
    <xf numFmtId="0" fontId="4" fillId="0" borderId="4" xfId="49" applyNumberFormat="1" applyFont="1" applyBorder="1" applyAlignment="1">
      <alignment horizontal="center"/>
    </xf>
    <xf numFmtId="0" fontId="4" fillId="0" borderId="5" xfId="49" applyFont="1" applyBorder="1" applyAlignment="1">
      <alignment horizontal="center"/>
    </xf>
    <xf numFmtId="0" fontId="0" fillId="0" borderId="0" xfId="49" applyAlignment="1">
      <alignment horizontal="centerContinuous"/>
    </xf>
    <xf numFmtId="0" fontId="4" fillId="0" borderId="2" xfId="49" applyFont="1" applyBorder="1" applyAlignment="1"/>
    <xf numFmtId="0" fontId="4" fillId="0" borderId="6" xfId="49" applyFont="1" applyBorder="1" applyAlignment="1"/>
    <xf numFmtId="0" fontId="4" fillId="0" borderId="0" xfId="49" applyNumberFormat="1" applyFont="1" applyBorder="1" applyAlignment="1"/>
    <xf numFmtId="0" fontId="4" fillId="0" borderId="7" xfId="49" applyFont="1" applyBorder="1" applyAlignment="1"/>
    <xf numFmtId="0" fontId="4" fillId="0" borderId="5" xfId="49" applyNumberFormat="1" applyFont="1" applyBorder="1" applyAlignment="1"/>
    <xf numFmtId="0" fontId="4" fillId="0" borderId="8" xfId="49" applyFont="1" applyBorder="1" applyAlignment="1"/>
    <xf numFmtId="0" fontId="4" fillId="0" borderId="0" xfId="49" applyFont="1"/>
    <xf numFmtId="0" fontId="0" fillId="0" borderId="0" xfId="0" applyNumberForma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1 excel_2011-马" xfId="49"/>
    <cellStyle name="常规_2 excel_2011-薛" xfId="50"/>
    <cellStyle name="常规_Test" xfId="51"/>
    <cellStyle name="常规_Test_1" xfId="52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"周达瑜"</c:f>
              <c:strCache>
                <c:ptCount val="1"/>
                <c:pt idx="0">
                  <c:v>周达瑜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Sheet1!$C$13:$E$13</c:f>
              <c:numCache>
                <c:formatCode>General</c:formatCode>
                <c:ptCount val="3"/>
                <c:pt idx="0">
                  <c:v>129</c:v>
                </c:pt>
                <c:pt idx="1">
                  <c:v>134</c:v>
                </c:pt>
                <c:pt idx="2">
                  <c:v>147</c:v>
                </c:pt>
              </c:numCache>
            </c:numRef>
          </c:val>
        </c:ser>
        <c:ser>
          <c:idx val="1"/>
          <c:order val="1"/>
          <c:tx>
            <c:strRef>
              <c:f>"张乞辽"</c:f>
              <c:strCache>
                <c:ptCount val="1"/>
                <c:pt idx="0">
                  <c:v>张乞辽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Sheet1!$C$18:$E$18</c:f>
              <c:numCache>
                <c:formatCode>General</c:formatCode>
                <c:ptCount val="3"/>
                <c:pt idx="0">
                  <c:v>105</c:v>
                </c:pt>
                <c:pt idx="1">
                  <c:v>117</c:v>
                </c:pt>
                <c:pt idx="2">
                  <c:v>135</c:v>
                </c:pt>
              </c:numCache>
            </c:numRef>
          </c:val>
        </c:ser>
        <c:ser>
          <c:idx val="2"/>
          <c:order val="2"/>
          <c:tx>
            <c:strRef>
              <c:f>"曹尚操"</c:f>
              <c:strCache>
                <c:ptCount val="1"/>
                <c:pt idx="0">
                  <c:v>曹尚操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Sheet1!$C$21:$E$21</c:f>
              <c:numCache>
                <c:formatCode>General</c:formatCode>
                <c:ptCount val="3"/>
                <c:pt idx="0">
                  <c:v>127</c:v>
                </c:pt>
                <c:pt idx="1">
                  <c:v>134</c:v>
                </c:pt>
                <c:pt idx="2">
                  <c:v>143</c:v>
                </c:pt>
              </c:numCache>
            </c:numRef>
          </c:val>
        </c:ser>
        <c:ser>
          <c:idx val="3"/>
          <c:order val="3"/>
          <c:tx>
            <c:strRef>
              <c:f>"张登飞"</c:f>
              <c:strCache>
                <c:ptCount val="1"/>
                <c:pt idx="0">
                  <c:v>张登飞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Sheet1!$C$22:$E$22</c:f>
              <c:numCache>
                <c:formatCode>General</c:formatCode>
                <c:ptCount val="3"/>
                <c:pt idx="0">
                  <c:v>73</c:v>
                </c:pt>
                <c:pt idx="1">
                  <c:v>78</c:v>
                </c:pt>
                <c:pt idx="2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711376"/>
        <c:axId val="401719280"/>
      </c:barChart>
      <c:catAx>
        <c:axId val="40171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719280"/>
        <c:crosses val="autoZero"/>
        <c:auto val="1"/>
        <c:lblAlgn val="ctr"/>
        <c:lblOffset val="100"/>
        <c:noMultiLvlLbl val="0"/>
      </c:catAx>
      <c:valAx>
        <c:axId val="4017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71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25</xdr:row>
      <xdr:rowOff>12700</xdr:rowOff>
    </xdr:from>
    <xdr:to>
      <xdr:col>8</xdr:col>
      <xdr:colOff>736600</xdr:colOff>
      <xdr:row>39</xdr:row>
      <xdr:rowOff>177800</xdr:rowOff>
    </xdr:to>
    <xdr:graphicFrame>
      <xdr:nvGraphicFramePr>
        <xdr:cNvPr id="5" name="图表 4"/>
        <xdr:cNvGraphicFramePr/>
      </xdr:nvGraphicFramePr>
      <xdr:xfrm>
        <a:off x="0" y="4908550"/>
        <a:ext cx="5575300" cy="283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52.5635555556" refreshedBy="钱信宇" recordCount="22">
  <cacheSource type="worksheet">
    <worksheetSource ref="C2:D24" sheet="Sheet1"/>
  </cacheSource>
  <cacheFields count="2">
    <cacheField name="语文" numFmtId="0">
      <sharedItems containsSemiMixedTypes="0" containsString="0" containsNumber="1" containsInteger="1" minValue="0" maxValue="130" count="21">
        <n v="112"/>
        <n v="87"/>
        <n v="79"/>
        <n v="124"/>
        <n v="125"/>
        <n v="67"/>
        <n v="114"/>
        <n v="107"/>
        <n v="130"/>
        <n v="126"/>
        <n v="129"/>
        <n v="116"/>
        <n v="73"/>
        <n v="66"/>
        <n v="42"/>
        <n v="105"/>
        <n v="94"/>
        <n v="62"/>
        <n v="127"/>
        <n v="109"/>
        <n v="120"/>
      </sharedItems>
    </cacheField>
    <cacheField name="数学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101"/>
  </r>
  <r>
    <x v="1"/>
    <n v="123"/>
  </r>
  <r>
    <x v="2"/>
    <n v="101"/>
  </r>
  <r>
    <x v="3"/>
    <n v="140"/>
  </r>
  <r>
    <x v="4"/>
    <n v="123"/>
  </r>
  <r>
    <x v="5"/>
    <n v="68"/>
  </r>
  <r>
    <x v="6"/>
    <n v="135"/>
  </r>
  <r>
    <x v="7"/>
    <n v="131"/>
  </r>
  <r>
    <x v="8"/>
    <n v="135"/>
  </r>
  <r>
    <x v="9"/>
    <n v="105"/>
  </r>
  <r>
    <x v="10"/>
    <n v="134"/>
  </r>
  <r>
    <x v="11"/>
    <n v="120"/>
  </r>
  <r>
    <x v="12"/>
    <n v="101"/>
  </r>
  <r>
    <x v="13"/>
    <n v="51"/>
  </r>
  <r>
    <x v="14"/>
    <n v="51"/>
  </r>
  <r>
    <x v="15"/>
    <n v="117"/>
  </r>
  <r>
    <x v="16"/>
    <n v="117"/>
  </r>
  <r>
    <x v="17"/>
    <n v="68"/>
  </r>
  <r>
    <x v="18"/>
    <n v="134"/>
  </r>
  <r>
    <x v="12"/>
    <n v="78"/>
  </r>
  <r>
    <x v="19"/>
    <n v="131"/>
  </r>
  <r>
    <x v="20"/>
    <n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3:B4" firstHeaderRow="0" firstDataRow="1" firstDataCol="0"/>
  <pivotFields count="2">
    <pivotField dataField="1" showAll="0">
      <items count="22">
        <item x="14"/>
        <item x="17"/>
        <item x="13"/>
        <item x="5"/>
        <item x="12"/>
        <item x="2"/>
        <item x="1"/>
        <item x="16"/>
        <item x="15"/>
        <item x="7"/>
        <item x="19"/>
        <item x="0"/>
        <item x="6"/>
        <item x="11"/>
        <item x="20"/>
        <item x="3"/>
        <item x="4"/>
        <item x="9"/>
        <item x="18"/>
        <item x="10"/>
        <item x="8"/>
        <item t="default"/>
      </items>
    </pivotField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求和项:语文" fld="0" baseField="0" baseItem="0"/>
    <dataField name="求和项:数学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0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K28:L29" firstHeaderRow="0" firstDataRow="1" firstDataCol="0"/>
  <pivotFields count="2">
    <pivotField dataField="1" showAll="0">
      <items count="22">
        <item x="14"/>
        <item x="17"/>
        <item x="13"/>
        <item x="5"/>
        <item x="12"/>
        <item x="2"/>
        <item x="1"/>
        <item x="16"/>
        <item x="15"/>
        <item x="7"/>
        <item x="19"/>
        <item x="0"/>
        <item x="6"/>
        <item x="11"/>
        <item x="20"/>
        <item x="3"/>
        <item x="4"/>
        <item x="9"/>
        <item x="18"/>
        <item x="10"/>
        <item x="8"/>
        <item t="default"/>
      </items>
    </pivotField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平均值项:语文" fld="0" subtotal="average" baseField="0" baseItem="1"/>
    <dataField name="平均值项:数学" fld="1" subtotal="average" baseField="0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"/>
  <sheetViews>
    <sheetView workbookViewId="0">
      <selection activeCell="A3" sqref="A3 A3:B4"/>
    </sheetView>
  </sheetViews>
  <sheetFormatPr defaultColWidth="9" defaultRowHeight="15" outlineLevelRow="3" outlineLevelCol="1"/>
  <cols>
    <col min="1" max="2" width="13.0833333333333" customWidth="1"/>
  </cols>
  <sheetData>
    <row r="3" spans="1:2">
      <c r="A3" t="s">
        <v>0</v>
      </c>
      <c r="B3" t="s">
        <v>1</v>
      </c>
    </row>
    <row r="4" spans="1:2">
      <c r="A4" s="32">
        <v>2187</v>
      </c>
      <c r="B4" s="32">
        <v>2381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10" sqref="F10"/>
    </sheetView>
  </sheetViews>
  <sheetFormatPr defaultColWidth="9" defaultRowHeight="15" outlineLevelRow="7" outlineLevelCol="7"/>
  <cols>
    <col min="1" max="16384" width="9" style="1"/>
  </cols>
  <sheetData>
    <row r="1" spans="1:8">
      <c r="A1" s="2" t="s">
        <v>216</v>
      </c>
      <c r="B1" s="2"/>
      <c r="C1" s="2"/>
      <c r="D1" s="2"/>
      <c r="E1" s="2"/>
      <c r="F1" s="2"/>
      <c r="G1" s="2"/>
      <c r="H1" s="2"/>
    </row>
    <row r="2" spans="1:8">
      <c r="A2" s="2" t="s">
        <v>217</v>
      </c>
      <c r="B2" s="2" t="s">
        <v>4</v>
      </c>
      <c r="C2" s="2" t="s">
        <v>218</v>
      </c>
      <c r="D2" s="2" t="s">
        <v>219</v>
      </c>
      <c r="E2" s="2" t="s">
        <v>220</v>
      </c>
      <c r="F2" s="2" t="s">
        <v>221</v>
      </c>
      <c r="G2" s="2" t="s">
        <v>222</v>
      </c>
      <c r="H2" s="2" t="s">
        <v>223</v>
      </c>
    </row>
    <row r="3" spans="1:8">
      <c r="A3" s="2">
        <v>1</v>
      </c>
      <c r="B3" s="2" t="s">
        <v>224</v>
      </c>
      <c r="C3" s="2">
        <v>1800</v>
      </c>
      <c r="D3" s="2">
        <v>545</v>
      </c>
      <c r="E3" s="2">
        <v>300</v>
      </c>
      <c r="F3" s="2">
        <v>70</v>
      </c>
      <c r="G3" s="2">
        <v>45</v>
      </c>
      <c r="H3" s="2"/>
    </row>
    <row r="4" spans="1:8">
      <c r="A4" s="2">
        <v>2</v>
      </c>
      <c r="B4" s="2" t="s">
        <v>225</v>
      </c>
      <c r="C4" s="2">
        <v>1750</v>
      </c>
      <c r="D4" s="2">
        <v>650</v>
      </c>
      <c r="E4" s="2">
        <v>280</v>
      </c>
      <c r="F4" s="2">
        <v>60</v>
      </c>
      <c r="G4" s="2">
        <v>45</v>
      </c>
      <c r="H4" s="2"/>
    </row>
    <row r="5" spans="1:8">
      <c r="A5" s="2">
        <v>3</v>
      </c>
      <c r="B5" s="2" t="s">
        <v>226</v>
      </c>
      <c r="C5" s="2">
        <v>1900</v>
      </c>
      <c r="D5" s="2">
        <v>750</v>
      </c>
      <c r="E5" s="2">
        <v>400</v>
      </c>
      <c r="F5" s="2">
        <v>60</v>
      </c>
      <c r="G5" s="2">
        <v>27</v>
      </c>
      <c r="H5" s="2"/>
    </row>
    <row r="6" spans="1:8">
      <c r="A6" s="2">
        <v>4</v>
      </c>
      <c r="B6" s="2" t="s">
        <v>227</v>
      </c>
      <c r="C6" s="2">
        <v>1700</v>
      </c>
      <c r="D6" s="2">
        <v>545</v>
      </c>
      <c r="E6" s="2">
        <v>350</v>
      </c>
      <c r="F6" s="2">
        <v>80</v>
      </c>
      <c r="G6" s="2">
        <v>28</v>
      </c>
      <c r="H6" s="2"/>
    </row>
    <row r="7" spans="1:8">
      <c r="A7" s="2">
        <v>5</v>
      </c>
      <c r="B7" s="2" t="s">
        <v>228</v>
      </c>
      <c r="C7" s="2">
        <v>1750</v>
      </c>
      <c r="D7" s="2">
        <v>645</v>
      </c>
      <c r="E7" s="2">
        <v>300</v>
      </c>
      <c r="F7" s="2">
        <v>50</v>
      </c>
      <c r="G7" s="2">
        <v>35</v>
      </c>
      <c r="H7" s="2"/>
    </row>
    <row r="8" spans="1:8">
      <c r="A8" s="2" t="s">
        <v>229</v>
      </c>
      <c r="B8" s="2"/>
      <c r="C8" s="2"/>
      <c r="D8" s="2"/>
      <c r="E8" s="2"/>
      <c r="F8" s="2"/>
      <c r="G8" s="2"/>
      <c r="H8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topLeftCell="A9" workbookViewId="0">
      <selection activeCell="N9" sqref="N9"/>
    </sheetView>
  </sheetViews>
  <sheetFormatPr defaultColWidth="9" defaultRowHeight="15"/>
  <cols>
    <col min="1" max="1" width="12.5833333333333" style="9" customWidth="1"/>
    <col min="2" max="2" width="9" style="9"/>
    <col min="3" max="7" width="6.58333333333333" style="9" customWidth="1"/>
    <col min="8" max="8" width="9" style="9"/>
    <col min="9" max="9" width="9.75" style="9" customWidth="1"/>
    <col min="10" max="10" width="9" style="9"/>
    <col min="11" max="12" width="15.25" style="9" customWidth="1"/>
    <col min="13" max="16384" width="9" style="9"/>
  </cols>
  <sheetData>
    <row r="1" ht="25.5" spans="1:9">
      <c r="A1" s="15" t="s">
        <v>2</v>
      </c>
      <c r="B1" s="16"/>
      <c r="C1" s="16"/>
      <c r="D1" s="16"/>
      <c r="E1" s="17"/>
      <c r="F1" s="17"/>
      <c r="G1" s="17"/>
      <c r="H1" s="17"/>
      <c r="I1" s="24"/>
    </row>
    <row r="2" spans="1:11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19" t="s">
        <v>8</v>
      </c>
      <c r="G2" s="19" t="s">
        <v>9</v>
      </c>
      <c r="H2" s="19" t="s">
        <v>10</v>
      </c>
      <c r="I2" s="19" t="s">
        <v>11</v>
      </c>
      <c r="J2" s="25" t="s">
        <v>12</v>
      </c>
      <c r="K2" s="26"/>
    </row>
    <row r="3" spans="1:11">
      <c r="A3" s="20">
        <v>2009121011</v>
      </c>
      <c r="B3" s="21" t="s">
        <v>13</v>
      </c>
      <c r="C3" s="21">
        <v>112</v>
      </c>
      <c r="D3" s="21">
        <v>101</v>
      </c>
      <c r="E3" s="21">
        <v>135</v>
      </c>
      <c r="F3" s="21">
        <v>117</v>
      </c>
      <c r="G3" s="21">
        <v>24</v>
      </c>
      <c r="H3" s="21">
        <f>C3+D3+E3+F3+G3</f>
        <v>489</v>
      </c>
      <c r="I3" s="21" t="str">
        <f>IF(H3&gt;=465,"录取",IF(H3&gt;400,"调剂",IF(H3&lt;400,"未录取")))</f>
        <v>录取</v>
      </c>
      <c r="J3" s="27" t="str">
        <f>B3&amp;I3</f>
        <v>貂季禅录取</v>
      </c>
      <c r="K3" s="28"/>
    </row>
    <row r="4" spans="1:11">
      <c r="A4" s="20">
        <v>2009121012</v>
      </c>
      <c r="B4" s="21" t="s">
        <v>14</v>
      </c>
      <c r="C4" s="21">
        <v>87</v>
      </c>
      <c r="D4" s="21">
        <v>123</v>
      </c>
      <c r="E4" s="21">
        <v>117</v>
      </c>
      <c r="F4" s="21">
        <v>122</v>
      </c>
      <c r="G4" s="21">
        <v>20</v>
      </c>
      <c r="H4" s="21">
        <f t="shared" ref="H4:H24" si="0">C4+D4+E4+F4+G4</f>
        <v>469</v>
      </c>
      <c r="I4" s="21" t="str">
        <f t="shared" ref="I4:I24" si="1">IF(H4&gt;=465,"录取",IF(H4&gt;400,"调剂",IF(H4&lt;400,"未录取")))</f>
        <v>录取</v>
      </c>
      <c r="J4" s="27" t="str">
        <f t="shared" ref="J4:J24" si="2">B4&amp;I4</f>
        <v>夏史敦录取</v>
      </c>
      <c r="K4" s="28"/>
    </row>
    <row r="5" spans="1:11">
      <c r="A5" s="20">
        <v>2009121015</v>
      </c>
      <c r="B5" s="21" t="s">
        <v>15</v>
      </c>
      <c r="C5" s="21">
        <v>79</v>
      </c>
      <c r="D5" s="21">
        <v>101</v>
      </c>
      <c r="E5" s="21">
        <v>84</v>
      </c>
      <c r="F5" s="21">
        <v>110</v>
      </c>
      <c r="G5" s="21">
        <v>21</v>
      </c>
      <c r="H5" s="21">
        <f t="shared" si="0"/>
        <v>395</v>
      </c>
      <c r="I5" s="21" t="str">
        <f t="shared" si="1"/>
        <v>未录取</v>
      </c>
      <c r="J5" s="27" t="str">
        <f t="shared" si="2"/>
        <v>夏侯渊未录取</v>
      </c>
      <c r="K5" s="28"/>
    </row>
    <row r="6" spans="1:11">
      <c r="A6" s="20">
        <v>2009121016</v>
      </c>
      <c r="B6" s="21" t="s">
        <v>16</v>
      </c>
      <c r="C6" s="21">
        <v>124</v>
      </c>
      <c r="D6" s="21">
        <v>140</v>
      </c>
      <c r="E6" s="21">
        <v>146</v>
      </c>
      <c r="F6" s="21">
        <v>132</v>
      </c>
      <c r="G6" s="21">
        <v>22</v>
      </c>
      <c r="H6" s="21">
        <f t="shared" si="0"/>
        <v>564</v>
      </c>
      <c r="I6" s="21" t="str">
        <f t="shared" si="1"/>
        <v>录取</v>
      </c>
      <c r="J6" s="27" t="str">
        <f t="shared" si="2"/>
        <v>刘海备录取</v>
      </c>
      <c r="K6" s="28"/>
    </row>
    <row r="7" spans="1:11">
      <c r="A7" s="20">
        <v>2009121017</v>
      </c>
      <c r="B7" s="21" t="s">
        <v>17</v>
      </c>
      <c r="C7" s="21">
        <v>125</v>
      </c>
      <c r="D7" s="21">
        <v>123</v>
      </c>
      <c r="E7" s="21">
        <v>125</v>
      </c>
      <c r="F7" s="21">
        <v>129</v>
      </c>
      <c r="G7" s="21">
        <v>24</v>
      </c>
      <c r="H7" s="21">
        <f t="shared" si="0"/>
        <v>526</v>
      </c>
      <c r="I7" s="21" t="str">
        <f t="shared" si="1"/>
        <v>录取</v>
      </c>
      <c r="J7" s="27" t="str">
        <f t="shared" si="2"/>
        <v>孙士权录取</v>
      </c>
      <c r="K7" s="28"/>
    </row>
    <row r="8" spans="1:11">
      <c r="A8" s="20">
        <v>2009121018</v>
      </c>
      <c r="B8" s="21" t="s">
        <v>18</v>
      </c>
      <c r="C8" s="21">
        <v>67</v>
      </c>
      <c r="D8" s="21">
        <v>68</v>
      </c>
      <c r="E8" s="21">
        <v>83</v>
      </c>
      <c r="F8" s="21">
        <v>62</v>
      </c>
      <c r="G8" s="21">
        <v>19</v>
      </c>
      <c r="H8" s="21">
        <f t="shared" si="0"/>
        <v>299</v>
      </c>
      <c r="I8" s="21" t="str">
        <f t="shared" si="1"/>
        <v>未录取</v>
      </c>
      <c r="J8" s="27" t="str">
        <f t="shared" si="2"/>
        <v>周尔泰未录取</v>
      </c>
      <c r="K8" s="28"/>
    </row>
    <row r="9" spans="1:11">
      <c r="A9" s="20">
        <v>2009121019</v>
      </c>
      <c r="B9" s="21" t="s">
        <v>19</v>
      </c>
      <c r="C9" s="21">
        <v>114</v>
      </c>
      <c r="D9" s="21">
        <v>135</v>
      </c>
      <c r="E9" s="21">
        <v>117</v>
      </c>
      <c r="F9" s="21">
        <v>146</v>
      </c>
      <c r="G9" s="21">
        <v>23</v>
      </c>
      <c r="H9" s="21">
        <f t="shared" si="0"/>
        <v>535</v>
      </c>
      <c r="I9" s="21" t="str">
        <f t="shared" si="1"/>
        <v>录取</v>
      </c>
      <c r="J9" s="27" t="str">
        <f t="shared" si="2"/>
        <v>庞学统录取</v>
      </c>
      <c r="K9" s="28"/>
    </row>
    <row r="10" spans="1:11">
      <c r="A10" s="20">
        <v>2009121020</v>
      </c>
      <c r="B10" s="21" t="s">
        <v>20</v>
      </c>
      <c r="C10" s="21">
        <v>107</v>
      </c>
      <c r="D10" s="21">
        <v>131</v>
      </c>
      <c r="E10" s="21">
        <v>137</v>
      </c>
      <c r="F10" s="21">
        <v>134</v>
      </c>
      <c r="G10" s="21">
        <v>22</v>
      </c>
      <c r="H10" s="21">
        <f t="shared" si="0"/>
        <v>531</v>
      </c>
      <c r="I10" s="21" t="str">
        <f t="shared" si="1"/>
        <v>录取</v>
      </c>
      <c r="J10" s="27" t="str">
        <f t="shared" si="2"/>
        <v>姜圣维录取</v>
      </c>
      <c r="K10" s="28"/>
    </row>
    <row r="11" spans="1:11">
      <c r="A11" s="20">
        <v>2009121021</v>
      </c>
      <c r="B11" s="21" t="s">
        <v>21</v>
      </c>
      <c r="C11" s="21">
        <v>130</v>
      </c>
      <c r="D11" s="21">
        <v>135</v>
      </c>
      <c r="E11" s="21">
        <v>150</v>
      </c>
      <c r="F11" s="21">
        <v>132</v>
      </c>
      <c r="G11" s="21">
        <v>25</v>
      </c>
      <c r="H11" s="21">
        <f t="shared" si="0"/>
        <v>572</v>
      </c>
      <c r="I11" s="21" t="str">
        <f t="shared" si="1"/>
        <v>录取</v>
      </c>
      <c r="J11" s="27" t="str">
        <f t="shared" si="2"/>
        <v>诸葛亦亮录取</v>
      </c>
      <c r="K11" s="28"/>
    </row>
    <row r="12" spans="1:11">
      <c r="A12" s="20">
        <v>2009121026</v>
      </c>
      <c r="B12" s="21" t="s">
        <v>22</v>
      </c>
      <c r="C12" s="21">
        <v>126</v>
      </c>
      <c r="D12" s="21">
        <v>105</v>
      </c>
      <c r="E12" s="21">
        <v>149</v>
      </c>
      <c r="F12" s="21">
        <v>90</v>
      </c>
      <c r="G12" s="21">
        <v>24</v>
      </c>
      <c r="H12" s="21">
        <f t="shared" si="0"/>
        <v>494</v>
      </c>
      <c r="I12" s="21" t="str">
        <f t="shared" si="1"/>
        <v>录取</v>
      </c>
      <c r="J12" s="27" t="str">
        <f t="shared" si="2"/>
        <v>司马依懿录取</v>
      </c>
      <c r="K12" s="28"/>
    </row>
    <row r="13" spans="1:11">
      <c r="A13" s="20">
        <v>2009121027</v>
      </c>
      <c r="B13" s="21" t="s">
        <v>23</v>
      </c>
      <c r="C13" s="21">
        <v>129</v>
      </c>
      <c r="D13" s="21">
        <v>134</v>
      </c>
      <c r="E13" s="21">
        <v>147</v>
      </c>
      <c r="F13" s="21">
        <v>101</v>
      </c>
      <c r="G13" s="21">
        <v>25</v>
      </c>
      <c r="H13" s="21">
        <f t="shared" si="0"/>
        <v>536</v>
      </c>
      <c r="I13" s="21" t="str">
        <f t="shared" si="1"/>
        <v>录取</v>
      </c>
      <c r="J13" s="27" t="str">
        <f t="shared" si="2"/>
        <v>周达瑜录取</v>
      </c>
      <c r="K13" s="28"/>
    </row>
    <row r="14" spans="1:11">
      <c r="A14" s="20">
        <v>2009121028</v>
      </c>
      <c r="B14" s="21" t="s">
        <v>24</v>
      </c>
      <c r="C14" s="21">
        <v>116</v>
      </c>
      <c r="D14" s="21">
        <v>120</v>
      </c>
      <c r="E14" s="21">
        <v>135</v>
      </c>
      <c r="F14" s="21">
        <v>132</v>
      </c>
      <c r="G14" s="21">
        <v>19</v>
      </c>
      <c r="H14" s="21">
        <f t="shared" si="0"/>
        <v>522</v>
      </c>
      <c r="I14" s="21" t="str">
        <f t="shared" si="1"/>
        <v>录取</v>
      </c>
      <c r="J14" s="27" t="str">
        <f t="shared" si="2"/>
        <v>关高羽录取</v>
      </c>
      <c r="K14" s="28"/>
    </row>
    <row r="15" spans="1:11">
      <c r="A15" s="20">
        <v>2009121029</v>
      </c>
      <c r="B15" s="21" t="s">
        <v>25</v>
      </c>
      <c r="C15" s="21">
        <v>73</v>
      </c>
      <c r="D15" s="21">
        <v>101</v>
      </c>
      <c r="E15" s="21">
        <v>104</v>
      </c>
      <c r="F15" s="21">
        <v>117</v>
      </c>
      <c r="G15" s="21">
        <v>22</v>
      </c>
      <c r="H15" s="21">
        <f t="shared" si="0"/>
        <v>417</v>
      </c>
      <c r="I15" s="21" t="str">
        <f t="shared" si="1"/>
        <v>调剂</v>
      </c>
      <c r="J15" s="27" t="str">
        <f t="shared" si="2"/>
        <v>马吉超调剂</v>
      </c>
      <c r="K15" s="28"/>
    </row>
    <row r="16" spans="1:11">
      <c r="A16" s="20">
        <v>2009121030</v>
      </c>
      <c r="B16" s="21" t="s">
        <v>26</v>
      </c>
      <c r="C16" s="21">
        <v>66</v>
      </c>
      <c r="D16" s="21">
        <v>51</v>
      </c>
      <c r="E16" s="21">
        <v>68</v>
      </c>
      <c r="F16" s="21">
        <v>53</v>
      </c>
      <c r="G16" s="21">
        <v>20</v>
      </c>
      <c r="H16" s="21">
        <f t="shared" si="0"/>
        <v>258</v>
      </c>
      <c r="I16" s="21" t="str">
        <f t="shared" si="1"/>
        <v>未录取</v>
      </c>
      <c r="J16" s="27" t="str">
        <f t="shared" si="2"/>
        <v>吕算布未录取</v>
      </c>
      <c r="K16" s="28"/>
    </row>
    <row r="17" spans="1:11">
      <c r="A17" s="20">
        <v>2009121031</v>
      </c>
      <c r="B17" s="21" t="s">
        <v>27</v>
      </c>
      <c r="C17" s="21">
        <v>42</v>
      </c>
      <c r="D17" s="21">
        <v>51</v>
      </c>
      <c r="E17" s="21">
        <v>80</v>
      </c>
      <c r="F17" s="21">
        <v>74</v>
      </c>
      <c r="G17" s="21">
        <v>16</v>
      </c>
      <c r="H17" s="21">
        <f t="shared" si="0"/>
        <v>263</v>
      </c>
      <c r="I17" s="21" t="str">
        <f t="shared" si="1"/>
        <v>未录取</v>
      </c>
      <c r="J17" s="27" t="str">
        <f t="shared" si="2"/>
        <v>典基韦未录取</v>
      </c>
      <c r="K17" s="28"/>
    </row>
    <row r="18" spans="1:11">
      <c r="A18" s="20">
        <v>2009121032</v>
      </c>
      <c r="B18" s="21" t="s">
        <v>28</v>
      </c>
      <c r="C18" s="21">
        <v>105</v>
      </c>
      <c r="D18" s="21">
        <v>117</v>
      </c>
      <c r="E18" s="21">
        <v>135</v>
      </c>
      <c r="F18" s="21">
        <v>122</v>
      </c>
      <c r="G18" s="21">
        <v>23</v>
      </c>
      <c r="H18" s="21">
        <f t="shared" si="0"/>
        <v>502</v>
      </c>
      <c r="I18" s="21" t="str">
        <f t="shared" si="1"/>
        <v>录取</v>
      </c>
      <c r="J18" s="27" t="str">
        <f t="shared" si="2"/>
        <v>张丂辽录取</v>
      </c>
      <c r="K18" s="28"/>
    </row>
    <row r="19" spans="1:11">
      <c r="A19" s="20">
        <v>2009121033</v>
      </c>
      <c r="B19" s="21" t="s">
        <v>29</v>
      </c>
      <c r="C19" s="21">
        <v>94</v>
      </c>
      <c r="D19" s="21">
        <v>117</v>
      </c>
      <c r="E19" s="21">
        <v>98</v>
      </c>
      <c r="F19" s="21">
        <v>116</v>
      </c>
      <c r="G19" s="21">
        <v>22</v>
      </c>
      <c r="H19" s="21">
        <f t="shared" si="0"/>
        <v>447</v>
      </c>
      <c r="I19" s="21" t="str">
        <f t="shared" si="1"/>
        <v>调剂</v>
      </c>
      <c r="J19" s="27" t="str">
        <f t="shared" si="2"/>
        <v>徐林盛调剂</v>
      </c>
      <c r="K19" s="28"/>
    </row>
    <row r="20" spans="1:11">
      <c r="A20" s="20">
        <v>2009121035</v>
      </c>
      <c r="B20" s="21" t="s">
        <v>30</v>
      </c>
      <c r="C20" s="21">
        <v>62</v>
      </c>
      <c r="D20" s="21">
        <v>68</v>
      </c>
      <c r="E20" s="21">
        <v>84</v>
      </c>
      <c r="F20" s="21">
        <v>65</v>
      </c>
      <c r="G20" s="21">
        <v>18</v>
      </c>
      <c r="H20" s="21">
        <f t="shared" si="0"/>
        <v>297</v>
      </c>
      <c r="I20" s="21" t="str">
        <f t="shared" si="1"/>
        <v>未录取</v>
      </c>
      <c r="J20" s="27" t="str">
        <f t="shared" si="2"/>
        <v>许邓褚未录取</v>
      </c>
      <c r="K20" s="28"/>
    </row>
    <row r="21" spans="1:11">
      <c r="A21" s="20">
        <v>2009121036</v>
      </c>
      <c r="B21" s="21" t="s">
        <v>31</v>
      </c>
      <c r="C21" s="21">
        <v>127</v>
      </c>
      <c r="D21" s="21">
        <v>134</v>
      </c>
      <c r="E21" s="21">
        <v>143</v>
      </c>
      <c r="F21" s="21">
        <v>137</v>
      </c>
      <c r="G21" s="21">
        <v>21</v>
      </c>
      <c r="H21" s="21">
        <f t="shared" si="0"/>
        <v>562</v>
      </c>
      <c r="I21" s="21" t="str">
        <f t="shared" si="1"/>
        <v>录取</v>
      </c>
      <c r="J21" s="27" t="str">
        <f t="shared" si="2"/>
        <v>曹尚操录取</v>
      </c>
      <c r="K21" s="28"/>
    </row>
    <row r="22" spans="1:11">
      <c r="A22" s="20">
        <v>2009121037</v>
      </c>
      <c r="B22" s="21" t="s">
        <v>32</v>
      </c>
      <c r="C22" s="21">
        <v>73</v>
      </c>
      <c r="D22" s="21">
        <v>78</v>
      </c>
      <c r="E22" s="21">
        <v>68</v>
      </c>
      <c r="F22" s="21">
        <v>56</v>
      </c>
      <c r="G22" s="21">
        <v>25</v>
      </c>
      <c r="H22" s="21">
        <f t="shared" si="0"/>
        <v>300</v>
      </c>
      <c r="I22" s="21" t="str">
        <f t="shared" si="1"/>
        <v>未录取</v>
      </c>
      <c r="J22" s="27" t="str">
        <f t="shared" si="2"/>
        <v>张登飞未录取</v>
      </c>
      <c r="K22" s="28"/>
    </row>
    <row r="23" spans="1:11">
      <c r="A23" s="20">
        <v>2009121038</v>
      </c>
      <c r="B23" s="21" t="s">
        <v>33</v>
      </c>
      <c r="C23" s="21">
        <v>109</v>
      </c>
      <c r="D23" s="21">
        <v>131</v>
      </c>
      <c r="E23" s="21">
        <v>128</v>
      </c>
      <c r="F23" s="21">
        <v>132</v>
      </c>
      <c r="G23" s="21">
        <v>17</v>
      </c>
      <c r="H23" s="21">
        <f t="shared" si="0"/>
        <v>517</v>
      </c>
      <c r="I23" s="21" t="str">
        <f t="shared" si="1"/>
        <v>录取</v>
      </c>
      <c r="J23" s="27" t="str">
        <f t="shared" si="2"/>
        <v>赵雪云录取</v>
      </c>
      <c r="K23" s="28"/>
    </row>
    <row r="24" spans="1:11">
      <c r="A24" s="22">
        <v>2009121039</v>
      </c>
      <c r="B24" s="23" t="s">
        <v>34</v>
      </c>
      <c r="C24" s="23">
        <v>120</v>
      </c>
      <c r="D24" s="23">
        <v>117</v>
      </c>
      <c r="E24" s="23">
        <v>141</v>
      </c>
      <c r="F24" s="23">
        <v>101</v>
      </c>
      <c r="G24" s="23">
        <v>21</v>
      </c>
      <c r="H24" s="23">
        <f t="shared" si="0"/>
        <v>500</v>
      </c>
      <c r="I24" s="23" t="str">
        <f t="shared" si="1"/>
        <v>录取</v>
      </c>
      <c r="J24" s="29" t="str">
        <f t="shared" si="2"/>
        <v>黄晓忠录取</v>
      </c>
      <c r="K24" s="30"/>
    </row>
    <row r="28" spans="10:13">
      <c r="J28" s="31" t="s">
        <v>11</v>
      </c>
      <c r="K28" t="s">
        <v>35</v>
      </c>
      <c r="L28" t="s">
        <v>36</v>
      </c>
      <c r="M28"/>
    </row>
    <row r="29" spans="10:13">
      <c r="J29" s="31" t="s">
        <v>37</v>
      </c>
      <c r="K29" s="32">
        <v>99.4090909090909</v>
      </c>
      <c r="L29" s="32">
        <v>108.227272727273</v>
      </c>
      <c r="M29"/>
    </row>
    <row r="30" spans="10:13">
      <c r="J30" s="31" t="s">
        <v>38</v>
      </c>
      <c r="K30"/>
      <c r="L30"/>
      <c r="M30"/>
    </row>
    <row r="31" spans="10:13">
      <c r="J31" s="31" t="s">
        <v>39</v>
      </c>
      <c r="K31"/>
      <c r="L31"/>
      <c r="M31"/>
    </row>
    <row r="32" spans="11:13">
      <c r="K32"/>
      <c r="L32"/>
      <c r="M32"/>
    </row>
    <row r="33" spans="11:13">
      <c r="K33"/>
      <c r="L33"/>
      <c r="M33"/>
    </row>
    <row r="34" spans="11:13">
      <c r="K34"/>
      <c r="L34"/>
      <c r="M34"/>
    </row>
    <row r="35" spans="11:13">
      <c r="K35"/>
      <c r="L35"/>
      <c r="M35"/>
    </row>
    <row r="36" spans="11:13">
      <c r="K36"/>
      <c r="L36"/>
      <c r="M36"/>
    </row>
    <row r="37" spans="11:13">
      <c r="K37"/>
      <c r="L37"/>
      <c r="M37"/>
    </row>
    <row r="38" spans="11:13">
      <c r="K38"/>
      <c r="L38"/>
      <c r="M38"/>
    </row>
    <row r="39" spans="11:13">
      <c r="K39"/>
      <c r="L39"/>
      <c r="M39"/>
    </row>
    <row r="40" spans="11:13">
      <c r="K40"/>
      <c r="L40"/>
      <c r="M40"/>
    </row>
    <row r="41" spans="11:13">
      <c r="K41"/>
      <c r="L41"/>
      <c r="M41"/>
    </row>
    <row r="42" spans="11:13">
      <c r="K42"/>
      <c r="L42"/>
      <c r="M42"/>
    </row>
    <row r="43" spans="11:13">
      <c r="K43"/>
      <c r="L43"/>
      <c r="M43"/>
    </row>
    <row r="44" spans="11:13">
      <c r="K44"/>
      <c r="L44"/>
      <c r="M44"/>
    </row>
    <row r="45" spans="11:13">
      <c r="K45"/>
      <c r="L45"/>
      <c r="M45"/>
    </row>
  </sheetData>
  <autoFilter xmlns:etc="http://www.wps.cn/officeDocument/2017/etCustomData" ref="J28:J31" etc:filterBottomFollowUsedRange="0">
    <extLst/>
  </autoFilter>
  <conditionalFormatting sqref="C3:F24">
    <cfRule type="cellIs" dxfId="0" priority="1" operator="greaterThan">
      <formula>100</formula>
    </cfRule>
  </conditionalFormatting>
  <pageMargins left="0.75" right="0.75" top="1" bottom="1" header="0.5" footer="0.5"/>
  <pageSetup paperSize="9" orientation="portrait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opLeftCell="A4" workbookViewId="0">
      <selection activeCell="F10" sqref="F10"/>
    </sheetView>
  </sheetViews>
  <sheetFormatPr defaultColWidth="9" defaultRowHeight="15"/>
  <cols>
    <col min="1" max="1" width="7.58333333333333" style="9" customWidth="1"/>
    <col min="2" max="2" width="5.5" style="9" customWidth="1"/>
    <col min="3" max="3" width="7.5" style="9" customWidth="1"/>
    <col min="4" max="4" width="6.5" style="9" customWidth="1"/>
    <col min="5" max="16384" width="9" style="9"/>
  </cols>
  <sheetData>
    <row r="1" spans="1:4">
      <c r="A1" s="11" t="s">
        <v>40</v>
      </c>
      <c r="D1" s="9" t="s">
        <v>41</v>
      </c>
    </row>
    <row r="2" spans="1:10">
      <c r="A2" s="11"/>
      <c r="I2" s="9" t="s">
        <v>42</v>
      </c>
      <c r="J2" s="9">
        <v>0.65</v>
      </c>
    </row>
    <row r="3" spans="1:10">
      <c r="A3" s="10" t="s">
        <v>4</v>
      </c>
      <c r="B3" s="9" t="s">
        <v>43</v>
      </c>
      <c r="C3" s="9" t="s">
        <v>44</v>
      </c>
      <c r="D3" s="9" t="s">
        <v>45</v>
      </c>
      <c r="E3" s="9" t="s">
        <v>46</v>
      </c>
      <c r="F3" s="9" t="s">
        <v>47</v>
      </c>
      <c r="G3" s="9" t="s">
        <v>48</v>
      </c>
      <c r="H3" s="9" t="s">
        <v>49</v>
      </c>
      <c r="I3" s="9" t="s">
        <v>50</v>
      </c>
      <c r="J3" s="9" t="s">
        <v>51</v>
      </c>
    </row>
    <row r="4" spans="1:9">
      <c r="A4" s="10" t="s">
        <v>52</v>
      </c>
      <c r="B4" s="9" t="s">
        <v>53</v>
      </c>
      <c r="C4" s="9" t="s">
        <v>54</v>
      </c>
      <c r="D4" s="9">
        <v>32</v>
      </c>
      <c r="E4" s="12">
        <v>3500</v>
      </c>
      <c r="F4" s="12">
        <v>1200</v>
      </c>
      <c r="G4" s="9">
        <v>941</v>
      </c>
      <c r="I4" s="12"/>
    </row>
    <row r="5" spans="1:9">
      <c r="A5" s="10" t="s">
        <v>55</v>
      </c>
      <c r="B5" s="9" t="s">
        <v>53</v>
      </c>
      <c r="C5" s="9" t="s">
        <v>56</v>
      </c>
      <c r="D5" s="9">
        <v>27</v>
      </c>
      <c r="E5" s="12">
        <v>2500</v>
      </c>
      <c r="F5" s="12">
        <v>800</v>
      </c>
      <c r="G5" s="9">
        <v>726</v>
      </c>
      <c r="I5" s="12"/>
    </row>
    <row r="6" spans="1:9">
      <c r="A6" s="10" t="s">
        <v>57</v>
      </c>
      <c r="B6" s="9" t="s">
        <v>53</v>
      </c>
      <c r="C6" s="9" t="s">
        <v>56</v>
      </c>
      <c r="D6" s="9">
        <v>4</v>
      </c>
      <c r="E6" s="12">
        <v>1750</v>
      </c>
      <c r="F6" s="12">
        <v>420</v>
      </c>
      <c r="G6" s="9">
        <v>314.5</v>
      </c>
      <c r="I6" s="12"/>
    </row>
    <row r="7" spans="1:9">
      <c r="A7" s="10" t="s">
        <v>58</v>
      </c>
      <c r="B7" s="9" t="s">
        <v>59</v>
      </c>
      <c r="C7" s="9" t="s">
        <v>56</v>
      </c>
      <c r="D7" s="9">
        <v>15</v>
      </c>
      <c r="E7" s="12">
        <v>2000</v>
      </c>
      <c r="F7" s="12">
        <v>500</v>
      </c>
      <c r="G7" s="9">
        <v>495</v>
      </c>
      <c r="I7" s="12"/>
    </row>
    <row r="8" spans="1:9">
      <c r="A8" s="10" t="s">
        <v>60</v>
      </c>
      <c r="B8" s="9" t="s">
        <v>59</v>
      </c>
      <c r="C8" s="9" t="s">
        <v>56</v>
      </c>
      <c r="D8" s="9">
        <v>17</v>
      </c>
      <c r="E8" s="12">
        <v>2100</v>
      </c>
      <c r="F8" s="12">
        <v>550</v>
      </c>
      <c r="G8" s="9">
        <v>536</v>
      </c>
      <c r="I8" s="12"/>
    </row>
    <row r="9" spans="1:9">
      <c r="A9" s="10" t="s">
        <v>61</v>
      </c>
      <c r="B9" s="9" t="s">
        <v>53</v>
      </c>
      <c r="C9" s="9" t="s">
        <v>62</v>
      </c>
      <c r="D9" s="9">
        <v>22</v>
      </c>
      <c r="E9" s="12">
        <v>2920</v>
      </c>
      <c r="F9" s="12">
        <v>1100</v>
      </c>
      <c r="G9" s="9">
        <v>724</v>
      </c>
      <c r="I9" s="12"/>
    </row>
    <row r="10" spans="1:9">
      <c r="A10" s="10" t="s">
        <v>63</v>
      </c>
      <c r="B10" s="9" t="s">
        <v>53</v>
      </c>
      <c r="C10" s="9" t="s">
        <v>56</v>
      </c>
      <c r="D10" s="9">
        <v>24</v>
      </c>
      <c r="E10" s="12">
        <v>2600</v>
      </c>
      <c r="F10" s="12">
        <v>870</v>
      </c>
      <c r="G10" s="9">
        <v>702</v>
      </c>
      <c r="I10" s="12"/>
    </row>
    <row r="11" spans="1:9">
      <c r="A11" s="10" t="s">
        <v>64</v>
      </c>
      <c r="B11" s="9" t="s">
        <v>59</v>
      </c>
      <c r="C11" s="9" t="s">
        <v>56</v>
      </c>
      <c r="D11" s="9">
        <v>18</v>
      </c>
      <c r="E11" s="12">
        <v>2550</v>
      </c>
      <c r="F11" s="12">
        <v>780</v>
      </c>
      <c r="G11" s="9">
        <v>616.5</v>
      </c>
      <c r="I11" s="12"/>
    </row>
    <row r="12" spans="1:9">
      <c r="A12" s="10" t="s">
        <v>65</v>
      </c>
      <c r="B12" s="9" t="s">
        <v>59</v>
      </c>
      <c r="C12" s="9" t="s">
        <v>62</v>
      </c>
      <c r="D12" s="9">
        <v>16</v>
      </c>
      <c r="E12" s="12">
        <v>2800</v>
      </c>
      <c r="F12" s="12">
        <v>930</v>
      </c>
      <c r="G12" s="9">
        <v>628</v>
      </c>
      <c r="I12" s="12"/>
    </row>
    <row r="13" spans="1:9">
      <c r="A13" s="10" t="s">
        <v>66</v>
      </c>
      <c r="B13" s="9" t="s">
        <v>59</v>
      </c>
      <c r="C13" s="9" t="s">
        <v>67</v>
      </c>
      <c r="D13" s="9">
        <v>8</v>
      </c>
      <c r="E13" s="12">
        <v>1800</v>
      </c>
      <c r="F13" s="12">
        <v>450</v>
      </c>
      <c r="G13" s="9">
        <v>374</v>
      </c>
      <c r="I13" s="12"/>
    </row>
    <row r="14" spans="1:9">
      <c r="A14" s="10" t="s">
        <v>68</v>
      </c>
      <c r="B14" s="9" t="s">
        <v>53</v>
      </c>
      <c r="C14" s="9" t="s">
        <v>67</v>
      </c>
      <c r="D14" s="9">
        <v>4</v>
      </c>
      <c r="E14" s="12">
        <v>1680</v>
      </c>
      <c r="F14" s="12">
        <v>390</v>
      </c>
      <c r="G14" s="9">
        <v>304</v>
      </c>
      <c r="I14" s="12"/>
    </row>
    <row r="15" spans="1:9">
      <c r="A15" s="10" t="s">
        <v>69</v>
      </c>
      <c r="B15" s="9" t="s">
        <v>59</v>
      </c>
      <c r="C15" s="9" t="s">
        <v>54</v>
      </c>
      <c r="D15" s="9">
        <v>15</v>
      </c>
      <c r="E15" s="12">
        <v>3200</v>
      </c>
      <c r="F15" s="12">
        <v>1100</v>
      </c>
      <c r="G15" s="9">
        <v>675</v>
      </c>
      <c r="I15" s="12"/>
    </row>
    <row r="16" spans="1:12">
      <c r="A16" s="10" t="s">
        <v>70</v>
      </c>
      <c r="J16" s="14"/>
      <c r="K16" s="14"/>
      <c r="L16" s="14"/>
    </row>
    <row r="17" spans="1:1">
      <c r="A17" s="10" t="s">
        <v>71</v>
      </c>
    </row>
    <row r="19" spans="1:1">
      <c r="A19" s="11"/>
    </row>
    <row r="29" spans="2:2">
      <c r="B29" s="13"/>
    </row>
    <row r="32" spans="2:9">
      <c r="B32" s="13"/>
      <c r="C32" s="13"/>
      <c r="D32" s="13"/>
      <c r="E32" s="13"/>
      <c r="F32" s="13"/>
      <c r="G32" s="13"/>
      <c r="H32" s="13"/>
      <c r="I32" s="13"/>
    </row>
  </sheetData>
  <pageMargins left="0.75" right="0.75" top="1" bottom="1" header="0.5" footer="0.5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10" sqref="F10"/>
    </sheetView>
  </sheetViews>
  <sheetFormatPr defaultColWidth="9" defaultRowHeight="15" outlineLevelCol="6"/>
  <cols>
    <col min="1" max="2" width="9" style="9"/>
    <col min="3" max="5" width="9.08333333333333" style="9" customWidth="1"/>
    <col min="6" max="16384" width="9" style="9"/>
  </cols>
  <sheetData>
    <row r="1" spans="3:3">
      <c r="C1" s="10" t="s">
        <v>72</v>
      </c>
    </row>
    <row r="2" ht="15.5" spans="1:7">
      <c r="A2" s="9" t="s">
        <v>4</v>
      </c>
      <c r="B2" s="9" t="s">
        <v>43</v>
      </c>
      <c r="C2" s="9" t="s">
        <v>73</v>
      </c>
      <c r="D2" s="9" t="s">
        <v>74</v>
      </c>
      <c r="E2" s="9" t="s">
        <v>75</v>
      </c>
      <c r="F2" s="9" t="s">
        <v>76</v>
      </c>
      <c r="G2" s="9" t="s">
        <v>77</v>
      </c>
    </row>
    <row r="3" spans="1:6">
      <c r="A3" s="9" t="s">
        <v>78</v>
      </c>
      <c r="B3" s="9" t="s">
        <v>53</v>
      </c>
      <c r="C3" s="9">
        <v>157</v>
      </c>
      <c r="D3" s="9">
        <v>57</v>
      </c>
      <c r="E3" s="9">
        <v>75</v>
      </c>
      <c r="F3" s="9">
        <v>0.6</v>
      </c>
    </row>
    <row r="4" hidden="1" spans="1:6">
      <c r="A4" s="9" t="s">
        <v>79</v>
      </c>
      <c r="B4" s="9" t="s">
        <v>53</v>
      </c>
      <c r="C4" s="9">
        <v>163</v>
      </c>
      <c r="D4" s="9">
        <v>50</v>
      </c>
      <c r="E4" s="9">
        <v>65</v>
      </c>
      <c r="F4" s="9">
        <v>1.4</v>
      </c>
    </row>
    <row r="5" spans="1:6">
      <c r="A5" s="9" t="s">
        <v>80</v>
      </c>
      <c r="B5" s="9" t="s">
        <v>59</v>
      </c>
      <c r="C5" s="9">
        <v>180</v>
      </c>
      <c r="D5" s="9">
        <v>66</v>
      </c>
      <c r="E5" s="9">
        <v>67</v>
      </c>
      <c r="F5" s="9">
        <v>1.3</v>
      </c>
    </row>
    <row r="6" spans="1:6">
      <c r="A6" s="9" t="s">
        <v>81</v>
      </c>
      <c r="B6" s="9" t="s">
        <v>59</v>
      </c>
      <c r="C6" s="9">
        <v>174</v>
      </c>
      <c r="D6" s="9">
        <v>75</v>
      </c>
      <c r="E6" s="9">
        <v>70</v>
      </c>
      <c r="F6" s="9">
        <v>0.9</v>
      </c>
    </row>
    <row r="7" spans="1:6">
      <c r="A7" s="9" t="s">
        <v>82</v>
      </c>
      <c r="B7" s="9" t="s">
        <v>59</v>
      </c>
      <c r="C7" s="9">
        <v>172</v>
      </c>
      <c r="D7" s="9">
        <v>78</v>
      </c>
      <c r="E7" s="9">
        <v>72</v>
      </c>
      <c r="F7" s="9">
        <v>1.1</v>
      </c>
    </row>
    <row r="8" spans="1:6">
      <c r="A8" s="9" t="s">
        <v>83</v>
      </c>
      <c r="B8" s="9" t="s">
        <v>53</v>
      </c>
      <c r="C8" s="9">
        <v>162</v>
      </c>
      <c r="D8" s="9">
        <v>63</v>
      </c>
      <c r="E8" s="9">
        <v>68</v>
      </c>
      <c r="F8" s="9">
        <v>0.5</v>
      </c>
    </row>
    <row r="9" spans="1:6">
      <c r="A9" s="9" t="s">
        <v>84</v>
      </c>
      <c r="B9" s="9" t="s">
        <v>53</v>
      </c>
      <c r="C9" s="9">
        <v>164</v>
      </c>
      <c r="D9" s="9">
        <v>55</v>
      </c>
      <c r="E9" s="9">
        <v>85</v>
      </c>
      <c r="F9" s="9">
        <v>0.8</v>
      </c>
    </row>
    <row r="10" spans="1:6">
      <c r="A10" s="9" t="s">
        <v>85</v>
      </c>
      <c r="B10" s="9" t="s">
        <v>53</v>
      </c>
      <c r="C10" s="9">
        <v>156</v>
      </c>
      <c r="D10" s="9">
        <v>50</v>
      </c>
      <c r="E10" s="9">
        <v>74</v>
      </c>
      <c r="F10" s="9">
        <v>0.9</v>
      </c>
    </row>
    <row r="11" spans="1:6">
      <c r="A11" s="9" t="s">
        <v>86</v>
      </c>
      <c r="B11" s="9" t="s">
        <v>53</v>
      </c>
      <c r="C11" s="9">
        <v>172</v>
      </c>
      <c r="D11" s="9">
        <v>60</v>
      </c>
      <c r="E11" s="9">
        <v>76</v>
      </c>
      <c r="F11" s="9">
        <v>0.7</v>
      </c>
    </row>
    <row r="12" spans="1:6">
      <c r="A12" s="9" t="s">
        <v>87</v>
      </c>
      <c r="B12" s="9" t="s">
        <v>53</v>
      </c>
      <c r="C12" s="9">
        <v>163</v>
      </c>
      <c r="D12" s="9">
        <v>51</v>
      </c>
      <c r="E12" s="9">
        <v>80</v>
      </c>
      <c r="F12" s="9">
        <v>1.5</v>
      </c>
    </row>
    <row r="13" spans="1:6">
      <c r="A13" s="9" t="s">
        <v>88</v>
      </c>
      <c r="B13" s="9" t="s">
        <v>53</v>
      </c>
      <c r="C13" s="9">
        <v>160</v>
      </c>
      <c r="D13" s="9">
        <v>45</v>
      </c>
      <c r="E13" s="9">
        <v>76</v>
      </c>
      <c r="F13" s="9">
        <v>1.5</v>
      </c>
    </row>
    <row r="14" spans="1:6">
      <c r="A14" s="9" t="s">
        <v>89</v>
      </c>
      <c r="B14" s="9" t="s">
        <v>59</v>
      </c>
      <c r="C14" s="9">
        <v>183</v>
      </c>
      <c r="D14" s="9">
        <v>66</v>
      </c>
      <c r="E14" s="9">
        <v>65</v>
      </c>
      <c r="F14" s="9">
        <v>0.7</v>
      </c>
    </row>
    <row r="15" spans="1:6">
      <c r="A15" s="9" t="s">
        <v>90</v>
      </c>
      <c r="B15" s="9" t="s">
        <v>53</v>
      </c>
      <c r="C15" s="9">
        <v>159</v>
      </c>
      <c r="D15" s="9">
        <v>58</v>
      </c>
      <c r="E15" s="9">
        <v>78</v>
      </c>
      <c r="F15" s="9">
        <v>1.2</v>
      </c>
    </row>
    <row r="16" spans="1:6">
      <c r="A16" s="9" t="s">
        <v>91</v>
      </c>
      <c r="B16" s="9" t="s">
        <v>59</v>
      </c>
      <c r="C16" s="9">
        <v>180</v>
      </c>
      <c r="D16" s="9">
        <v>70</v>
      </c>
      <c r="E16" s="9">
        <v>74</v>
      </c>
      <c r="F16" s="9">
        <v>1.5</v>
      </c>
    </row>
    <row r="17" spans="1:6">
      <c r="A17" s="9" t="s">
        <v>92</v>
      </c>
      <c r="B17" s="9" t="s">
        <v>59</v>
      </c>
      <c r="C17" s="9">
        <v>178</v>
      </c>
      <c r="D17" s="9">
        <v>65</v>
      </c>
      <c r="E17" s="9">
        <v>64</v>
      </c>
      <c r="F17" s="9">
        <v>1.2</v>
      </c>
    </row>
    <row r="18" spans="1:6">
      <c r="A18" s="9" t="s">
        <v>93</v>
      </c>
      <c r="B18" s="9" t="s">
        <v>59</v>
      </c>
      <c r="C18" s="9">
        <v>183</v>
      </c>
      <c r="D18" s="9">
        <v>59</v>
      </c>
      <c r="E18" s="9">
        <v>80</v>
      </c>
      <c r="F18" s="9">
        <v>1.1</v>
      </c>
    </row>
    <row r="19" spans="1:6">
      <c r="A19" s="9" t="s">
        <v>94</v>
      </c>
      <c r="B19" s="9" t="s">
        <v>53</v>
      </c>
      <c r="C19" s="9">
        <v>159</v>
      </c>
      <c r="D19" s="9">
        <v>48</v>
      </c>
      <c r="E19" s="9">
        <v>70</v>
      </c>
      <c r="F19" s="9">
        <v>1.3</v>
      </c>
    </row>
    <row r="20" spans="1:6">
      <c r="A20" s="9" t="s">
        <v>95</v>
      </c>
      <c r="B20" s="9" t="s">
        <v>59</v>
      </c>
      <c r="C20" s="9">
        <v>172</v>
      </c>
      <c r="D20" s="9">
        <v>78</v>
      </c>
      <c r="E20" s="9">
        <v>69</v>
      </c>
      <c r="F20" s="9">
        <v>1.3</v>
      </c>
    </row>
    <row r="21" spans="1:1">
      <c r="A21" s="9" t="s">
        <v>70</v>
      </c>
    </row>
  </sheetData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F10" sqref="F10"/>
    </sheetView>
  </sheetViews>
  <sheetFormatPr defaultColWidth="9" defaultRowHeight="14" outlineLevelCol="3"/>
  <cols>
    <col min="1" max="1" width="25.25" style="5" customWidth="1"/>
    <col min="2" max="2" width="9.5" style="5" customWidth="1"/>
    <col min="3" max="16384" width="9" style="5"/>
  </cols>
  <sheetData>
    <row r="1" ht="50.15" customHeight="1" spans="1:1">
      <c r="A1" s="5" t="s">
        <v>96</v>
      </c>
    </row>
    <row r="2" spans="1:4">
      <c r="A2" s="5" t="s">
        <v>97</v>
      </c>
      <c r="B2" s="5" t="s">
        <v>98</v>
      </c>
      <c r="C2" s="5" t="s">
        <v>99</v>
      </c>
      <c r="D2" s="5" t="s">
        <v>100</v>
      </c>
    </row>
    <row r="3" spans="1:3">
      <c r="A3" s="5" t="s">
        <v>101</v>
      </c>
      <c r="B3" s="5">
        <v>15.031</v>
      </c>
      <c r="C3" s="5">
        <v>12.015</v>
      </c>
    </row>
    <row r="4" spans="1:3">
      <c r="A4" s="5" t="s">
        <v>102</v>
      </c>
      <c r="B4" s="5">
        <v>68.47</v>
      </c>
      <c r="C4" s="5">
        <v>86</v>
      </c>
    </row>
    <row r="5" spans="1:3">
      <c r="A5" s="5" t="s">
        <v>103</v>
      </c>
      <c r="B5" s="5">
        <v>35.24</v>
      </c>
      <c r="C5" s="5">
        <v>45</v>
      </c>
    </row>
    <row r="6" spans="1:3">
      <c r="A6" s="5" t="s">
        <v>104</v>
      </c>
      <c r="B6" s="5">
        <v>105.34</v>
      </c>
      <c r="C6" s="5">
        <v>132.22</v>
      </c>
    </row>
    <row r="7" spans="1:3">
      <c r="A7" s="5" t="s">
        <v>105</v>
      </c>
      <c r="B7" s="5">
        <v>61.73</v>
      </c>
      <c r="C7" s="5">
        <v>77.57</v>
      </c>
    </row>
    <row r="8" spans="1:3">
      <c r="A8" s="5" t="s">
        <v>106</v>
      </c>
      <c r="B8" s="5">
        <v>31.67</v>
      </c>
      <c r="C8" s="5">
        <v>39.77</v>
      </c>
    </row>
    <row r="9" spans="1:3">
      <c r="A9" s="5" t="s">
        <v>107</v>
      </c>
      <c r="B9" s="5">
        <v>4.6</v>
      </c>
      <c r="C9" s="5">
        <v>5.47</v>
      </c>
    </row>
    <row r="10" spans="1:3">
      <c r="A10" s="5" t="s">
        <v>108</v>
      </c>
      <c r="B10" s="5">
        <v>61.7</v>
      </c>
      <c r="C10" s="5">
        <v>46.8</v>
      </c>
    </row>
    <row r="11" ht="18" customHeight="1" spans="1:3">
      <c r="A11" s="5" t="s">
        <v>109</v>
      </c>
      <c r="B11" s="5">
        <v>8.58</v>
      </c>
      <c r="C11" s="5">
        <v>8.86</v>
      </c>
    </row>
    <row r="12" ht="18" customHeight="1" spans="1:3">
      <c r="A12" s="5" t="s">
        <v>110</v>
      </c>
      <c r="B12" s="5">
        <v>8.6</v>
      </c>
      <c r="C12" s="5">
        <v>8.87</v>
      </c>
    </row>
    <row r="13" spans="1:3">
      <c r="A13" s="5" t="s">
        <v>111</v>
      </c>
      <c r="B13" s="5">
        <v>85.5</v>
      </c>
      <c r="C13" s="5">
        <v>68.3</v>
      </c>
    </row>
    <row r="14" spans="1:3">
      <c r="A14" s="5" t="s">
        <v>112</v>
      </c>
      <c r="B14" s="5">
        <v>52.51</v>
      </c>
      <c r="C14" s="5">
        <v>61.22</v>
      </c>
    </row>
  </sheetData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F10" sqref="F10"/>
    </sheetView>
  </sheetViews>
  <sheetFormatPr defaultColWidth="9" defaultRowHeight="15" outlineLevelCol="6"/>
  <cols>
    <col min="1" max="2" width="9" style="5"/>
    <col min="3" max="3" width="9" style="7"/>
    <col min="4" max="4" width="14.8333333333333" style="7" customWidth="1"/>
    <col min="5" max="7" width="9" style="5"/>
    <col min="8" max="8" width="8.66666666666667" customWidth="1"/>
    <col min="9" max="16384" width="9" style="5"/>
  </cols>
  <sheetData>
    <row r="1" spans="1:1">
      <c r="A1" s="5" t="s">
        <v>113</v>
      </c>
    </row>
    <row r="2" spans="1:7">
      <c r="A2" s="5" t="s">
        <v>4</v>
      </c>
      <c r="B2" s="5" t="s">
        <v>43</v>
      </c>
      <c r="C2" s="8" t="s">
        <v>114</v>
      </c>
      <c r="D2" s="7" t="s">
        <v>115</v>
      </c>
      <c r="E2" s="5" t="s">
        <v>116</v>
      </c>
      <c r="F2" s="5" t="s">
        <v>117</v>
      </c>
      <c r="G2" s="5" t="s">
        <v>118</v>
      </c>
    </row>
    <row r="3" spans="1:5">
      <c r="A3" s="5" t="s">
        <v>119</v>
      </c>
      <c r="B3" s="5" t="s">
        <v>53</v>
      </c>
      <c r="C3" s="5" t="s">
        <v>120</v>
      </c>
      <c r="D3" t="s">
        <v>121</v>
      </c>
      <c r="E3" s="5">
        <v>78.2</v>
      </c>
    </row>
    <row r="4" spans="1:5">
      <c r="A4" s="5" t="s">
        <v>122</v>
      </c>
      <c r="B4" s="5" t="s">
        <v>59</v>
      </c>
      <c r="C4" s="5" t="s">
        <v>120</v>
      </c>
      <c r="D4" t="s">
        <v>123</v>
      </c>
      <c r="E4" s="5">
        <v>60.9</v>
      </c>
    </row>
    <row r="5" spans="1:5">
      <c r="A5" s="5" t="s">
        <v>124</v>
      </c>
      <c r="B5" s="5" t="s">
        <v>59</v>
      </c>
      <c r="C5" s="5" t="s">
        <v>120</v>
      </c>
      <c r="D5" t="s">
        <v>125</v>
      </c>
      <c r="E5" s="5">
        <v>86.5</v>
      </c>
    </row>
    <row r="6" spans="1:5">
      <c r="A6" s="5" t="s">
        <v>126</v>
      </c>
      <c r="B6" s="5" t="s">
        <v>59</v>
      </c>
      <c r="C6" s="5" t="s">
        <v>120</v>
      </c>
      <c r="D6" t="s">
        <v>127</v>
      </c>
      <c r="E6" s="5">
        <v>93</v>
      </c>
    </row>
    <row r="7" spans="1:5">
      <c r="A7" s="5" t="s">
        <v>128</v>
      </c>
      <c r="B7" s="5" t="s">
        <v>59</v>
      </c>
      <c r="C7" s="5" t="s">
        <v>120</v>
      </c>
      <c r="D7" t="s">
        <v>129</v>
      </c>
      <c r="E7" s="5">
        <v>45.6</v>
      </c>
    </row>
    <row r="8" spans="1:5">
      <c r="A8" s="5" t="s">
        <v>130</v>
      </c>
      <c r="B8" s="5" t="s">
        <v>59</v>
      </c>
      <c r="C8" s="5" t="s">
        <v>120</v>
      </c>
      <c r="D8" t="s">
        <v>131</v>
      </c>
      <c r="E8" s="5">
        <v>80.6</v>
      </c>
    </row>
    <row r="9" spans="1:5">
      <c r="A9" s="5" t="s">
        <v>132</v>
      </c>
      <c r="B9" s="5" t="s">
        <v>59</v>
      </c>
      <c r="C9" s="5" t="s">
        <v>120</v>
      </c>
      <c r="D9" t="s">
        <v>133</v>
      </c>
      <c r="E9" s="5">
        <v>91.8</v>
      </c>
    </row>
    <row r="10" spans="1:5">
      <c r="A10" s="5" t="s">
        <v>134</v>
      </c>
      <c r="B10" s="5" t="s">
        <v>59</v>
      </c>
      <c r="C10" s="5" t="s">
        <v>120</v>
      </c>
      <c r="D10" t="s">
        <v>135</v>
      </c>
      <c r="E10" s="5">
        <v>56.4</v>
      </c>
    </row>
    <row r="11" spans="1:5">
      <c r="A11" s="5" t="s">
        <v>136</v>
      </c>
      <c r="B11" s="5" t="s">
        <v>59</v>
      </c>
      <c r="C11" s="5" t="s">
        <v>120</v>
      </c>
      <c r="D11" t="s">
        <v>137</v>
      </c>
      <c r="E11" s="5">
        <v>76.2</v>
      </c>
    </row>
    <row r="12" spans="1:5">
      <c r="A12" s="5" t="s">
        <v>138</v>
      </c>
      <c r="B12" s="5" t="s">
        <v>53</v>
      </c>
      <c r="C12" s="5" t="s">
        <v>120</v>
      </c>
      <c r="D12" t="s">
        <v>139</v>
      </c>
      <c r="E12" s="5">
        <v>89.4</v>
      </c>
    </row>
    <row r="13" spans="1:5">
      <c r="A13" s="5" t="s">
        <v>140</v>
      </c>
      <c r="B13" s="5" t="s">
        <v>59</v>
      </c>
      <c r="C13" s="5" t="s">
        <v>141</v>
      </c>
      <c r="D13" t="s">
        <v>142</v>
      </c>
      <c r="E13" s="5">
        <v>75.6</v>
      </c>
    </row>
    <row r="14" spans="1:5">
      <c r="A14" s="5" t="s">
        <v>143</v>
      </c>
      <c r="B14" s="5" t="s">
        <v>59</v>
      </c>
      <c r="C14" s="5" t="s">
        <v>141</v>
      </c>
      <c r="D14" t="s">
        <v>144</v>
      </c>
      <c r="E14" s="5">
        <v>83</v>
      </c>
    </row>
    <row r="15" spans="1:5">
      <c r="A15" s="5" t="s">
        <v>145</v>
      </c>
      <c r="B15" s="5" t="s">
        <v>59</v>
      </c>
      <c r="C15" s="5" t="s">
        <v>141</v>
      </c>
      <c r="D15" t="s">
        <v>146</v>
      </c>
      <c r="E15" s="5">
        <v>79.9</v>
      </c>
    </row>
    <row r="16" spans="1:5">
      <c r="A16" s="5" t="s">
        <v>147</v>
      </c>
      <c r="B16" s="5" t="s">
        <v>59</v>
      </c>
      <c r="C16" s="5" t="s">
        <v>141</v>
      </c>
      <c r="D16" t="s">
        <v>148</v>
      </c>
      <c r="E16" s="5">
        <v>80.5</v>
      </c>
    </row>
    <row r="17" spans="1:5">
      <c r="A17" s="5" t="s">
        <v>149</v>
      </c>
      <c r="B17" s="5" t="s">
        <v>59</v>
      </c>
      <c r="C17" s="5" t="s">
        <v>141</v>
      </c>
      <c r="D17" t="s">
        <v>150</v>
      </c>
      <c r="E17" s="5">
        <v>80.3</v>
      </c>
    </row>
    <row r="18" spans="1:5">
      <c r="A18" s="5" t="s">
        <v>151</v>
      </c>
      <c r="B18" s="5" t="s">
        <v>59</v>
      </c>
      <c r="C18" s="5" t="s">
        <v>141</v>
      </c>
      <c r="D18" t="s">
        <v>152</v>
      </c>
      <c r="E18" s="5">
        <v>80.1</v>
      </c>
    </row>
    <row r="19" spans="1:5">
      <c r="A19" s="5" t="s">
        <v>153</v>
      </c>
      <c r="B19" s="5" t="s">
        <v>59</v>
      </c>
      <c r="C19" s="5" t="s">
        <v>141</v>
      </c>
      <c r="D19" t="s">
        <v>154</v>
      </c>
      <c r="E19" s="5">
        <v>80.6</v>
      </c>
    </row>
    <row r="20" spans="1:5">
      <c r="A20" s="5" t="s">
        <v>155</v>
      </c>
      <c r="B20" s="5" t="s">
        <v>53</v>
      </c>
      <c r="C20" s="5" t="s">
        <v>141</v>
      </c>
      <c r="D20" t="s">
        <v>156</v>
      </c>
      <c r="E20" s="5">
        <v>86.2</v>
      </c>
    </row>
    <row r="21" spans="1:5">
      <c r="A21" s="5" t="s">
        <v>157</v>
      </c>
      <c r="B21" s="5" t="s">
        <v>53</v>
      </c>
      <c r="C21" s="5" t="s">
        <v>141</v>
      </c>
      <c r="D21" t="s">
        <v>158</v>
      </c>
      <c r="E21" s="5">
        <v>90.8</v>
      </c>
    </row>
    <row r="22" spans="1:5">
      <c r="A22" s="5" t="s">
        <v>159</v>
      </c>
      <c r="B22" s="5" t="s">
        <v>53</v>
      </c>
      <c r="C22" s="5" t="s">
        <v>141</v>
      </c>
      <c r="D22" t="s">
        <v>160</v>
      </c>
      <c r="E22" s="5">
        <v>87.7</v>
      </c>
    </row>
    <row r="23" spans="1:5">
      <c r="A23" s="5" t="s">
        <v>161</v>
      </c>
      <c r="B23" s="5" t="s">
        <v>59</v>
      </c>
      <c r="C23" s="5" t="s">
        <v>141</v>
      </c>
      <c r="D23" t="s">
        <v>162</v>
      </c>
      <c r="E23" s="5">
        <v>85.4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9" defaultRowHeight="14" outlineLevelCol="5"/>
  <cols>
    <col min="1" max="16384" width="9" style="5"/>
  </cols>
  <sheetData>
    <row r="1" spans="1:1">
      <c r="A1" s="5" t="s">
        <v>163</v>
      </c>
    </row>
    <row r="2" spans="1:6">
      <c r="A2" s="5" t="s">
        <v>164</v>
      </c>
      <c r="B2" s="5" t="s">
        <v>165</v>
      </c>
      <c r="C2" s="5" t="s">
        <v>166</v>
      </c>
      <c r="D2" s="5" t="s">
        <v>167</v>
      </c>
      <c r="E2" s="5" t="s">
        <v>168</v>
      </c>
      <c r="F2" s="5" t="s">
        <v>169</v>
      </c>
    </row>
    <row r="3" spans="1:5">
      <c r="A3" s="5" t="s">
        <v>170</v>
      </c>
      <c r="B3" s="6">
        <v>0.121</v>
      </c>
      <c r="C3" s="6">
        <v>0.034</v>
      </c>
      <c r="D3" s="6">
        <v>0.053</v>
      </c>
      <c r="E3" s="6">
        <v>285</v>
      </c>
    </row>
    <row r="4" spans="1:5">
      <c r="A4" s="5" t="s">
        <v>171</v>
      </c>
      <c r="B4" s="6">
        <v>0.101</v>
      </c>
      <c r="C4" s="6">
        <v>0.056</v>
      </c>
      <c r="D4" s="6">
        <v>0.04</v>
      </c>
      <c r="E4" s="6">
        <v>307</v>
      </c>
    </row>
    <row r="5" spans="1:5">
      <c r="A5" s="5" t="s">
        <v>172</v>
      </c>
      <c r="B5" s="6">
        <v>0.104</v>
      </c>
      <c r="C5" s="6">
        <v>0.045</v>
      </c>
      <c r="D5" s="6">
        <v>0.035</v>
      </c>
      <c r="E5" s="6">
        <v>318</v>
      </c>
    </row>
    <row r="6" spans="1:5">
      <c r="A6" s="5" t="s">
        <v>173</v>
      </c>
      <c r="B6" s="6">
        <v>0.106</v>
      </c>
      <c r="C6" s="6">
        <v>0.075</v>
      </c>
      <c r="D6" s="6">
        <v>0.022</v>
      </c>
      <c r="E6" s="6">
        <v>296</v>
      </c>
    </row>
    <row r="7" spans="1:5">
      <c r="A7" s="5" t="s">
        <v>174</v>
      </c>
      <c r="B7" s="6">
        <v>0.074</v>
      </c>
      <c r="C7" s="6">
        <v>0.049</v>
      </c>
      <c r="D7" s="6">
        <v>0.04</v>
      </c>
      <c r="E7" s="6">
        <v>346</v>
      </c>
    </row>
    <row r="8" spans="1:5">
      <c r="A8" s="5" t="s">
        <v>175</v>
      </c>
      <c r="B8" s="6">
        <v>0.11</v>
      </c>
      <c r="C8" s="6">
        <v>0.059</v>
      </c>
      <c r="D8" s="6">
        <v>0.037</v>
      </c>
      <c r="E8" s="6">
        <v>328</v>
      </c>
    </row>
    <row r="9" spans="1:5">
      <c r="A9" s="5" t="s">
        <v>176</v>
      </c>
      <c r="B9" s="6">
        <v>0.085</v>
      </c>
      <c r="C9" s="6">
        <v>0.034</v>
      </c>
      <c r="D9" s="6">
        <v>0.043</v>
      </c>
      <c r="E9" s="6">
        <v>340</v>
      </c>
    </row>
    <row r="10" spans="1:5">
      <c r="A10" s="5" t="s">
        <v>177</v>
      </c>
      <c r="B10" s="6">
        <v>0.101</v>
      </c>
      <c r="C10" s="6">
        <v>0.046</v>
      </c>
      <c r="D10" s="6">
        <v>0.054</v>
      </c>
      <c r="E10" s="6">
        <v>311</v>
      </c>
    </row>
    <row r="11" spans="1:5">
      <c r="A11" s="5" t="s">
        <v>178</v>
      </c>
      <c r="B11" s="6">
        <v>0.081</v>
      </c>
      <c r="C11" s="6">
        <v>0.035</v>
      </c>
      <c r="D11" s="6">
        <v>0.053</v>
      </c>
      <c r="E11" s="6">
        <v>334</v>
      </c>
    </row>
    <row r="12" spans="1:5">
      <c r="A12" s="5" t="s">
        <v>179</v>
      </c>
      <c r="B12" s="6">
        <v>0.1</v>
      </c>
      <c r="C12" s="6">
        <v>0.035</v>
      </c>
      <c r="D12" s="6">
        <v>0.048</v>
      </c>
      <c r="E12" s="6">
        <v>315</v>
      </c>
    </row>
    <row r="13" spans="1:5">
      <c r="A13" s="5" t="s">
        <v>180</v>
      </c>
      <c r="B13" s="6">
        <v>0.097</v>
      </c>
      <c r="C13" s="6">
        <v>0.041</v>
      </c>
      <c r="D13" s="6">
        <v>0.052</v>
      </c>
      <c r="E13" s="6">
        <v>327</v>
      </c>
    </row>
    <row r="14" spans="1:5">
      <c r="A14" s="5" t="s">
        <v>181</v>
      </c>
      <c r="B14" s="6">
        <v>0.111</v>
      </c>
      <c r="C14" s="6">
        <v>0.023</v>
      </c>
      <c r="D14" s="6">
        <v>0.027</v>
      </c>
      <c r="E14" s="6">
        <v>321</v>
      </c>
    </row>
    <row r="15" spans="1:5">
      <c r="A15" s="5" t="s">
        <v>182</v>
      </c>
      <c r="B15" s="6">
        <v>0.064</v>
      </c>
      <c r="C15" s="6">
        <v>0.014</v>
      </c>
      <c r="D15" s="6">
        <v>0.04</v>
      </c>
      <c r="E15" s="6">
        <v>353</v>
      </c>
    </row>
    <row r="16" spans="1:5">
      <c r="A16" s="5" t="s">
        <v>183</v>
      </c>
      <c r="B16" s="6">
        <v>0.079</v>
      </c>
      <c r="C16" s="6">
        <v>0.054</v>
      </c>
      <c r="D16" s="6">
        <v>0.037</v>
      </c>
      <c r="E16" s="6">
        <v>347</v>
      </c>
    </row>
    <row r="17" spans="1:5">
      <c r="A17" s="5" t="s">
        <v>184</v>
      </c>
      <c r="B17" s="6">
        <v>0.123</v>
      </c>
      <c r="C17" s="6">
        <v>0.05</v>
      </c>
      <c r="D17" s="6">
        <v>0.025</v>
      </c>
      <c r="E17" s="6">
        <v>295</v>
      </c>
    </row>
    <row r="18" spans="1:5">
      <c r="A18" s="5" t="s">
        <v>185</v>
      </c>
      <c r="B18" s="6">
        <v>0.099</v>
      </c>
      <c r="C18" s="6">
        <v>0.053</v>
      </c>
      <c r="D18" s="6">
        <v>0.046</v>
      </c>
      <c r="E18" s="6">
        <v>322</v>
      </c>
    </row>
    <row r="19" spans="1:5">
      <c r="A19" s="5" t="s">
        <v>186</v>
      </c>
      <c r="B19" s="6">
        <v>0.105</v>
      </c>
      <c r="C19" s="6">
        <v>0.044</v>
      </c>
      <c r="D19" s="6">
        <v>0.054</v>
      </c>
      <c r="E19" s="6">
        <v>301</v>
      </c>
    </row>
    <row r="20" spans="1:5">
      <c r="A20" s="5" t="s">
        <v>187</v>
      </c>
      <c r="B20" s="6">
        <v>0.092</v>
      </c>
      <c r="C20" s="6">
        <v>0.039</v>
      </c>
      <c r="D20" s="6">
        <v>0.042</v>
      </c>
      <c r="E20" s="6">
        <v>333</v>
      </c>
    </row>
    <row r="21" spans="1:5">
      <c r="A21" s="5" t="s">
        <v>188</v>
      </c>
      <c r="B21" s="6">
        <v>0.07</v>
      </c>
      <c r="C21" s="6">
        <v>0.039</v>
      </c>
      <c r="D21" s="6">
        <v>0.056</v>
      </c>
      <c r="E21" s="6">
        <v>347</v>
      </c>
    </row>
    <row r="22" spans="1:5">
      <c r="A22" s="5" t="s">
        <v>189</v>
      </c>
      <c r="B22" s="6">
        <v>0.05</v>
      </c>
      <c r="C22" s="6">
        <v>0.032</v>
      </c>
      <c r="D22" s="6">
        <v>0.028</v>
      </c>
      <c r="E22" s="6">
        <v>362</v>
      </c>
    </row>
    <row r="23" spans="1:5">
      <c r="A23" s="5" t="s">
        <v>190</v>
      </c>
      <c r="B23" s="6">
        <v>0.038</v>
      </c>
      <c r="C23" s="6">
        <v>0.007</v>
      </c>
      <c r="D23" s="6">
        <v>0.016</v>
      </c>
      <c r="E23" s="6">
        <v>365</v>
      </c>
    </row>
    <row r="24" spans="1:5">
      <c r="A24" s="5" t="s">
        <v>191</v>
      </c>
      <c r="B24" s="6">
        <v>0.105</v>
      </c>
      <c r="C24" s="6">
        <v>0.053</v>
      </c>
      <c r="D24" s="6">
        <v>0.037</v>
      </c>
      <c r="E24" s="6">
        <v>303</v>
      </c>
    </row>
    <row r="25" spans="1:5">
      <c r="A25" s="5" t="s">
        <v>192</v>
      </c>
      <c r="B25" s="6">
        <v>0.111</v>
      </c>
      <c r="C25" s="6">
        <v>0.038</v>
      </c>
      <c r="D25" s="6">
        <v>0.055</v>
      </c>
      <c r="E25" s="6">
        <v>315</v>
      </c>
    </row>
    <row r="26" spans="1:5">
      <c r="A26" s="5" t="s">
        <v>193</v>
      </c>
      <c r="B26" s="6">
        <v>0.074</v>
      </c>
      <c r="C26" s="6">
        <v>0.058</v>
      </c>
      <c r="D26" s="6">
        <v>0.026</v>
      </c>
      <c r="E26" s="6">
        <v>347</v>
      </c>
    </row>
    <row r="27" spans="1:5">
      <c r="A27" s="5" t="s">
        <v>194</v>
      </c>
      <c r="B27" s="6">
        <v>0.067</v>
      </c>
      <c r="C27" s="6">
        <v>0.041</v>
      </c>
      <c r="D27" s="6">
        <v>0.046</v>
      </c>
      <c r="E27" s="6">
        <v>365</v>
      </c>
    </row>
    <row r="28" spans="1:5">
      <c r="A28" s="5" t="s">
        <v>195</v>
      </c>
      <c r="B28" s="6">
        <v>0.05</v>
      </c>
      <c r="C28" s="6">
        <v>0.008</v>
      </c>
      <c r="D28" s="6">
        <v>0.021</v>
      </c>
      <c r="E28" s="6">
        <v>361</v>
      </c>
    </row>
    <row r="29" spans="1:5">
      <c r="A29" s="5" t="s">
        <v>196</v>
      </c>
      <c r="B29" s="6">
        <v>0.113</v>
      </c>
      <c r="C29" s="6">
        <v>0.048</v>
      </c>
      <c r="D29" s="6">
        <v>0.046</v>
      </c>
      <c r="E29" s="6">
        <v>304</v>
      </c>
    </row>
    <row r="30" spans="1:5">
      <c r="A30" s="5" t="s">
        <v>197</v>
      </c>
      <c r="B30" s="6">
        <v>0.15</v>
      </c>
      <c r="C30" s="6">
        <v>0.059</v>
      </c>
      <c r="D30" s="6">
        <v>0.043</v>
      </c>
      <c r="E30" s="6">
        <v>236</v>
      </c>
    </row>
    <row r="31" spans="1:5">
      <c r="A31" s="5" t="s">
        <v>198</v>
      </c>
      <c r="B31" s="6">
        <v>0.141</v>
      </c>
      <c r="C31" s="6">
        <v>0.042</v>
      </c>
      <c r="D31" s="6">
        <v>0.032</v>
      </c>
      <c r="E31" s="6">
        <v>280</v>
      </c>
    </row>
    <row r="32" spans="1:5">
      <c r="A32" s="5" t="s">
        <v>199</v>
      </c>
      <c r="B32" s="6">
        <v>0.09</v>
      </c>
      <c r="C32" s="6">
        <v>0.044</v>
      </c>
      <c r="D32" s="6">
        <v>0.031</v>
      </c>
      <c r="E32" s="6">
        <v>328</v>
      </c>
    </row>
    <row r="33" spans="1:5">
      <c r="A33" s="5" t="s">
        <v>200</v>
      </c>
      <c r="B33" s="6">
        <v>0.14</v>
      </c>
      <c r="C33" s="6">
        <v>0.093</v>
      </c>
      <c r="D33" s="6">
        <v>0.068</v>
      </c>
      <c r="E33" s="6">
        <v>262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F10" sqref="F10"/>
    </sheetView>
  </sheetViews>
  <sheetFormatPr defaultColWidth="9" defaultRowHeight="15.5" outlineLevelCol="7"/>
  <cols>
    <col min="1" max="16384" width="9" style="3"/>
  </cols>
  <sheetData>
    <row r="1" spans="1:1">
      <c r="A1" s="3" t="s">
        <v>201</v>
      </c>
    </row>
    <row r="2" spans="1:8">
      <c r="A2" s="4" t="s">
        <v>3</v>
      </c>
      <c r="B2" s="4" t="s">
        <v>4</v>
      </c>
      <c r="C2" s="4" t="s">
        <v>43</v>
      </c>
      <c r="D2" s="4" t="s">
        <v>6</v>
      </c>
      <c r="E2" s="4" t="s">
        <v>202</v>
      </c>
      <c r="F2" s="4" t="s">
        <v>7</v>
      </c>
      <c r="G2" s="4" t="s">
        <v>203</v>
      </c>
      <c r="H2" s="4"/>
    </row>
    <row r="3" spans="1:6">
      <c r="A3" s="3">
        <v>1</v>
      </c>
      <c r="B3" s="4" t="s">
        <v>204</v>
      </c>
      <c r="C3" s="4" t="s">
        <v>59</v>
      </c>
      <c r="D3" s="3">
        <v>79</v>
      </c>
      <c r="E3" s="3">
        <v>66</v>
      </c>
      <c r="F3" s="3">
        <v>68</v>
      </c>
    </row>
    <row r="4" spans="1:6">
      <c r="A4" s="3">
        <v>2</v>
      </c>
      <c r="B4" s="4" t="s">
        <v>205</v>
      </c>
      <c r="C4" s="4" t="s">
        <v>53</v>
      </c>
      <c r="D4" s="3">
        <v>96</v>
      </c>
      <c r="E4" s="3">
        <v>77</v>
      </c>
      <c r="F4" s="3">
        <v>82</v>
      </c>
    </row>
    <row r="5" spans="1:6">
      <c r="A5" s="3">
        <v>3</v>
      </c>
      <c r="B5" s="4" t="s">
        <v>206</v>
      </c>
      <c r="C5" s="4" t="s">
        <v>59</v>
      </c>
      <c r="D5" s="3">
        <v>65</v>
      </c>
      <c r="E5" s="3">
        <v>49</v>
      </c>
      <c r="F5" s="3">
        <v>79</v>
      </c>
    </row>
    <row r="6" spans="1:6">
      <c r="A6" s="3">
        <v>4</v>
      </c>
      <c r="B6" s="4" t="s">
        <v>207</v>
      </c>
      <c r="C6" s="4" t="s">
        <v>53</v>
      </c>
      <c r="D6" s="3">
        <v>94</v>
      </c>
      <c r="E6" s="3">
        <v>90</v>
      </c>
      <c r="F6" s="3">
        <v>87</v>
      </c>
    </row>
    <row r="7" spans="1:6">
      <c r="A7" s="3">
        <v>5</v>
      </c>
      <c r="B7" s="4" t="s">
        <v>208</v>
      </c>
      <c r="C7" s="4" t="s">
        <v>53</v>
      </c>
      <c r="D7" s="3">
        <v>73</v>
      </c>
      <c r="E7" s="3">
        <v>87</v>
      </c>
      <c r="F7" s="3">
        <v>68</v>
      </c>
    </row>
    <row r="8" spans="1:6">
      <c r="A8" s="3">
        <v>6</v>
      </c>
      <c r="B8" s="4" t="s">
        <v>209</v>
      </c>
      <c r="C8" s="4" t="s">
        <v>53</v>
      </c>
      <c r="D8" s="3">
        <v>84</v>
      </c>
      <c r="E8" s="3">
        <v>63</v>
      </c>
      <c r="F8" s="3">
        <v>69</v>
      </c>
    </row>
    <row r="9" spans="1:6">
      <c r="A9" s="3">
        <v>7</v>
      </c>
      <c r="B9" s="4" t="s">
        <v>210</v>
      </c>
      <c r="C9" s="4" t="s">
        <v>59</v>
      </c>
      <c r="D9" s="3">
        <v>74</v>
      </c>
      <c r="E9" s="3">
        <v>82</v>
      </c>
      <c r="F9" s="3">
        <v>79</v>
      </c>
    </row>
    <row r="10" spans="1:6">
      <c r="A10" s="3">
        <v>8</v>
      </c>
      <c r="B10" s="4" t="s">
        <v>211</v>
      </c>
      <c r="C10" s="4" t="s">
        <v>59</v>
      </c>
      <c r="D10" s="3">
        <v>68</v>
      </c>
      <c r="E10" s="3">
        <v>56</v>
      </c>
      <c r="F10" s="3">
        <v>63</v>
      </c>
    </row>
    <row r="11" spans="1:6">
      <c r="A11" s="3">
        <v>9</v>
      </c>
      <c r="B11" s="4" t="s">
        <v>212</v>
      </c>
      <c r="C11" s="4" t="s">
        <v>53</v>
      </c>
      <c r="D11" s="3">
        <v>47</v>
      </c>
      <c r="E11" s="3">
        <v>60</v>
      </c>
      <c r="F11" s="3">
        <v>72</v>
      </c>
    </row>
    <row r="12" spans="1:6">
      <c r="A12" s="3">
        <v>10</v>
      </c>
      <c r="B12" s="4" t="s">
        <v>213</v>
      </c>
      <c r="C12" s="4" t="s">
        <v>59</v>
      </c>
      <c r="D12" s="3">
        <v>91</v>
      </c>
      <c r="E12" s="3">
        <v>74</v>
      </c>
      <c r="F12" s="3">
        <v>86</v>
      </c>
    </row>
    <row r="13" spans="1:6">
      <c r="A13" s="3" t="s">
        <v>214</v>
      </c>
      <c r="B13" s="4" t="s">
        <v>215</v>
      </c>
      <c r="F13" s="4"/>
    </row>
    <row r="14" spans="6:6">
      <c r="F14" s="4"/>
    </row>
  </sheetData>
  <printOptions gridLines="1"/>
  <pageMargins left="0.748031496062992" right="0.748031496062992" top="0.984251968503937" bottom="0.984251968503937" header="0.511811023622047" footer="0.511811023622047"/>
  <pageSetup paperSize="9" orientation="portrait" horizontalDpi="180" verticalDpi="180"/>
  <headerFooter alignWithMargins="0">
    <oddHeader>&amp;C&amp;A</oddHeader>
    <oddFooter>&amp;C第&amp;P页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Sheet10</vt:lpstr>
      <vt:lpstr>Sheet11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信宇</cp:lastModifiedBy>
  <dcterms:created xsi:type="dcterms:W3CDTF">2011-08-12T00:50:00Z</dcterms:created>
  <dcterms:modified xsi:type="dcterms:W3CDTF">2024-09-17T05:42:30Z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8A70405437C446BA80CD1EAF546FF9B1_12</vt:lpwstr>
  </property>
  <property fmtid="{D5CDD505-2E9C-101B-9397-08002B2CF9AE}" pid="3" name="KSOProductBuildVer">
    <vt:lpwstr>2052-12.1.0.18240</vt:lpwstr>
  </property>
</Properties>
</file>