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8515" windowHeight="12465"/>
  </bookViews>
  <sheets>
    <sheet name="NL_donnell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Y25" i="1" l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AI24" i="1"/>
  <c r="AH24" i="1"/>
  <c r="AG24" i="1"/>
  <c r="AF24" i="1"/>
  <c r="AE24" i="1"/>
  <c r="AD24" i="1"/>
  <c r="AC24" i="1"/>
  <c r="AB24" i="1"/>
  <c r="AA24" i="1"/>
  <c r="I24" i="1"/>
  <c r="J24" i="1"/>
  <c r="K24" i="1"/>
  <c r="L24" i="1"/>
  <c r="M24" i="1"/>
  <c r="N24" i="1"/>
  <c r="O24" i="1"/>
  <c r="P24" i="1"/>
  <c r="H24" i="1"/>
  <c r="AI33" i="1"/>
  <c r="AH33" i="1"/>
  <c r="AG33" i="1"/>
  <c r="AF33" i="1"/>
  <c r="AE33" i="1"/>
  <c r="AD33" i="1"/>
  <c r="AC33" i="1"/>
  <c r="AB33" i="1"/>
  <c r="AA33" i="1"/>
  <c r="AI32" i="1"/>
  <c r="AH32" i="1"/>
  <c r="AG32" i="1"/>
  <c r="AF32" i="1"/>
  <c r="AE32" i="1"/>
  <c r="AD32" i="1"/>
  <c r="AC32" i="1"/>
  <c r="AB32" i="1"/>
  <c r="AA32" i="1"/>
  <c r="AI31" i="1"/>
  <c r="AH31" i="1"/>
  <c r="AG31" i="1"/>
  <c r="AF31" i="1"/>
  <c r="AE31" i="1"/>
  <c r="AD31" i="1"/>
  <c r="AC31" i="1"/>
  <c r="AB31" i="1"/>
  <c r="AA31" i="1"/>
  <c r="AI30" i="1"/>
  <c r="AH30" i="1"/>
  <c r="AG30" i="1"/>
  <c r="AF30" i="1"/>
  <c r="AE30" i="1"/>
  <c r="AD30" i="1"/>
  <c r="AC30" i="1"/>
  <c r="AB30" i="1"/>
  <c r="AA30" i="1"/>
  <c r="AI29" i="1"/>
  <c r="AH29" i="1"/>
  <c r="AG29" i="1"/>
  <c r="AF29" i="1"/>
  <c r="AE29" i="1"/>
  <c r="AD29" i="1"/>
  <c r="AC29" i="1"/>
  <c r="AB29" i="1"/>
  <c r="AA29" i="1"/>
  <c r="AI28" i="1"/>
  <c r="AH28" i="1"/>
  <c r="AG28" i="1"/>
  <c r="AF28" i="1"/>
  <c r="AE28" i="1"/>
  <c r="AD28" i="1"/>
  <c r="AC28" i="1"/>
  <c r="AB28" i="1"/>
  <c r="AA28" i="1"/>
  <c r="AI27" i="1"/>
  <c r="AH27" i="1"/>
  <c r="AG27" i="1"/>
  <c r="AF27" i="1"/>
  <c r="AE27" i="1"/>
  <c r="AD27" i="1"/>
  <c r="AC27" i="1"/>
  <c r="AB27" i="1"/>
  <c r="AA27" i="1"/>
  <c r="AI26" i="1"/>
  <c r="AH26" i="1"/>
  <c r="AG26" i="1"/>
  <c r="AF26" i="1"/>
  <c r="AE26" i="1"/>
  <c r="AD26" i="1"/>
  <c r="AC26" i="1"/>
  <c r="AB26" i="1"/>
  <c r="AA26" i="1"/>
  <c r="AI25" i="1"/>
  <c r="AH25" i="1"/>
  <c r="AG25" i="1"/>
  <c r="AF25" i="1"/>
  <c r="AE25" i="1"/>
  <c r="AD25" i="1"/>
  <c r="AC25" i="1"/>
  <c r="AB25" i="1"/>
  <c r="AA25" i="1"/>
  <c r="O29" i="1" l="1"/>
  <c r="P29" i="1"/>
  <c r="O30" i="1"/>
  <c r="P30" i="1"/>
  <c r="O31" i="1"/>
  <c r="P31" i="1"/>
  <c r="P25" i="1"/>
  <c r="P26" i="1"/>
  <c r="P27" i="1"/>
  <c r="P28" i="1"/>
  <c r="M25" i="1"/>
  <c r="M26" i="1"/>
  <c r="M27" i="1"/>
  <c r="M28" i="1"/>
  <c r="M29" i="1"/>
  <c r="M30" i="1"/>
  <c r="M31" i="1"/>
  <c r="M32" i="1"/>
  <c r="M33" i="1"/>
  <c r="J25" i="1"/>
  <c r="J26" i="1"/>
  <c r="J27" i="1"/>
  <c r="J28" i="1"/>
  <c r="J29" i="1"/>
  <c r="J30" i="1"/>
  <c r="J31" i="1"/>
  <c r="J32" i="1"/>
  <c r="J33" i="1"/>
  <c r="K25" i="1"/>
  <c r="K26" i="1"/>
  <c r="K27" i="1"/>
  <c r="K28" i="1"/>
  <c r="K29" i="1"/>
  <c r="K30" i="1"/>
  <c r="K31" i="1"/>
  <c r="K32" i="1"/>
  <c r="K33" i="1"/>
  <c r="L26" i="1"/>
  <c r="L27" i="1"/>
  <c r="L28" i="1"/>
  <c r="L29" i="1"/>
  <c r="L30" i="1"/>
  <c r="L31" i="1"/>
  <c r="L32" i="1"/>
  <c r="L33" i="1"/>
  <c r="L25" i="1"/>
  <c r="O27" i="1"/>
  <c r="N25" i="1"/>
  <c r="O25" i="1"/>
  <c r="N26" i="1"/>
  <c r="O26" i="1"/>
  <c r="N27" i="1"/>
  <c r="N28" i="1"/>
  <c r="O28" i="1"/>
  <c r="N29" i="1"/>
  <c r="N30" i="1"/>
  <c r="N31" i="1"/>
  <c r="N32" i="1"/>
  <c r="O32" i="1"/>
  <c r="P32" i="1"/>
  <c r="N33" i="1"/>
  <c r="O33" i="1"/>
  <c r="P33" i="1"/>
  <c r="I25" i="1"/>
  <c r="I26" i="1"/>
  <c r="I27" i="1"/>
  <c r="I28" i="1"/>
  <c r="I29" i="1"/>
  <c r="I30" i="1"/>
  <c r="I31" i="1"/>
  <c r="I32" i="1"/>
  <c r="I33" i="1"/>
  <c r="H26" i="1"/>
  <c r="H27" i="1"/>
  <c r="H28" i="1"/>
  <c r="H29" i="1"/>
  <c r="H30" i="1"/>
  <c r="H31" i="1"/>
  <c r="H32" i="1"/>
  <c r="H33" i="1"/>
  <c r="H25" i="1"/>
</calcChain>
</file>

<file path=xl/sharedStrings.xml><?xml version="1.0" encoding="utf-8"?>
<sst xmlns="http://schemas.openxmlformats.org/spreadsheetml/2006/main" count="40" uniqueCount="10">
  <si>
    <t>k0L</t>
  </si>
  <si>
    <t>nx</t>
  </si>
  <si>
    <t>nt</t>
  </si>
  <si>
    <t>kGNL</t>
  </si>
  <si>
    <t>kLL</t>
  </si>
  <si>
    <t>m1=m2=n2=20</t>
  </si>
  <si>
    <t>m1=m2=n2=30</t>
  </si>
  <si>
    <t>TRAPZ2D</t>
  </si>
  <si>
    <t>SIMPS2D</t>
  </si>
  <si>
    <t>m1=m2=n2=10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</si>
</sst>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k0L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NL_donnell!$H$24</c:f>
              <c:strCache>
                <c:ptCount val="1"/>
                <c:pt idx="0">
                  <c:v>m1=m2=n2=10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NL_donnell!$G$25:$G$33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NL_donnell!$H$25:$H$33</c:f>
              <c:numCache>
                <c:formatCode>0.000</c:formatCode>
                <c:ptCount val="9"/>
                <c:pt idx="0">
                  <c:v>0.99901303838524502</c:v>
                </c:pt>
                <c:pt idx="1">
                  <c:v>0.99974671596172304</c:v>
                </c:pt>
                <c:pt idx="2">
                  <c:v>0.99989711011529625</c:v>
                </c:pt>
                <c:pt idx="3">
                  <c:v>0.99994965496498422</c:v>
                </c:pt>
                <c:pt idx="4">
                  <c:v>0.99997388035974366</c:v>
                </c:pt>
                <c:pt idx="5">
                  <c:v>0.99998699818597403</c:v>
                </c:pt>
                <c:pt idx="6">
                  <c:v>0.99999488856238339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NL_donnell!$I$24</c:f>
              <c:strCache>
                <c:ptCount val="1"/>
                <c:pt idx="0">
                  <c:v>m1=m2=n2=20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NL_donnell!$G$25:$G$33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NL_donnell!$I$25:$I$33</c:f>
              <c:numCache>
                <c:formatCode>0.000</c:formatCode>
                <c:ptCount val="9"/>
                <c:pt idx="0">
                  <c:v>-11.599463382483766</c:v>
                </c:pt>
                <c:pt idx="1">
                  <c:v>1</c:v>
                </c:pt>
                <c:pt idx="2">
                  <c:v>0.98043847323115274</c:v>
                </c:pt>
                <c:pt idx="3">
                  <c:v>0.97469903413988335</c:v>
                </c:pt>
                <c:pt idx="4">
                  <c:v>0.97218906966124063</c:v>
                </c:pt>
                <c:pt idx="5">
                  <c:v>0.97086217035936895</c:v>
                </c:pt>
                <c:pt idx="6">
                  <c:v>0.97007439743657031</c:v>
                </c:pt>
                <c:pt idx="7">
                  <c:v>0.96956810664814319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NL_donnell!$J$24</c:f>
              <c:strCache>
                <c:ptCount val="1"/>
                <c:pt idx="0">
                  <c:v>m1=m2=n2=30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NL_donnell!$G$25:$G$33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NL_donnell!$J$25:$J$33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4432"/>
        <c:axId val="50436736"/>
      </c:scatterChart>
      <c:valAx>
        <c:axId val="504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36736"/>
        <c:crosses val="autoZero"/>
        <c:crossBetween val="midCat"/>
      </c:valAx>
      <c:valAx>
        <c:axId val="504367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043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kGNL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NL_donnell!$K$24</c:f>
              <c:strCache>
                <c:ptCount val="1"/>
                <c:pt idx="0">
                  <c:v>m1=m2=n2=10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NL_donnell!$G$25:$G$33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NL_donnell!$K$25:$K$33</c:f>
              <c:numCache>
                <c:formatCode>0.000</c:formatCode>
                <c:ptCount val="9"/>
                <c:pt idx="0">
                  <c:v>0.99844954734199232</c:v>
                </c:pt>
                <c:pt idx="1">
                  <c:v>0.99967067593755099</c:v>
                </c:pt>
                <c:pt idx="2">
                  <c:v>0.99986909880561492</c:v>
                </c:pt>
                <c:pt idx="3">
                  <c:v>0.99993638747995028</c:v>
                </c:pt>
                <c:pt idx="4">
                  <c:v>0.99996709780256554</c:v>
                </c:pt>
                <c:pt idx="5">
                  <c:v>0.99998364861868272</c:v>
                </c:pt>
                <c:pt idx="6">
                  <c:v>0.99999357797318411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NL_donnell!$L$24</c:f>
              <c:strCache>
                <c:ptCount val="1"/>
                <c:pt idx="0">
                  <c:v>m1=m2=n2=20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NL_donnell!$G$25:$G$33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NL_donnell!$L$25:$L$33</c:f>
              <c:numCache>
                <c:formatCode>0.000</c:formatCode>
                <c:ptCount val="9"/>
                <c:pt idx="0">
                  <c:v>1</c:v>
                </c:pt>
                <c:pt idx="1">
                  <c:v>0.9952744821057351</c:v>
                </c:pt>
                <c:pt idx="2">
                  <c:v>0.99515521834217402</c:v>
                </c:pt>
                <c:pt idx="3">
                  <c:v>0.99514207266362642</c:v>
                </c:pt>
                <c:pt idx="4">
                  <c:v>0.99513972811801144</c:v>
                </c:pt>
                <c:pt idx="5">
                  <c:v>0.9951393433441158</c:v>
                </c:pt>
                <c:pt idx="6">
                  <c:v>0.99513939706987309</c:v>
                </c:pt>
                <c:pt idx="7">
                  <c:v>0.99513954309921449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NL_donnell!$M$24</c:f>
              <c:strCache>
                <c:ptCount val="1"/>
                <c:pt idx="0">
                  <c:v>m1=m2=n2=30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NL_donnell!$G$25:$G$33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NL_donnell!$M$25:$M$33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6336"/>
        <c:axId val="71887872"/>
      </c:scatterChart>
      <c:valAx>
        <c:axId val="718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87872"/>
        <c:crosses val="autoZero"/>
        <c:crossBetween val="midCat"/>
      </c:valAx>
      <c:valAx>
        <c:axId val="718878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188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kLL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NL_donnell!$N$24</c:f>
              <c:strCache>
                <c:ptCount val="1"/>
                <c:pt idx="0">
                  <c:v>m1=m2=n2=10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NL_donnell!$G$25:$G$33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NL_donnell!$N$25:$N$33</c:f>
              <c:numCache>
                <c:formatCode>0.000</c:formatCode>
                <c:ptCount val="9"/>
                <c:pt idx="0">
                  <c:v>1</c:v>
                </c:pt>
                <c:pt idx="1">
                  <c:v>0.99983331933321573</c:v>
                </c:pt>
                <c:pt idx="2">
                  <c:v>0.99981153323023553</c:v>
                </c:pt>
                <c:pt idx="3">
                  <c:v>0.99980487428806197</c:v>
                </c:pt>
                <c:pt idx="4">
                  <c:v>0.99980195451086062</c:v>
                </c:pt>
                <c:pt idx="5">
                  <c:v>0.99980041154005017</c:v>
                </c:pt>
                <c:pt idx="6">
                  <c:v>0.99979949607332863</c:v>
                </c:pt>
                <c:pt idx="7">
                  <c:v>0.99979890803137617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NL_donnell!$O$24</c:f>
              <c:strCache>
                <c:ptCount val="1"/>
                <c:pt idx="0">
                  <c:v>m1=m2=n2=20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NL_donnell!$G$25:$G$33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NL_donnell!$O$25:$O$33</c:f>
              <c:numCache>
                <c:formatCode>0.000</c:formatCode>
                <c:ptCount val="9"/>
                <c:pt idx="0">
                  <c:v>0.95098814418403577</c:v>
                </c:pt>
                <c:pt idx="1">
                  <c:v>0.99887955552807972</c:v>
                </c:pt>
                <c:pt idx="2">
                  <c:v>0.99964091071039085</c:v>
                </c:pt>
                <c:pt idx="3">
                  <c:v>0.99983387854629746</c:v>
                </c:pt>
                <c:pt idx="4">
                  <c:v>0.99991578637298484</c:v>
                </c:pt>
                <c:pt idx="5">
                  <c:v>0.99995857745329364</c:v>
                </c:pt>
                <c:pt idx="6">
                  <c:v>0.99998382886131143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NL_donnell!$P$24</c:f>
              <c:strCache>
                <c:ptCount val="1"/>
                <c:pt idx="0">
                  <c:v>m1=m2=n2=30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NL_donnell!$G$25:$G$33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NL_donnell!$P$25:$P$33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7792"/>
        <c:axId val="72579328"/>
      </c:scatterChart>
      <c:valAx>
        <c:axId val="725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79328"/>
        <c:crosses val="autoZero"/>
        <c:crossBetween val="midCat"/>
      </c:valAx>
      <c:valAx>
        <c:axId val="725793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257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k0L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NL_donnell!$AA$24</c:f>
              <c:strCache>
                <c:ptCount val="1"/>
                <c:pt idx="0">
                  <c:v>m1=m2=n2=10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NL_donnell!$Z$25:$Z$33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NL_donnell!$AA$25:$AA$33</c:f>
              <c:numCache>
                <c:formatCode>0.000</c:formatCode>
                <c:ptCount val="9"/>
                <c:pt idx="0">
                  <c:v>1</c:v>
                </c:pt>
                <c:pt idx="1">
                  <c:v>0.89988699795459803</c:v>
                </c:pt>
                <c:pt idx="2">
                  <c:v>0.89991398577235626</c:v>
                </c:pt>
                <c:pt idx="3">
                  <c:v>0.8999164476926369</c:v>
                </c:pt>
                <c:pt idx="4">
                  <c:v>0.8999170456294816</c:v>
                </c:pt>
                <c:pt idx="5">
                  <c:v>0.89991722196437895</c:v>
                </c:pt>
                <c:pt idx="6">
                  <c:v>0.89991729953636856</c:v>
                </c:pt>
                <c:pt idx="7">
                  <c:v>0.89991733284514863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NL_donnell!$AB$24</c:f>
              <c:strCache>
                <c:ptCount val="1"/>
                <c:pt idx="0">
                  <c:v>m1=m2=n2=20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NL_donnell!$Z$25:$Z$33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NL_donnell!$AB$25:$AB$33</c:f>
              <c:numCache>
                <c:formatCode>0.000</c:formatCode>
                <c:ptCount val="9"/>
                <c:pt idx="0">
                  <c:v>-0.65338218025210459</c:v>
                </c:pt>
                <c:pt idx="1">
                  <c:v>1</c:v>
                </c:pt>
                <c:pt idx="2">
                  <c:v>0.25900108046785586</c:v>
                </c:pt>
                <c:pt idx="3">
                  <c:v>0.22193786789751538</c:v>
                </c:pt>
                <c:pt idx="4">
                  <c:v>0.22214191074305936</c:v>
                </c:pt>
                <c:pt idx="5">
                  <c:v>0.22219703885037678</c:v>
                </c:pt>
                <c:pt idx="6">
                  <c:v>0.22222065112226044</c:v>
                </c:pt>
                <c:pt idx="7">
                  <c:v>0.22223065233644651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NL_donnell!$AC$24</c:f>
              <c:strCache>
                <c:ptCount val="1"/>
                <c:pt idx="0">
                  <c:v>m1=m2=n2=30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NL_donnell!$Z$25:$Z$33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NL_donnell!$AC$25:$AC$33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8080"/>
        <c:axId val="149843968"/>
      </c:scatterChart>
      <c:valAx>
        <c:axId val="1498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843968"/>
        <c:crosses val="autoZero"/>
        <c:crossBetween val="midCat"/>
      </c:valAx>
      <c:valAx>
        <c:axId val="1498439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983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kGNL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NL_donnell!$AD$24</c:f>
              <c:strCache>
                <c:ptCount val="1"/>
                <c:pt idx="0">
                  <c:v>m1=m2=n2=10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NL_donnell!$G$25:$G$33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NL_donnell!$AD$25:$AD$33</c:f>
              <c:numCache>
                <c:formatCode>0.000</c:formatCode>
                <c:ptCount val="9"/>
                <c:pt idx="0">
                  <c:v>1</c:v>
                </c:pt>
                <c:pt idx="1">
                  <c:v>0.99943000208357757</c:v>
                </c:pt>
                <c:pt idx="2">
                  <c:v>0.99940444992489907</c:v>
                </c:pt>
                <c:pt idx="3">
                  <c:v>0.9994009436248954</c:v>
                </c:pt>
                <c:pt idx="4">
                  <c:v>0.99939992307056624</c:v>
                </c:pt>
                <c:pt idx="5">
                  <c:v>0.99939959211897322</c:v>
                </c:pt>
                <c:pt idx="6">
                  <c:v>0.99939943861679814</c:v>
                </c:pt>
                <c:pt idx="7">
                  <c:v>0.99939937040842786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NL_donnell!$AE$24</c:f>
              <c:strCache>
                <c:ptCount val="1"/>
                <c:pt idx="0">
                  <c:v>m1=m2=n2=20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NL_donnell!$G$25:$G$33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NL_donnell!$AE$25:$AE$33</c:f>
              <c:numCache>
                <c:formatCode>0.000</c:formatCode>
                <c:ptCount val="9"/>
                <c:pt idx="0">
                  <c:v>0.78100198280506583</c:v>
                </c:pt>
                <c:pt idx="1">
                  <c:v>0.99850113694302289</c:v>
                </c:pt>
                <c:pt idx="2">
                  <c:v>0.99987363295899956</c:v>
                </c:pt>
                <c:pt idx="3">
                  <c:v>0.99996319705212366</c:v>
                </c:pt>
                <c:pt idx="4">
                  <c:v>0.99998853402510812</c:v>
                </c:pt>
                <c:pt idx="5">
                  <c:v>0.99999563211750508</c:v>
                </c:pt>
                <c:pt idx="6">
                  <c:v>0.99999869639080918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NL_donnell!$AF$24</c:f>
              <c:strCache>
                <c:ptCount val="1"/>
                <c:pt idx="0">
                  <c:v>m1=m2=n2=30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NL_donnell!$Z$25:$Z$33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NL_donnell!$AF$25:$AF$33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96768"/>
        <c:axId val="150498304"/>
      </c:scatterChart>
      <c:valAx>
        <c:axId val="1504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498304"/>
        <c:crosses val="autoZero"/>
        <c:crossBetween val="midCat"/>
      </c:valAx>
      <c:valAx>
        <c:axId val="1504983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049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kLL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NL_donnell!$AG$24</c:f>
              <c:strCache>
                <c:ptCount val="1"/>
                <c:pt idx="0">
                  <c:v>m1=m2=n2=10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NL_donnell!$Z$25:$Z$33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NL_donnell!$AG$25:$AG$33</c:f>
              <c:numCache>
                <c:formatCode>0.000</c:formatCode>
                <c:ptCount val="9"/>
                <c:pt idx="0">
                  <c:v>1</c:v>
                </c:pt>
                <c:pt idx="1">
                  <c:v>0.91831064881387447</c:v>
                </c:pt>
                <c:pt idx="2">
                  <c:v>0.91832329446250738</c:v>
                </c:pt>
                <c:pt idx="3">
                  <c:v>0.91832586148588091</c:v>
                </c:pt>
                <c:pt idx="4">
                  <c:v>0.91832659325758703</c:v>
                </c:pt>
                <c:pt idx="5">
                  <c:v>0.91832682635869356</c:v>
                </c:pt>
                <c:pt idx="6">
                  <c:v>0.91832693328236736</c:v>
                </c:pt>
                <c:pt idx="7">
                  <c:v>0.9183269804297679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NL_donnell!$AH$24</c:f>
              <c:strCache>
                <c:ptCount val="1"/>
                <c:pt idx="0">
                  <c:v>m1=m2=n2=20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NL_donnell!$Z$25:$Z$33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NL_donnell!$AH$25:$AH$33</c:f>
              <c:numCache>
                <c:formatCode>0.000</c:formatCode>
                <c:ptCount val="9"/>
                <c:pt idx="0">
                  <c:v>0.75020191894168353</c:v>
                </c:pt>
                <c:pt idx="1">
                  <c:v>0.99754387667134359</c:v>
                </c:pt>
                <c:pt idx="2">
                  <c:v>0.99750767371073878</c:v>
                </c:pt>
                <c:pt idx="3">
                  <c:v>1</c:v>
                </c:pt>
                <c:pt idx="4">
                  <c:v>0.99994090616116726</c:v>
                </c:pt>
                <c:pt idx="5">
                  <c:v>0.99992745321002541</c:v>
                </c:pt>
                <c:pt idx="6">
                  <c:v>0.9999220967457555</c:v>
                </c:pt>
                <c:pt idx="7">
                  <c:v>0.99991991524427903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NL_donnell!$AI$24</c:f>
              <c:strCache>
                <c:ptCount val="1"/>
                <c:pt idx="0">
                  <c:v>m1=m2=n2=30</c:v>
                </c:pt>
              </c:strCache>
            </c:strRef>
          </c:tx>
          <c:spPr>
            <a:ln w="28575">
              <a:noFill/>
            </a:ln>
          </c:spPr>
          <c:xVal>
            <c:numRef>
              <c:f>NL_donnell!$Z$25:$Z$33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0</c:v>
                </c:pt>
              </c:numCache>
            </c:numRef>
          </c:xVal>
          <c:yVal>
            <c:numRef>
              <c:f>NL_donnell!$AI$25:$AI$33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05568"/>
        <c:axId val="175807104"/>
      </c:scatterChart>
      <c:valAx>
        <c:axId val="1758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807104"/>
        <c:crosses val="autoZero"/>
        <c:crossBetween val="midCat"/>
      </c:valAx>
      <c:valAx>
        <c:axId val="175807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580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748393</xdr:colOff>
      <xdr:row>34</xdr:row>
      <xdr:rowOff>102734</xdr:rowOff>
    </xdr:from>
    <xdr:to>
      <xdr:col>10</xdr:col>
      <xdr:colOff>299357</xdr:colOff>
      <xdr:row>48</xdr:row>
      <xdr:rowOff>178934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400049</xdr:colOff>
      <xdr:row>34</xdr:row>
      <xdr:rowOff>97290</xdr:rowOff>
    </xdr:from>
    <xdr:to>
      <xdr:col>15</xdr:col>
      <xdr:colOff>413656</xdr:colOff>
      <xdr:row>48</xdr:row>
      <xdr:rowOff>173490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642257</xdr:colOff>
      <xdr:row>34</xdr:row>
      <xdr:rowOff>87766</xdr:rowOff>
    </xdr:from>
    <xdr:to>
      <xdr:col>21</xdr:col>
      <xdr:colOff>492579</xdr:colOff>
      <xdr:row>48</xdr:row>
      <xdr:rowOff>163966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748393</xdr:colOff>
      <xdr:row>34</xdr:row>
      <xdr:rowOff>102734</xdr:rowOff>
    </xdr:from>
    <xdr:to>
      <xdr:col>29</xdr:col>
      <xdr:colOff>299357</xdr:colOff>
      <xdr:row>48</xdr:row>
      <xdr:rowOff>178934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400049</xdr:colOff>
      <xdr:row>34</xdr:row>
      <xdr:rowOff>97290</xdr:rowOff>
    </xdr:from>
    <xdr:to>
      <xdr:col>34</xdr:col>
      <xdr:colOff>413656</xdr:colOff>
      <xdr:row>48</xdr:row>
      <xdr:rowOff>173490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642257</xdr:colOff>
      <xdr:row>34</xdr:row>
      <xdr:rowOff>87766</xdr:rowOff>
    </xdr:from>
    <xdr:to>
      <xdr:col>40</xdr:col>
      <xdr:colOff>492579</xdr:colOff>
      <xdr:row>48</xdr:row>
      <xdr:rowOff>163966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AI33"/>
  <sheetViews>
    <sheetView tabSelected="1" zoomScale="70" zoomScaleNormal="70" workbookViewId="0">
      <selection activeCell="T6" sqref="T6"/>
    </sheetView>
  </sheetViews>
  <sheetFormatPr baseColWidth="10" defaultRowHeight="15" x14ac:dyDescent="0.25"/>
  <cols>
    <col min="8" max="16" width="15.28515625" bestFit="1" customWidth="1"/>
    <col min="27" max="27" width="14.85546875" bestFit="1" customWidth="1"/>
    <col min="28" max="28" width="15.28515625" bestFit="1" customWidth="1"/>
    <col min="29" max="29" width="15.85546875" bestFit="1" customWidth="1"/>
    <col min="30" max="30" width="14.85546875" bestFit="1" customWidth="1"/>
    <col min="31" max="31" width="15.28515625" bestFit="1" customWidth="1"/>
    <col min="32" max="32" width="15.85546875" bestFit="1" customWidth="1"/>
    <col min="33" max="33" width="14.85546875" bestFit="1" customWidth="1"/>
    <col min="34" max="35" width="15.28515625" bestFit="1" customWidth="1"/>
  </cols>
  <sheetData>
    <row r="5" spans="6:35" x14ac:dyDescent="0.25">
      <c r="F5" s="6" t="s">
        <v>7</v>
      </c>
      <c r="G5" s="6"/>
      <c r="H5" s="6"/>
      <c r="I5" s="6"/>
      <c r="J5" s="6"/>
      <c r="K5" s="6"/>
      <c r="L5" s="6"/>
      <c r="M5" s="6"/>
      <c r="N5" s="6"/>
      <c r="O5" s="6"/>
      <c r="P5" s="6"/>
      <c r="Y5" s="6" t="s">
        <v>8</v>
      </c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6:35" x14ac:dyDescent="0.25">
      <c r="F6" s="2" t="s">
        <v>1</v>
      </c>
      <c r="G6" s="2" t="s">
        <v>2</v>
      </c>
      <c r="H6" s="6" t="s">
        <v>0</v>
      </c>
      <c r="I6" s="6"/>
      <c r="J6" s="6"/>
      <c r="K6" s="6" t="s">
        <v>3</v>
      </c>
      <c r="L6" s="6"/>
      <c r="M6" s="6"/>
      <c r="N6" s="6" t="s">
        <v>4</v>
      </c>
      <c r="O6" s="6"/>
      <c r="P6" s="6"/>
      <c r="Y6" s="2" t="s">
        <v>1</v>
      </c>
      <c r="Z6" s="2" t="s">
        <v>2</v>
      </c>
      <c r="AA6" s="6" t="s">
        <v>0</v>
      </c>
      <c r="AB6" s="6"/>
      <c r="AC6" s="6"/>
      <c r="AD6" s="6" t="s">
        <v>3</v>
      </c>
      <c r="AE6" s="6"/>
      <c r="AF6" s="6"/>
      <c r="AG6" s="6" t="s">
        <v>4</v>
      </c>
      <c r="AH6" s="6"/>
      <c r="AI6" s="6"/>
    </row>
    <row r="7" spans="6:35" x14ac:dyDescent="0.25">
      <c r="F7" s="2"/>
      <c r="G7" s="2"/>
      <c r="H7" s="2" t="s">
        <v>9</v>
      </c>
      <c r="I7" s="2" t="s">
        <v>5</v>
      </c>
      <c r="J7" s="2" t="s">
        <v>6</v>
      </c>
      <c r="K7" s="2" t="s">
        <v>9</v>
      </c>
      <c r="L7" s="2" t="s">
        <v>5</v>
      </c>
      <c r="M7" s="2" t="s">
        <v>6</v>
      </c>
      <c r="N7" s="2" t="s">
        <v>9</v>
      </c>
      <c r="O7" s="2" t="s">
        <v>5</v>
      </c>
      <c r="P7" s="2" t="s">
        <v>6</v>
      </c>
      <c r="Y7" s="2"/>
      <c r="Z7" s="2"/>
      <c r="AA7" s="2" t="s">
        <v>9</v>
      </c>
      <c r="AB7" s="2" t="s">
        <v>5</v>
      </c>
      <c r="AC7" s="2" t="s">
        <v>6</v>
      </c>
      <c r="AD7" s="2" t="s">
        <v>9</v>
      </c>
      <c r="AE7" s="2" t="s">
        <v>5</v>
      </c>
      <c r="AF7" s="2" t="s">
        <v>6</v>
      </c>
      <c r="AG7" s="2" t="s">
        <v>9</v>
      </c>
      <c r="AH7" s="2" t="s">
        <v>5</v>
      </c>
      <c r="AI7" s="2" t="s">
        <v>6</v>
      </c>
    </row>
    <row r="8" spans="6:35" x14ac:dyDescent="0.25">
      <c r="F8" s="2">
        <v>25</v>
      </c>
      <c r="G8" s="2">
        <v>25</v>
      </c>
      <c r="H8" s="3">
        <v>7325439.7243999997</v>
      </c>
      <c r="I8" s="3">
        <v>-131772761.98199999</v>
      </c>
      <c r="J8" s="5"/>
      <c r="K8" s="3">
        <v>-8304809.6385000004</v>
      </c>
      <c r="L8" s="3">
        <v>-121468739.267</v>
      </c>
      <c r="M8" s="5"/>
      <c r="N8" s="3">
        <v>15680.8539972</v>
      </c>
      <c r="O8" s="3">
        <v>1493296.1594100001</v>
      </c>
      <c r="P8" s="5"/>
      <c r="Y8" s="2">
        <v>25</v>
      </c>
      <c r="Z8" s="2">
        <v>25</v>
      </c>
      <c r="AA8" s="3">
        <v>8148302.0216499995</v>
      </c>
      <c r="AB8" s="3">
        <v>-32327620.468499999</v>
      </c>
      <c r="AC8" s="5"/>
      <c r="AD8" s="3">
        <v>-8322878.8094100002</v>
      </c>
      <c r="AE8" s="3">
        <v>-94406154.326000005</v>
      </c>
      <c r="AF8" s="5"/>
      <c r="AG8" s="3">
        <v>17071.991027600001</v>
      </c>
      <c r="AH8" s="3">
        <v>1178168.7053799999</v>
      </c>
      <c r="AI8" s="5"/>
    </row>
    <row r="9" spans="6:35" x14ac:dyDescent="0.25">
      <c r="F9" s="2">
        <v>50</v>
      </c>
      <c r="G9" s="2">
        <v>50</v>
      </c>
      <c r="H9" s="3">
        <v>7330819.5449400004</v>
      </c>
      <c r="I9" s="3">
        <v>11360246.387</v>
      </c>
      <c r="J9" s="5"/>
      <c r="K9" s="3">
        <v>-8314966.62696</v>
      </c>
      <c r="L9" s="3">
        <v>-120894736.566</v>
      </c>
      <c r="M9" s="5"/>
      <c r="N9" s="3">
        <v>15678.240302</v>
      </c>
      <c r="O9" s="3">
        <v>1568498.0019</v>
      </c>
      <c r="P9" s="5"/>
      <c r="Y9" s="2">
        <v>50</v>
      </c>
      <c r="Z9" s="2">
        <v>50</v>
      </c>
      <c r="AA9" s="3">
        <v>7332551.0446899999</v>
      </c>
      <c r="AB9" s="3">
        <v>49477352.528999999</v>
      </c>
      <c r="AC9" s="5"/>
      <c r="AD9" s="3">
        <v>-8318134.7858300004</v>
      </c>
      <c r="AE9" s="3">
        <v>-120697071.844</v>
      </c>
      <c r="AF9" s="5"/>
      <c r="AG9" s="3">
        <v>15677.391157100001</v>
      </c>
      <c r="AH9" s="3">
        <v>1566611.53226</v>
      </c>
      <c r="AI9" s="5"/>
    </row>
    <row r="10" spans="6:35" x14ac:dyDescent="0.25">
      <c r="F10" s="2">
        <v>75</v>
      </c>
      <c r="G10" s="2">
        <v>75</v>
      </c>
      <c r="H10" s="3">
        <v>7331922.3366599996</v>
      </c>
      <c r="I10" s="3">
        <v>11138022.623199999</v>
      </c>
      <c r="J10" s="5"/>
      <c r="K10" s="3">
        <v>-8316617.0500100004</v>
      </c>
      <c r="L10" s="3">
        <v>-120880249.74699999</v>
      </c>
      <c r="M10" s="5"/>
      <c r="N10" s="3">
        <v>15677.8986773</v>
      </c>
      <c r="O10" s="3">
        <v>1569693.5255</v>
      </c>
      <c r="P10" s="5"/>
      <c r="Y10" s="2">
        <v>75</v>
      </c>
      <c r="Z10" s="2">
        <v>75</v>
      </c>
      <c r="AA10" s="3">
        <v>7332770.9495799998</v>
      </c>
      <c r="AB10" s="3">
        <v>12814687.763699999</v>
      </c>
      <c r="AC10" s="5"/>
      <c r="AD10" s="3">
        <v>-8317922.1183099998</v>
      </c>
      <c r="AE10" s="3">
        <v>-120862976.763</v>
      </c>
      <c r="AF10" s="5"/>
      <c r="AG10" s="3">
        <v>15677.6070435</v>
      </c>
      <c r="AH10" s="3">
        <v>1566554.67664</v>
      </c>
      <c r="AI10" s="5"/>
    </row>
    <row r="11" spans="6:35" x14ac:dyDescent="0.25">
      <c r="F11" s="2">
        <v>100</v>
      </c>
      <c r="G11" s="2">
        <v>100</v>
      </c>
      <c r="H11" s="3">
        <v>7332307.6310599996</v>
      </c>
      <c r="I11" s="3">
        <v>11072821.181</v>
      </c>
      <c r="J11" s="5"/>
      <c r="K11" s="3">
        <v>-8317176.7374099996</v>
      </c>
      <c r="L11" s="3">
        <v>-120878652.958</v>
      </c>
      <c r="M11" s="5"/>
      <c r="N11" s="3">
        <v>15677.7942594</v>
      </c>
      <c r="O11" s="3">
        <v>1569996.53467</v>
      </c>
      <c r="P11" s="5"/>
      <c r="Y11" s="2">
        <v>100</v>
      </c>
      <c r="Z11" s="2">
        <v>100</v>
      </c>
      <c r="AA11" s="3">
        <v>7332791.0100499997</v>
      </c>
      <c r="AB11" s="3">
        <v>10980898.1295</v>
      </c>
      <c r="AC11" s="5"/>
      <c r="AD11" s="3">
        <v>-8317892.9358000001</v>
      </c>
      <c r="AE11" s="3">
        <v>-120873803.11399999</v>
      </c>
      <c r="AF11" s="5"/>
      <c r="AG11" s="3">
        <v>15677.6508677</v>
      </c>
      <c r="AH11" s="3">
        <v>1570468.7973100001</v>
      </c>
      <c r="AI11" s="5"/>
    </row>
    <row r="12" spans="6:35" x14ac:dyDescent="0.25">
      <c r="F12" s="2">
        <v>125</v>
      </c>
      <c r="G12" s="2">
        <v>125</v>
      </c>
      <c r="H12" s="3">
        <v>7332485.2680500001</v>
      </c>
      <c r="I12" s="3">
        <v>11044307.3661</v>
      </c>
      <c r="J12" s="5"/>
      <c r="K12" s="3">
        <v>-8317432.1768399999</v>
      </c>
      <c r="L12" s="3">
        <v>-120878368.169</v>
      </c>
      <c r="M12" s="5"/>
      <c r="N12" s="3">
        <v>15677.748474800001</v>
      </c>
      <c r="O12" s="3">
        <v>1570125.1510399999</v>
      </c>
      <c r="P12" s="5"/>
      <c r="Y12" s="2">
        <v>125</v>
      </c>
      <c r="Z12" s="2">
        <v>125</v>
      </c>
      <c r="AA12" s="3">
        <v>7332795.88222</v>
      </c>
      <c r="AB12" s="3">
        <v>10990993.6293</v>
      </c>
      <c r="AC12" s="5"/>
      <c r="AD12" s="3">
        <v>-8317884.4418500001</v>
      </c>
      <c r="AE12" s="3">
        <v>-120876865.803</v>
      </c>
      <c r="AF12" s="5"/>
      <c r="AG12" s="3">
        <v>15677.663360500001</v>
      </c>
      <c r="AH12" s="3">
        <v>1570375.9922799999</v>
      </c>
      <c r="AI12" s="5"/>
    </row>
    <row r="13" spans="6:35" x14ac:dyDescent="0.25">
      <c r="F13" s="2">
        <v>150</v>
      </c>
      <c r="G13" s="2">
        <v>150</v>
      </c>
      <c r="H13" s="3">
        <v>7332581.4568299996</v>
      </c>
      <c r="I13" s="3">
        <v>11029233.463099999</v>
      </c>
      <c r="J13" s="5"/>
      <c r="K13" s="3">
        <v>-8317569.8416600004</v>
      </c>
      <c r="L13" s="3">
        <v>-120878321.43099999</v>
      </c>
      <c r="M13" s="5"/>
      <c r="N13" s="3">
        <v>15677.7242797</v>
      </c>
      <c r="O13" s="3">
        <v>1570192.34405</v>
      </c>
      <c r="P13" s="5"/>
      <c r="Y13" s="2">
        <v>150</v>
      </c>
      <c r="Z13" s="2">
        <v>150</v>
      </c>
      <c r="AA13" s="3">
        <v>7332797.31905</v>
      </c>
      <c r="AB13" s="3">
        <v>10993721.222100001</v>
      </c>
      <c r="AC13" s="5"/>
      <c r="AD13" s="3">
        <v>-8317881.68738</v>
      </c>
      <c r="AE13" s="3">
        <v>-120877723.808</v>
      </c>
      <c r="AF13" s="5"/>
      <c r="AG13" s="3">
        <v>15677.66734</v>
      </c>
      <c r="AH13" s="3">
        <v>1570354.8648399999</v>
      </c>
      <c r="AI13" s="5"/>
    </row>
    <row r="14" spans="6:35" x14ac:dyDescent="0.25">
      <c r="F14" s="2">
        <v>175</v>
      </c>
      <c r="G14" s="2">
        <v>175</v>
      </c>
      <c r="H14" s="3">
        <v>7332639.3144100001</v>
      </c>
      <c r="I14" s="5">
        <v>11020284.1686</v>
      </c>
      <c r="J14" s="5"/>
      <c r="K14" s="3">
        <v>-8317652.4311100002</v>
      </c>
      <c r="L14" s="5">
        <v>-120878327.957</v>
      </c>
      <c r="M14" s="5"/>
      <c r="N14" s="3">
        <v>15677.7099244</v>
      </c>
      <c r="O14" s="5">
        <v>1570231.99526</v>
      </c>
      <c r="P14" s="5"/>
      <c r="Y14" s="2">
        <v>175</v>
      </c>
      <c r="Z14" s="2">
        <v>175</v>
      </c>
      <c r="AA14" s="3">
        <v>7332797.9511299999</v>
      </c>
      <c r="AB14" s="5">
        <v>10994889.4948</v>
      </c>
      <c r="AC14" s="5"/>
      <c r="AD14" s="3">
        <v>-8317880.4097999996</v>
      </c>
      <c r="AE14" s="5">
        <v>-120878094.212</v>
      </c>
      <c r="AF14" s="5"/>
      <c r="AG14" s="3">
        <v>15677.669165400001</v>
      </c>
      <c r="AH14" s="5">
        <v>1570346.4526800001</v>
      </c>
      <c r="AI14" s="5"/>
    </row>
    <row r="15" spans="6:35" x14ac:dyDescent="0.25">
      <c r="F15" s="2">
        <v>200</v>
      </c>
      <c r="G15" s="2">
        <v>200</v>
      </c>
      <c r="H15" s="3">
        <v>7332676.7949299999</v>
      </c>
      <c r="I15" s="5">
        <v>11014532.580499999</v>
      </c>
      <c r="J15" s="5"/>
      <c r="K15" s="3">
        <v>-8317705.8476400003</v>
      </c>
      <c r="L15" s="5">
        <v>-120878345.69499999</v>
      </c>
      <c r="M15" s="5"/>
      <c r="N15" s="3">
        <v>15677.7007034</v>
      </c>
      <c r="O15" s="5">
        <v>1570257.3881099999</v>
      </c>
      <c r="P15" s="5"/>
      <c r="Y15" s="2">
        <v>200</v>
      </c>
      <c r="Z15" s="2">
        <v>200</v>
      </c>
      <c r="AA15" s="3">
        <v>7332798.2225400005</v>
      </c>
      <c r="AB15" s="5">
        <v>10995384.328400001</v>
      </c>
      <c r="AC15" s="5"/>
      <c r="AD15" s="3">
        <v>-8317879.8421099996</v>
      </c>
      <c r="AE15" s="5">
        <v>-120878251.79000001</v>
      </c>
      <c r="AF15" s="5"/>
      <c r="AG15" s="3">
        <v>15677.669970299999</v>
      </c>
      <c r="AH15" s="5">
        <v>1570343.0267</v>
      </c>
      <c r="AI15" s="5"/>
    </row>
    <row r="16" spans="6:35" x14ac:dyDescent="0.25"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Y16" s="2"/>
      <c r="Z16" s="2"/>
      <c r="AA16" s="3"/>
      <c r="AB16" s="3"/>
      <c r="AC16" s="3"/>
      <c r="AD16" s="3"/>
      <c r="AE16" s="3"/>
      <c r="AF16" s="3"/>
      <c r="AG16" s="3"/>
      <c r="AH16" s="3"/>
      <c r="AI16" s="3"/>
    </row>
    <row r="23" spans="6:35" x14ac:dyDescent="0.25">
      <c r="F23" s="1" t="s">
        <v>1</v>
      </c>
      <c r="G23" s="1" t="s">
        <v>2</v>
      </c>
      <c r="H23" s="6" t="s">
        <v>0</v>
      </c>
      <c r="I23" s="6"/>
      <c r="J23" s="6"/>
      <c r="K23" s="6" t="s">
        <v>3</v>
      </c>
      <c r="L23" s="6"/>
      <c r="M23" s="6"/>
      <c r="N23" s="6" t="s">
        <v>4</v>
      </c>
      <c r="O23" s="6"/>
      <c r="P23" s="6"/>
      <c r="Y23" s="2" t="s">
        <v>1</v>
      </c>
      <c r="Z23" s="2" t="s">
        <v>2</v>
      </c>
      <c r="AA23" s="6" t="s">
        <v>0</v>
      </c>
      <c r="AB23" s="6"/>
      <c r="AC23" s="6"/>
      <c r="AD23" s="6" t="s">
        <v>3</v>
      </c>
      <c r="AE23" s="6"/>
      <c r="AF23" s="6"/>
      <c r="AG23" s="6" t="s">
        <v>4</v>
      </c>
      <c r="AH23" s="6"/>
      <c r="AI23" s="6"/>
    </row>
    <row r="24" spans="6:35" x14ac:dyDescent="0.25">
      <c r="F24" s="2"/>
      <c r="G24" s="2"/>
      <c r="H24" s="1" t="str">
        <f>H7</f>
        <v>m1=m2=n2=10</v>
      </c>
      <c r="I24" s="2" t="str">
        <f t="shared" ref="I24:P24" si="0">I7</f>
        <v>m1=m2=n2=20</v>
      </c>
      <c r="J24" s="2" t="str">
        <f t="shared" si="0"/>
        <v>m1=m2=n2=30</v>
      </c>
      <c r="K24" s="2" t="str">
        <f t="shared" si="0"/>
        <v>m1=m2=n2=10</v>
      </c>
      <c r="L24" s="2" t="str">
        <f t="shared" si="0"/>
        <v>m1=m2=n2=20</v>
      </c>
      <c r="M24" s="2" t="str">
        <f t="shared" si="0"/>
        <v>m1=m2=n2=30</v>
      </c>
      <c r="N24" s="2" t="str">
        <f t="shared" si="0"/>
        <v>m1=m2=n2=10</v>
      </c>
      <c r="O24" s="2" t="str">
        <f t="shared" si="0"/>
        <v>m1=m2=n2=20</v>
      </c>
      <c r="P24" s="2" t="str">
        <f t="shared" si="0"/>
        <v>m1=m2=n2=30</v>
      </c>
      <c r="Y24" s="2"/>
      <c r="Z24" s="2"/>
      <c r="AA24" s="2" t="str">
        <f>AA7</f>
        <v>m1=m2=n2=10</v>
      </c>
      <c r="AB24" s="2" t="str">
        <f t="shared" ref="AB24:AI24" si="1">AB7</f>
        <v>m1=m2=n2=20</v>
      </c>
      <c r="AC24" s="2" t="str">
        <f t="shared" si="1"/>
        <v>m1=m2=n2=30</v>
      </c>
      <c r="AD24" s="2" t="str">
        <f t="shared" si="1"/>
        <v>m1=m2=n2=10</v>
      </c>
      <c r="AE24" s="2" t="str">
        <f t="shared" si="1"/>
        <v>m1=m2=n2=20</v>
      </c>
      <c r="AF24" s="2" t="str">
        <f t="shared" si="1"/>
        <v>m1=m2=n2=30</v>
      </c>
      <c r="AG24" s="2" t="str">
        <f t="shared" si="1"/>
        <v>m1=m2=n2=10</v>
      </c>
      <c r="AH24" s="2" t="str">
        <f t="shared" si="1"/>
        <v>m1=m2=n2=20</v>
      </c>
      <c r="AI24" s="2" t="str">
        <f t="shared" si="1"/>
        <v>m1=m2=n2=30</v>
      </c>
    </row>
    <row r="25" spans="6:35" x14ac:dyDescent="0.25">
      <c r="F25" s="2">
        <f t="shared" ref="F25:G25" si="2">F8</f>
        <v>25</v>
      </c>
      <c r="G25" s="2">
        <f t="shared" si="2"/>
        <v>25</v>
      </c>
      <c r="H25" s="4">
        <f t="shared" ref="H25:J33" si="3">H8/MAX(H$8:H$16)</f>
        <v>0.99901303838524502</v>
      </c>
      <c r="I25" s="4">
        <f t="shared" si="3"/>
        <v>-11.599463382483766</v>
      </c>
      <c r="J25" s="4" t="e">
        <f t="shared" si="3"/>
        <v>#DIV/0!</v>
      </c>
      <c r="K25" s="4">
        <f>K8/MIN(K$8:K$16)</f>
        <v>0.99844954734199232</v>
      </c>
      <c r="L25" s="4">
        <f>L8/MIN(L$8:L$16)</f>
        <v>1</v>
      </c>
      <c r="M25" s="4" t="e">
        <f>M8/MIN(M$8:M$16)</f>
        <v>#DIV/0!</v>
      </c>
      <c r="N25" s="4">
        <f t="shared" ref="N25:P33" si="4">N8/MAX(N$8:N$16)</f>
        <v>1</v>
      </c>
      <c r="O25" s="4">
        <f t="shared" si="4"/>
        <v>0.95098814418403577</v>
      </c>
      <c r="P25" s="4" t="e">
        <f t="shared" si="4"/>
        <v>#DIV/0!</v>
      </c>
      <c r="Y25" s="2">
        <f t="shared" ref="Y25:Z25" si="5">Y8</f>
        <v>25</v>
      </c>
      <c r="Z25" s="2">
        <f t="shared" si="5"/>
        <v>25</v>
      </c>
      <c r="AA25" s="4">
        <f t="shared" ref="AA25:AC25" si="6">AA8/MAX(AA$8:AA$16)</f>
        <v>1</v>
      </c>
      <c r="AB25" s="4">
        <f t="shared" si="6"/>
        <v>-0.65338218025210459</v>
      </c>
      <c r="AC25" s="4" t="e">
        <f t="shared" si="6"/>
        <v>#DIV/0!</v>
      </c>
      <c r="AD25" s="4">
        <f>AD8/MIN(AD$8:AD$16)</f>
        <v>1</v>
      </c>
      <c r="AE25" s="4">
        <f>AE8/MIN(AE$8:AE$16)</f>
        <v>0.78100198280506583</v>
      </c>
      <c r="AF25" s="4" t="e">
        <f>AF8/MIN(AF$8:AF$16)</f>
        <v>#DIV/0!</v>
      </c>
      <c r="AG25" s="4">
        <f t="shared" ref="AG25:AI25" si="7">AG8/MAX(AG$8:AG$16)</f>
        <v>1</v>
      </c>
      <c r="AH25" s="4">
        <f t="shared" si="7"/>
        <v>0.75020191894168353</v>
      </c>
      <c r="AI25" s="4" t="e">
        <f t="shared" si="7"/>
        <v>#DIV/0!</v>
      </c>
    </row>
    <row r="26" spans="6:35" x14ac:dyDescent="0.25">
      <c r="F26" s="2">
        <f t="shared" ref="F26:G26" si="8">F9</f>
        <v>50</v>
      </c>
      <c r="G26" s="2">
        <f t="shared" si="8"/>
        <v>50</v>
      </c>
      <c r="H26" s="4">
        <f t="shared" si="3"/>
        <v>0.99974671596172304</v>
      </c>
      <c r="I26" s="4">
        <f t="shared" si="3"/>
        <v>1</v>
      </c>
      <c r="J26" s="4" t="e">
        <f t="shared" si="3"/>
        <v>#DIV/0!</v>
      </c>
      <c r="K26" s="4">
        <f t="shared" ref="K26" si="9">K9/MIN(K$8:K$16)</f>
        <v>0.99967067593755099</v>
      </c>
      <c r="L26" s="4">
        <f t="shared" ref="L26:L33" si="10">L9/MIN(L$8:L$16)</f>
        <v>0.9952744821057351</v>
      </c>
      <c r="M26" s="4" t="e">
        <f t="shared" ref="M26" si="11">M9/MIN(M$8:M$16)</f>
        <v>#DIV/0!</v>
      </c>
      <c r="N26" s="4">
        <f t="shared" si="4"/>
        <v>0.99983331933321573</v>
      </c>
      <c r="O26" s="4">
        <f t="shared" si="4"/>
        <v>0.99887955552807972</v>
      </c>
      <c r="P26" s="4" t="e">
        <f t="shared" si="4"/>
        <v>#DIV/0!</v>
      </c>
      <c r="Y26" s="2">
        <f t="shared" ref="Y26:Z26" si="12">Y9</f>
        <v>50</v>
      </c>
      <c r="Z26" s="2">
        <f t="shared" si="12"/>
        <v>50</v>
      </c>
      <c r="AA26" s="4">
        <f t="shared" ref="AA26:AC26" si="13">AA9/MAX(AA$8:AA$16)</f>
        <v>0.89988699795459803</v>
      </c>
      <c r="AB26" s="4">
        <f t="shared" si="13"/>
        <v>1</v>
      </c>
      <c r="AC26" s="4" t="e">
        <f t="shared" si="13"/>
        <v>#DIV/0!</v>
      </c>
      <c r="AD26" s="4">
        <f t="shared" ref="AD26:AF33" si="14">AD9/MIN(AD$8:AD$16)</f>
        <v>0.99943000208357757</v>
      </c>
      <c r="AE26" s="4">
        <f t="shared" si="14"/>
        <v>0.99850113694302289</v>
      </c>
      <c r="AF26" s="4" t="e">
        <f t="shared" si="14"/>
        <v>#DIV/0!</v>
      </c>
      <c r="AG26" s="4">
        <f t="shared" ref="AG26:AI26" si="15">AG9/MAX(AG$8:AG$16)</f>
        <v>0.91831064881387447</v>
      </c>
      <c r="AH26" s="4">
        <f t="shared" si="15"/>
        <v>0.99754387667134359</v>
      </c>
      <c r="AI26" s="4" t="e">
        <f t="shared" si="15"/>
        <v>#DIV/0!</v>
      </c>
    </row>
    <row r="27" spans="6:35" x14ac:dyDescent="0.25">
      <c r="F27" s="2">
        <f t="shared" ref="F27:G27" si="16">F10</f>
        <v>75</v>
      </c>
      <c r="G27" s="2">
        <f t="shared" si="16"/>
        <v>75</v>
      </c>
      <c r="H27" s="4">
        <f t="shared" si="3"/>
        <v>0.99989711011529625</v>
      </c>
      <c r="I27" s="4">
        <f t="shared" si="3"/>
        <v>0.98043847323115274</v>
      </c>
      <c r="J27" s="4" t="e">
        <f t="shared" si="3"/>
        <v>#DIV/0!</v>
      </c>
      <c r="K27" s="4">
        <f t="shared" ref="K27" si="17">K10/MIN(K$8:K$16)</f>
        <v>0.99986909880561492</v>
      </c>
      <c r="L27" s="4">
        <f t="shared" si="10"/>
        <v>0.99515521834217402</v>
      </c>
      <c r="M27" s="4" t="e">
        <f t="shared" ref="M27" si="18">M10/MIN(M$8:M$16)</f>
        <v>#DIV/0!</v>
      </c>
      <c r="N27" s="4">
        <f t="shared" si="4"/>
        <v>0.99981153323023553</v>
      </c>
      <c r="O27" s="4">
        <f t="shared" si="4"/>
        <v>0.99964091071039085</v>
      </c>
      <c r="P27" s="4" t="e">
        <f t="shared" si="4"/>
        <v>#DIV/0!</v>
      </c>
      <c r="Y27" s="2">
        <f t="shared" ref="Y27:Z27" si="19">Y10</f>
        <v>75</v>
      </c>
      <c r="Z27" s="2">
        <f t="shared" si="19"/>
        <v>75</v>
      </c>
      <c r="AA27" s="4">
        <f t="shared" ref="AA27:AC27" si="20">AA10/MAX(AA$8:AA$16)</f>
        <v>0.89991398577235626</v>
      </c>
      <c r="AB27" s="4">
        <f t="shared" si="20"/>
        <v>0.25900108046785586</v>
      </c>
      <c r="AC27" s="4" t="e">
        <f t="shared" si="20"/>
        <v>#DIV/0!</v>
      </c>
      <c r="AD27" s="4">
        <f t="shared" si="14"/>
        <v>0.99940444992489907</v>
      </c>
      <c r="AE27" s="4">
        <f t="shared" si="14"/>
        <v>0.99987363295899956</v>
      </c>
      <c r="AF27" s="4" t="e">
        <f t="shared" si="14"/>
        <v>#DIV/0!</v>
      </c>
      <c r="AG27" s="4">
        <f t="shared" ref="AG27:AI27" si="21">AG10/MAX(AG$8:AG$16)</f>
        <v>0.91832329446250738</v>
      </c>
      <c r="AH27" s="4">
        <f t="shared" si="21"/>
        <v>0.99750767371073878</v>
      </c>
      <c r="AI27" s="4" t="e">
        <f t="shared" si="21"/>
        <v>#DIV/0!</v>
      </c>
    </row>
    <row r="28" spans="6:35" x14ac:dyDescent="0.25">
      <c r="F28" s="2">
        <f t="shared" ref="F28:G28" si="22">F11</f>
        <v>100</v>
      </c>
      <c r="G28" s="2">
        <f t="shared" si="22"/>
        <v>100</v>
      </c>
      <c r="H28" s="4">
        <f t="shared" si="3"/>
        <v>0.99994965496498422</v>
      </c>
      <c r="I28" s="4">
        <f t="shared" si="3"/>
        <v>0.97469903413988335</v>
      </c>
      <c r="J28" s="4" t="e">
        <f t="shared" si="3"/>
        <v>#DIV/0!</v>
      </c>
      <c r="K28" s="4">
        <f t="shared" ref="K28" si="23">K11/MIN(K$8:K$16)</f>
        <v>0.99993638747995028</v>
      </c>
      <c r="L28" s="4">
        <f t="shared" si="10"/>
        <v>0.99514207266362642</v>
      </c>
      <c r="M28" s="4" t="e">
        <f t="shared" ref="M28" si="24">M11/MIN(M$8:M$16)</f>
        <v>#DIV/0!</v>
      </c>
      <c r="N28" s="4">
        <f t="shared" si="4"/>
        <v>0.99980487428806197</v>
      </c>
      <c r="O28" s="4">
        <f t="shared" si="4"/>
        <v>0.99983387854629746</v>
      </c>
      <c r="P28" s="4" t="e">
        <f t="shared" si="4"/>
        <v>#DIV/0!</v>
      </c>
      <c r="Y28" s="2">
        <f t="shared" ref="Y28:Z28" si="25">Y11</f>
        <v>100</v>
      </c>
      <c r="Z28" s="2">
        <f t="shared" si="25"/>
        <v>100</v>
      </c>
      <c r="AA28" s="4">
        <f t="shared" ref="AA28:AC28" si="26">AA11/MAX(AA$8:AA$16)</f>
        <v>0.8999164476926369</v>
      </c>
      <c r="AB28" s="4">
        <f t="shared" si="26"/>
        <v>0.22193786789751538</v>
      </c>
      <c r="AC28" s="4" t="e">
        <f t="shared" si="26"/>
        <v>#DIV/0!</v>
      </c>
      <c r="AD28" s="4">
        <f t="shared" si="14"/>
        <v>0.9994009436248954</v>
      </c>
      <c r="AE28" s="4">
        <f t="shared" si="14"/>
        <v>0.99996319705212366</v>
      </c>
      <c r="AF28" s="4" t="e">
        <f t="shared" si="14"/>
        <v>#DIV/0!</v>
      </c>
      <c r="AG28" s="4">
        <f t="shared" ref="AG28:AI28" si="27">AG11/MAX(AG$8:AG$16)</f>
        <v>0.91832586148588091</v>
      </c>
      <c r="AH28" s="4">
        <f t="shared" si="27"/>
        <v>1</v>
      </c>
      <c r="AI28" s="4" t="e">
        <f t="shared" si="27"/>
        <v>#DIV/0!</v>
      </c>
    </row>
    <row r="29" spans="6:35" x14ac:dyDescent="0.25">
      <c r="F29" s="2">
        <f t="shared" ref="F29:G29" si="28">F12</f>
        <v>125</v>
      </c>
      <c r="G29" s="2">
        <f t="shared" si="28"/>
        <v>125</v>
      </c>
      <c r="H29" s="4">
        <f t="shared" si="3"/>
        <v>0.99997388035974366</v>
      </c>
      <c r="I29" s="4">
        <f t="shared" si="3"/>
        <v>0.97218906966124063</v>
      </c>
      <c r="J29" s="4" t="e">
        <f t="shared" si="3"/>
        <v>#DIV/0!</v>
      </c>
      <c r="K29" s="4">
        <f t="shared" ref="K29" si="29">K12/MIN(K$8:K$16)</f>
        <v>0.99996709780256554</v>
      </c>
      <c r="L29" s="4">
        <f t="shared" si="10"/>
        <v>0.99513972811801144</v>
      </c>
      <c r="M29" s="4" t="e">
        <f t="shared" ref="M29" si="30">M12/MIN(M$8:M$16)</f>
        <v>#DIV/0!</v>
      </c>
      <c r="N29" s="4">
        <f t="shared" si="4"/>
        <v>0.99980195451086062</v>
      </c>
      <c r="O29" s="4">
        <f t="shared" si="4"/>
        <v>0.99991578637298484</v>
      </c>
      <c r="P29" s="4" t="e">
        <f t="shared" si="4"/>
        <v>#DIV/0!</v>
      </c>
      <c r="Y29" s="2">
        <f t="shared" ref="Y29:Z29" si="31">Y12</f>
        <v>125</v>
      </c>
      <c r="Z29" s="2">
        <f t="shared" si="31"/>
        <v>125</v>
      </c>
      <c r="AA29" s="4">
        <f t="shared" ref="AA29:AC29" si="32">AA12/MAX(AA$8:AA$16)</f>
        <v>0.8999170456294816</v>
      </c>
      <c r="AB29" s="4">
        <f t="shared" si="32"/>
        <v>0.22214191074305936</v>
      </c>
      <c r="AC29" s="4" t="e">
        <f t="shared" si="32"/>
        <v>#DIV/0!</v>
      </c>
      <c r="AD29" s="4">
        <f t="shared" si="14"/>
        <v>0.99939992307056624</v>
      </c>
      <c r="AE29" s="4">
        <f t="shared" si="14"/>
        <v>0.99998853402510812</v>
      </c>
      <c r="AF29" s="4" t="e">
        <f t="shared" si="14"/>
        <v>#DIV/0!</v>
      </c>
      <c r="AG29" s="4">
        <f t="shared" ref="AG29:AI29" si="33">AG12/MAX(AG$8:AG$16)</f>
        <v>0.91832659325758703</v>
      </c>
      <c r="AH29" s="4">
        <f t="shared" si="33"/>
        <v>0.99994090616116726</v>
      </c>
      <c r="AI29" s="4" t="e">
        <f t="shared" si="33"/>
        <v>#DIV/0!</v>
      </c>
    </row>
    <row r="30" spans="6:35" x14ac:dyDescent="0.25">
      <c r="F30" s="2">
        <f t="shared" ref="F30:G30" si="34">F13</f>
        <v>150</v>
      </c>
      <c r="G30" s="2">
        <f t="shared" si="34"/>
        <v>150</v>
      </c>
      <c r="H30" s="4">
        <f t="shared" si="3"/>
        <v>0.99998699818597403</v>
      </c>
      <c r="I30" s="4">
        <f t="shared" si="3"/>
        <v>0.97086217035936895</v>
      </c>
      <c r="J30" s="4" t="e">
        <f t="shared" si="3"/>
        <v>#DIV/0!</v>
      </c>
      <c r="K30" s="4">
        <f t="shared" ref="K30" si="35">K13/MIN(K$8:K$16)</f>
        <v>0.99998364861868272</v>
      </c>
      <c r="L30" s="4">
        <f t="shared" si="10"/>
        <v>0.9951393433441158</v>
      </c>
      <c r="M30" s="4" t="e">
        <f t="shared" ref="M30" si="36">M13/MIN(M$8:M$16)</f>
        <v>#DIV/0!</v>
      </c>
      <c r="N30" s="4">
        <f t="shared" si="4"/>
        <v>0.99980041154005017</v>
      </c>
      <c r="O30" s="4">
        <f t="shared" si="4"/>
        <v>0.99995857745329364</v>
      </c>
      <c r="P30" s="4" t="e">
        <f t="shared" si="4"/>
        <v>#DIV/0!</v>
      </c>
      <c r="Y30" s="2">
        <f t="shared" ref="Y30:Z30" si="37">Y13</f>
        <v>150</v>
      </c>
      <c r="Z30" s="2">
        <f t="shared" si="37"/>
        <v>150</v>
      </c>
      <c r="AA30" s="4">
        <f t="shared" ref="AA30:AC30" si="38">AA13/MAX(AA$8:AA$16)</f>
        <v>0.89991722196437895</v>
      </c>
      <c r="AB30" s="4">
        <f t="shared" si="38"/>
        <v>0.22219703885037678</v>
      </c>
      <c r="AC30" s="4" t="e">
        <f t="shared" si="38"/>
        <v>#DIV/0!</v>
      </c>
      <c r="AD30" s="4">
        <f t="shared" si="14"/>
        <v>0.99939959211897322</v>
      </c>
      <c r="AE30" s="4">
        <f t="shared" si="14"/>
        <v>0.99999563211750508</v>
      </c>
      <c r="AF30" s="4" t="e">
        <f t="shared" si="14"/>
        <v>#DIV/0!</v>
      </c>
      <c r="AG30" s="4">
        <f t="shared" ref="AG30:AI30" si="39">AG13/MAX(AG$8:AG$16)</f>
        <v>0.91832682635869356</v>
      </c>
      <c r="AH30" s="4">
        <f t="shared" si="39"/>
        <v>0.99992745321002541</v>
      </c>
      <c r="AI30" s="4" t="e">
        <f t="shared" si="39"/>
        <v>#DIV/0!</v>
      </c>
    </row>
    <row r="31" spans="6:35" x14ac:dyDescent="0.25">
      <c r="F31" s="2">
        <f t="shared" ref="F31:G31" si="40">F14</f>
        <v>175</v>
      </c>
      <c r="G31" s="2">
        <f t="shared" si="40"/>
        <v>175</v>
      </c>
      <c r="H31" s="4">
        <f t="shared" si="3"/>
        <v>0.99999488856238339</v>
      </c>
      <c r="I31" s="4">
        <f t="shared" si="3"/>
        <v>0.97007439743657031</v>
      </c>
      <c r="J31" s="4" t="e">
        <f t="shared" si="3"/>
        <v>#DIV/0!</v>
      </c>
      <c r="K31" s="4">
        <f t="shared" ref="K31" si="41">K14/MIN(K$8:K$16)</f>
        <v>0.99999357797318411</v>
      </c>
      <c r="L31" s="4">
        <f t="shared" si="10"/>
        <v>0.99513939706987309</v>
      </c>
      <c r="M31" s="4" t="e">
        <f t="shared" ref="M31" si="42">M14/MIN(M$8:M$16)</f>
        <v>#DIV/0!</v>
      </c>
      <c r="N31" s="4">
        <f t="shared" si="4"/>
        <v>0.99979949607332863</v>
      </c>
      <c r="O31" s="4">
        <f t="shared" si="4"/>
        <v>0.99998382886131143</v>
      </c>
      <c r="P31" s="4" t="e">
        <f t="shared" si="4"/>
        <v>#DIV/0!</v>
      </c>
      <c r="Y31" s="2">
        <f t="shared" ref="Y31:Z31" si="43">Y14</f>
        <v>175</v>
      </c>
      <c r="Z31" s="2">
        <f t="shared" si="43"/>
        <v>175</v>
      </c>
      <c r="AA31" s="4">
        <f t="shared" ref="AA31:AC31" si="44">AA14/MAX(AA$8:AA$16)</f>
        <v>0.89991729953636856</v>
      </c>
      <c r="AB31" s="4">
        <f t="shared" si="44"/>
        <v>0.22222065112226044</v>
      </c>
      <c r="AC31" s="4" t="e">
        <f t="shared" si="44"/>
        <v>#DIV/0!</v>
      </c>
      <c r="AD31" s="4">
        <f t="shared" si="14"/>
        <v>0.99939943861679814</v>
      </c>
      <c r="AE31" s="4">
        <f t="shared" si="14"/>
        <v>0.99999869639080918</v>
      </c>
      <c r="AF31" s="4" t="e">
        <f t="shared" si="14"/>
        <v>#DIV/0!</v>
      </c>
      <c r="AG31" s="4">
        <f t="shared" ref="AG31:AI31" si="45">AG14/MAX(AG$8:AG$16)</f>
        <v>0.91832693328236736</v>
      </c>
      <c r="AH31" s="4">
        <f t="shared" si="45"/>
        <v>0.9999220967457555</v>
      </c>
      <c r="AI31" s="4" t="e">
        <f t="shared" si="45"/>
        <v>#DIV/0!</v>
      </c>
    </row>
    <row r="32" spans="6:35" x14ac:dyDescent="0.25">
      <c r="F32" s="2">
        <f t="shared" ref="F32:G32" si="46">F15</f>
        <v>200</v>
      </c>
      <c r="G32" s="2">
        <f t="shared" si="46"/>
        <v>200</v>
      </c>
      <c r="H32" s="4">
        <f t="shared" si="3"/>
        <v>1</v>
      </c>
      <c r="I32" s="4">
        <f t="shared" si="3"/>
        <v>0.96956810664814319</v>
      </c>
      <c r="J32" s="4" t="e">
        <f t="shared" si="3"/>
        <v>#DIV/0!</v>
      </c>
      <c r="K32" s="4">
        <f t="shared" ref="K32" si="47">K15/MIN(K$8:K$16)</f>
        <v>1</v>
      </c>
      <c r="L32" s="4">
        <f t="shared" si="10"/>
        <v>0.99513954309921449</v>
      </c>
      <c r="M32" s="4" t="e">
        <f t="shared" ref="M32" si="48">M15/MIN(M$8:M$16)</f>
        <v>#DIV/0!</v>
      </c>
      <c r="N32" s="4">
        <f t="shared" si="4"/>
        <v>0.99979890803137617</v>
      </c>
      <c r="O32" s="4">
        <f t="shared" si="4"/>
        <v>1</v>
      </c>
      <c r="P32" s="4" t="e">
        <f t="shared" si="4"/>
        <v>#DIV/0!</v>
      </c>
      <c r="Y32" s="2">
        <f t="shared" ref="Y32:Z32" si="49">Y15</f>
        <v>200</v>
      </c>
      <c r="Z32" s="2">
        <f t="shared" si="49"/>
        <v>200</v>
      </c>
      <c r="AA32" s="4">
        <f t="shared" ref="AA32:AC32" si="50">AA15/MAX(AA$8:AA$16)</f>
        <v>0.89991733284514863</v>
      </c>
      <c r="AB32" s="4">
        <f t="shared" si="50"/>
        <v>0.22223065233644651</v>
      </c>
      <c r="AC32" s="4" t="e">
        <f t="shared" si="50"/>
        <v>#DIV/0!</v>
      </c>
      <c r="AD32" s="4">
        <f t="shared" si="14"/>
        <v>0.99939937040842786</v>
      </c>
      <c r="AE32" s="4">
        <f t="shared" si="14"/>
        <v>1</v>
      </c>
      <c r="AF32" s="4" t="e">
        <f t="shared" si="14"/>
        <v>#DIV/0!</v>
      </c>
      <c r="AG32" s="4">
        <f t="shared" ref="AG32:AI32" si="51">AG15/MAX(AG$8:AG$16)</f>
        <v>0.9183269804297679</v>
      </c>
      <c r="AH32" s="4">
        <f t="shared" si="51"/>
        <v>0.99991991524427903</v>
      </c>
      <c r="AI32" s="4" t="e">
        <f t="shared" si="51"/>
        <v>#DIV/0!</v>
      </c>
    </row>
    <row r="33" spans="6:35" x14ac:dyDescent="0.25">
      <c r="F33" s="2">
        <f t="shared" ref="F33:G33" si="52">F16</f>
        <v>0</v>
      </c>
      <c r="G33" s="2">
        <f t="shared" si="52"/>
        <v>0</v>
      </c>
      <c r="H33" s="4">
        <f t="shared" si="3"/>
        <v>0</v>
      </c>
      <c r="I33" s="4">
        <f t="shared" si="3"/>
        <v>0</v>
      </c>
      <c r="J33" s="4" t="e">
        <f t="shared" si="3"/>
        <v>#DIV/0!</v>
      </c>
      <c r="K33" s="4">
        <f t="shared" ref="K33" si="53">K16/MIN(K$8:K$16)</f>
        <v>0</v>
      </c>
      <c r="L33" s="4">
        <f t="shared" si="10"/>
        <v>0</v>
      </c>
      <c r="M33" s="4" t="e">
        <f t="shared" ref="M33" si="54">M16/MIN(M$8:M$16)</f>
        <v>#DIV/0!</v>
      </c>
      <c r="N33" s="4">
        <f t="shared" si="4"/>
        <v>0</v>
      </c>
      <c r="O33" s="4">
        <f t="shared" si="4"/>
        <v>0</v>
      </c>
      <c r="P33" s="4" t="e">
        <f t="shared" si="4"/>
        <v>#DIV/0!</v>
      </c>
      <c r="Y33" s="2">
        <f t="shared" ref="Y33:Z33" si="55">Y16</f>
        <v>0</v>
      </c>
      <c r="Z33" s="2">
        <f t="shared" si="55"/>
        <v>0</v>
      </c>
      <c r="AA33" s="4">
        <f t="shared" ref="AA33:AC33" si="56">AA16/MAX(AA$8:AA$16)</f>
        <v>0</v>
      </c>
      <c r="AB33" s="4">
        <f t="shared" si="56"/>
        <v>0</v>
      </c>
      <c r="AC33" s="4" t="e">
        <f t="shared" si="56"/>
        <v>#DIV/0!</v>
      </c>
      <c r="AD33" s="4">
        <f t="shared" si="14"/>
        <v>0</v>
      </c>
      <c r="AE33" s="4">
        <f t="shared" si="14"/>
        <v>0</v>
      </c>
      <c r="AF33" s="4" t="e">
        <f t="shared" si="14"/>
        <v>#DIV/0!</v>
      </c>
      <c r="AG33" s="4">
        <f t="shared" ref="AG33:AI33" si="57">AG16/MAX(AG$8:AG$16)</f>
        <v>0</v>
      </c>
      <c r="AH33" s="4">
        <f t="shared" si="57"/>
        <v>0</v>
      </c>
      <c r="AI33" s="4" t="e">
        <f t="shared" si="57"/>
        <v>#DIV/0!</v>
      </c>
    </row>
  </sheetData>
  <mergeCells count="14">
    <mergeCell ref="F5:P5"/>
    <mergeCell ref="Y5:AI5"/>
    <mergeCell ref="AA6:AC6"/>
    <mergeCell ref="AD6:AF6"/>
    <mergeCell ref="AG6:AI6"/>
    <mergeCell ref="AA23:AC23"/>
    <mergeCell ref="AD23:AF23"/>
    <mergeCell ref="AG23:AI23"/>
    <mergeCell ref="H23:J23"/>
    <mergeCell ref="K23:M23"/>
    <mergeCell ref="N23:P23"/>
    <mergeCell ref="H6:J6"/>
    <mergeCell ref="K6:M6"/>
    <mergeCell ref="N6:P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NL_donnell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pfh-castro</dc:creator>
  <cp:lastModifiedBy>pfh-castro</cp:lastModifiedBy>
  <dcterms:created xsi:type="dcterms:W3CDTF">2014-02-05T13:08:35Z</dcterms:created>
  <dcterms:modified xsi:type="dcterms:W3CDTF">2014-02-06T17:03:39Z</dcterms:modified>
</cp:coreProperties>
</file>