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>
    <mc:Choice Requires="x15">
      <x15ac:absPath xmlns:x15ac="http://schemas.microsoft.com/office/spreadsheetml/2010/11/ac" url="D:\ideaworkspace\ExcelWrite\ExcelWrite\src\main\resources\jxls\template\"/>
    </mc:Choice>
  </mc:AlternateContent>
  <bookViews>
    <workbookView xWindow="0" yWindow="0" windowWidth="24180" windowHeight="13215" tabRatio="850"/>
  </bookViews>
  <sheets>
    <sheet name="股权投资预测" sheetId="24" r:id="rId1"/>
  </sheets>
  <definedNames>
    <definedName name="_xlnm.Print_Titles" localSheetId="0">股权投资预测!$1:$4</definedName>
  </definedNames>
  <calcPr calcId="152511"/>
</workbook>
</file>

<file path=xl/comments1.xml><?xml version="1.0" encoding="utf-8"?>
<comments xmlns="http://schemas.openxmlformats.org/spreadsheetml/2006/main">
  <authors>
    <author>xbany</author>
  </authors>
  <commentList/>
</comments>
</file>

<file path=xl/sharedStrings.xml><?xml version="1.0" encoding="utf-8"?>
<sst xmlns="http://schemas.openxmlformats.org/spreadsheetml/2006/main" count="1562" uniqueCount="621">
  <si>
    <t>12月</t>
  </si>
  <si>
    <t>股权投资预测</t>
  </si>
  <si>
    <t>单位：元</t>
  </si>
  <si>
    <t>类别</t>
  </si>
  <si>
    <t>${year}年预算</t>
  </si>
  <si>
    <t>1-2月实际</t>
  </si>
  <si>
    <t>3-12月预测</t>
  </si>
  <si>
    <t>全年预测</t>
  </si>
  <si>
    <t>差异</t>
  </si>
  <si>
    <t>差异率</t>
  </si>
  <si>
    <t>差异说明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</si>
  <si>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</si>
  <si>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</si>
  <si>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</si>
  <si>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</si>
  <si>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</si>
  <si>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</si>
  <si>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</si>
  <si>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</si>
  <si>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</si>
  <si>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</si>
  <si>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</si>
  <si>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1-5月实际</t>
  </si>
  <si>
    <t>6-12月预测</t>
  </si>
  <si>
    <t>1-8月实际</t>
  </si>
  <si>
    <t>9-12月预测</t>
  </si>
  <si>
    <t>1-11月实际</t>
  </si>
  <si>
    <t>12月预测</t>
  </si>
  <si>
    <t>差异解释</t>
  </si>
  <si>
    <t>说明</t>
  </si>
  <si>
    <t>合计</t>
  </si>
  <si>
    <t>预算</t>
  </si>
  <si>
    <t>范围</t>
  </si>
  <si>
    <t>项    目</t>
  </si>
  <si>
    <t>长期股权投资</t>
  </si>
  <si>
    <t>投资成本余额</t>
  </si>
  <si>
    <t>${data.nr}</t>
  </si>
  <si>
    <t>${data.bnys*1}</t>
  </si>
  <si>
    <t>${data.m1*1}</t>
  </si>
  <si>
    <t>${data.m2*1}</t>
  </si>
  <si>
    <t>${data.m3*1}</t>
  </si>
  <si>
    <t>${data.m4*1}</t>
  </si>
  <si>
    <t>${data.m5*1}</t>
  </si>
  <si>
    <t>${data.m6*1}</t>
  </si>
  <si>
    <t>${data.m7*1}</t>
  </si>
  <si>
    <t>${data.m8*1}</t>
  </si>
  <si>
    <t>${data.m9*1}</t>
  </si>
  <si>
    <t>${data.m10*1}</t>
  </si>
  <si>
    <t>${data.m11*1}</t>
  </si>
  <si>
    <t>${data.m12*1}</t>
  </si>
  <si>
    <t>${data.qnyc*1}</t>
  </si>
  <si>
    <t>${data.cy*1}</t>
  </si>
  <si>
    <t>${data.cyl*1/100}</t>
  </si>
  <si>
    <t>${data.cyyy}</t>
  </si>
  <si>
    <t>本行以上可增加明细项目</t>
  </si>
  <si>
    <t>投资成本余额小计</t>
  </si>
  <si>
    <t>${g1[0].bnys*1}</t>
  </si>
  <si>
    <t>${g1[0].m1*1}</t>
  </si>
  <si>
    <t>${g1[0].m2*1}</t>
  </si>
  <si>
    <t>${g1[0].m3*1}</t>
  </si>
  <si>
    <t>${g1[0].m4*1}</t>
  </si>
  <si>
    <t>${g1[0].m5*1}</t>
  </si>
  <si>
    <t>${g1[0].m6*1}</t>
  </si>
  <si>
    <t>${g1[0].m7*1}</t>
  </si>
  <si>
    <t>${g1[0].m8*1}</t>
  </si>
  <si>
    <t>${g1[0].m9*1}</t>
  </si>
  <si>
    <t>${g1[0].m10*1}</t>
  </si>
  <si>
    <t>${g1[0].m11*1}</t>
  </si>
  <si>
    <t>${g1[0].m12*1}</t>
  </si>
  <si>
    <t>${g1[0].qnyc*1}</t>
  </si>
  <si>
    <t>${g1[0].cy*1}</t>
  </si>
  <si>
    <t>${g1[0].cyl*1/100}</t>
  </si>
  <si>
    <t>${g1[0].cyyy}</t>
  </si>
  <si>
    <t>${g1[1].byys*1}</t>
  </si>
  <si>
    <t>${g1[1].m1*1}</t>
  </si>
  <si>
    <t>${g1[1].m2*1}</t>
  </si>
  <si>
    <t>${g1[1].m3*1}</t>
  </si>
  <si>
    <t>${g1[1].m4*1}</t>
  </si>
  <si>
    <t>${g1[1].m5*1}</t>
  </si>
  <si>
    <t>${g1[1].m6*1}</t>
  </si>
  <si>
    <t>${g1[1].m7*1}</t>
  </si>
  <si>
    <t>${g1[1].m8*1}</t>
  </si>
  <si>
    <t>${g1[1].m9*1}</t>
  </si>
  <si>
    <t>${g1[1].m10*1}</t>
  </si>
  <si>
    <t>${g1[1].m11*1}</t>
  </si>
  <si>
    <t>${g1[1].m12*1}</t>
  </si>
  <si>
    <t>${g1[1].qnyc*1}</t>
  </si>
  <si>
    <t>${g1[1].cy*1}</t>
  </si>
  <si>
    <t>${g1[1].cyl*1/100}</t>
  </si>
  <si>
    <t>${g1[1].cyyy}</t>
  </si>
  <si>
    <t>${g1[2].byys*1}</t>
  </si>
  <si>
    <t>${g1[2].m1*1}</t>
  </si>
  <si>
    <t>${g1[2].m2*1}</t>
  </si>
  <si>
    <t>${g1[2].m3*1}</t>
  </si>
  <si>
    <t>${g1[2].m4*1}</t>
  </si>
  <si>
    <t>${g1[2].m5*1}</t>
  </si>
  <si>
    <t>${g1[2].m6*1}</t>
  </si>
  <si>
    <t>${g1[2].m7*1}</t>
  </si>
  <si>
    <t>${g1[2].m8*1}</t>
  </si>
  <si>
    <t>${g1[2].m9*1}</t>
  </si>
  <si>
    <t>${g1[2].m10*1}</t>
  </si>
  <si>
    <t>${g1[2].m11*1}</t>
  </si>
  <si>
    <t>${g1[2].m12*1}</t>
  </si>
  <si>
    <t>${g1[2].qnyc*1}</t>
  </si>
  <si>
    <t>${g1[2].cy*1}</t>
  </si>
  <si>
    <t>${g1[2].cyl*1/100}</t>
  </si>
  <si>
    <t>${g1[2].cyyy}</t>
  </si>
  <si>
    <t>${g1[3].byys*1}</t>
  </si>
  <si>
    <t>${g1[3].cyyy}</t>
  </si>
  <si>
    <t>${e1[0].ncys}</t>
  </si>
  <si>
    <t>${e1[0].m1}</t>
  </si>
  <si>
    <t>${e1[0].m2}</t>
  </si>
  <si>
    <t>${e1[0].m3}</t>
  </si>
  <si>
    <t>${e1[0].m4}</t>
  </si>
  <si>
    <t>${e1[0].m5}</t>
  </si>
  <si>
    <t>${e1[0].m6}</t>
  </si>
  <si>
    <t>${e1[0].m7}</t>
  </si>
  <si>
    <t>${e1[0].m8}</t>
  </si>
  <si>
    <t>${e1[0].m9}</t>
  </si>
  <si>
    <t>${e1[0].m10}</t>
  </si>
  <si>
    <t>${e1[0].m11}</t>
  </si>
  <si>
    <t>${e1[0].m12}</t>
  </si>
  <si>
    <t>${e1[0].qnyc}</t>
  </si>
  <si>
    <t>${e1[0].cy}</t>
  </si>
  <si>
    <t>${e1[0].cyl}</t>
  </si>
  <si>
    <t>${g1[4].cyyy}</t>
  </si>
  <si>
    <t>损益调整余额</t>
  </si>
  <si>
    <t>损益调整余额小计</t>
  </si>
  <si>
    <t>${g2[0].bnys*1}</t>
  </si>
  <si>
    <t>${g2[0].m1*1}</t>
  </si>
  <si>
    <t>${g2[0].m2*1}</t>
  </si>
  <si>
    <t>${g2[0].m3*1}</t>
  </si>
  <si>
    <t>${g2[0].m4*1}</t>
  </si>
  <si>
    <t>${g2[0].m5*1}</t>
  </si>
  <si>
    <t>${g2[0].m6*1}</t>
  </si>
  <si>
    <t>${g2[0].m7*1}</t>
  </si>
  <si>
    <t>${g2[0].m8*1}</t>
  </si>
  <si>
    <t>${g2[0].m9*1}</t>
  </si>
  <si>
    <t>${g2[0].m10*1}</t>
  </si>
  <si>
    <t>${g2[0].m11*1}</t>
  </si>
  <si>
    <t>${g2[0].m12*1}</t>
  </si>
  <si>
    <t>${g2[0].qnyc*1}</t>
  </si>
  <si>
    <t>${g2[0].cy*1}</t>
  </si>
  <si>
    <t>${g2[0].cyl*1/100}</t>
  </si>
  <si>
    <t>${g2[0].cyyy}</t>
  </si>
  <si>
    <t>${g2[1].byys*1}</t>
  </si>
  <si>
    <t>${g2[1].m1*1}</t>
  </si>
  <si>
    <t>${g2[1].m2*1}</t>
  </si>
  <si>
    <t>${g2[1].m3*1}</t>
  </si>
  <si>
    <t>${g2[1].m4*1}</t>
  </si>
  <si>
    <t>${g2[1].m5*1}</t>
  </si>
  <si>
    <t>${g2[1].m6*1}</t>
  </si>
  <si>
    <t>${g2[1].m7*1}</t>
  </si>
  <si>
    <t>${g2[1].m8*1}</t>
  </si>
  <si>
    <t>${g2[1].m9*1}</t>
  </si>
  <si>
    <t>${g2[1].m10*1}</t>
  </si>
  <si>
    <t>${g2[1].m11*1}</t>
  </si>
  <si>
    <t>${g2[1].m12*1}</t>
  </si>
  <si>
    <t>${g2[1].qnyc*1}</t>
  </si>
  <si>
    <t>${g2[1].cy*1}</t>
  </si>
  <si>
    <t>${g2[1].cyl*1/100}</t>
  </si>
  <si>
    <t>${g2[1].cyyy}</t>
  </si>
  <si>
    <t>${g2[2].byys*1}</t>
  </si>
  <si>
    <t>${g2[2].m1*1}</t>
  </si>
  <si>
    <t>${g2[2].m2*1}</t>
  </si>
  <si>
    <t>${g2[2].m3*1}</t>
  </si>
  <si>
    <t>${g2[2].m4*1}</t>
  </si>
  <si>
    <t>${g2[2].m5*1}</t>
  </si>
  <si>
    <t>${g2[2].m6*1}</t>
  </si>
  <si>
    <t>${g2[2].m7*1}</t>
  </si>
  <si>
    <t>${g2[2].m8*1}</t>
  </si>
  <si>
    <t>${g2[2].m9*1}</t>
  </si>
  <si>
    <t>${g2[2].m10*1}</t>
  </si>
  <si>
    <t>${g2[2].m11*1}</t>
  </si>
  <si>
    <t>${g2[2].m12*1}</t>
  </si>
  <si>
    <t>${g2[2].qnyc*1}</t>
  </si>
  <si>
    <t>${g2[2].cy*1}</t>
  </si>
  <si>
    <t>${g2[2].cyl*1/100}</t>
  </si>
  <si>
    <t>${g2[2].cyyy}</t>
  </si>
  <si>
    <t>${g2[3].byys*1}</t>
  </si>
  <si>
    <t>${g2[3].cyyy}</t>
  </si>
  <si>
    <t>${e2[0].ncys}</t>
  </si>
  <si>
    <t>${e2[0].m1}</t>
  </si>
  <si>
    <t>${e2[0].m2}</t>
  </si>
  <si>
    <t>${e2[0].m3}</t>
  </si>
  <si>
    <t>${e2[0].m4}</t>
  </si>
  <si>
    <t>${e2[0].m5}</t>
  </si>
  <si>
    <t>${e2[0].m6}</t>
  </si>
  <si>
    <t>${e2[0].m7}</t>
  </si>
  <si>
    <t>${e2[0].m8}</t>
  </si>
  <si>
    <t>${e2[0].m9}</t>
  </si>
  <si>
    <t>${e2[0].m10}</t>
  </si>
  <si>
    <t>${e2[0].m11}</t>
  </si>
  <si>
    <t>${e2[0].m12}</t>
  </si>
  <si>
    <t>${e2[0].qnyc}</t>
  </si>
  <si>
    <t>${e2[0].cy}</t>
  </si>
  <si>
    <t>${e2[0].cyl}</t>
  </si>
  <si>
    <t>${e2[0].cyyy}</t>
  </si>
  <si>
    <t>其他权益余额</t>
  </si>
  <si>
    <t>其他权益余额小计</t>
  </si>
  <si>
    <t>${g3[0].bnys*1}</t>
  </si>
  <si>
    <t>${g3[0].m1*1}</t>
  </si>
  <si>
    <t>${g3[0].m2*1}</t>
  </si>
  <si>
    <t>${g3[0].m3*1}</t>
  </si>
  <si>
    <t>${g3[0].m4*1}</t>
  </si>
  <si>
    <t>${g3[0].m5*1}</t>
  </si>
  <si>
    <t>${g3[0].m6*1}</t>
  </si>
  <si>
    <t>${g3[0].m7*1}</t>
  </si>
  <si>
    <t>${g3[0].m8*1}</t>
  </si>
  <si>
    <t>${g3[0].m9*1}</t>
  </si>
  <si>
    <t>${g3[0].m10*1}</t>
  </si>
  <si>
    <t>${g3[0].m11*1}</t>
  </si>
  <si>
    <t>${g3[0].m12*1}</t>
  </si>
  <si>
    <t>${g3[0].qnyc*1}</t>
  </si>
  <si>
    <t>${g3[0].cy*1}</t>
  </si>
  <si>
    <t>${g3[0].cyl*1/100}</t>
  </si>
  <si>
    <t>${g3[0].cyyy}</t>
  </si>
  <si>
    <t>${g3[1].byys*1}</t>
  </si>
  <si>
    <t>${g3[1].m1*1}</t>
  </si>
  <si>
    <t>${g3[1].m2*1}</t>
  </si>
  <si>
    <t>${g3[1].m3*1}</t>
  </si>
  <si>
    <t>${g3[1].m4*1}</t>
  </si>
  <si>
    <t>${g3[1].m5*1}</t>
  </si>
  <si>
    <t>${g3[1].m6*1}</t>
  </si>
  <si>
    <t>${g3[1].m7*1}</t>
  </si>
  <si>
    <t>${g3[1].m8*1}</t>
  </si>
  <si>
    <t>${g3[1].m9*1}</t>
  </si>
  <si>
    <t>${g3[1].m10*1}</t>
  </si>
  <si>
    <t>${g3[1].m11*1}</t>
  </si>
  <si>
    <t>${g3[1].m12*1}</t>
  </si>
  <si>
    <t>${g3[1].qnyc*1}</t>
  </si>
  <si>
    <t>${g3[1].cy*1}</t>
  </si>
  <si>
    <t>${g3[1].cyl*1/100}</t>
  </si>
  <si>
    <t>${g3[1].cyyy}</t>
  </si>
  <si>
    <t>${g3[2].byys*1}</t>
  </si>
  <si>
    <t>${g3[2].m1*1}</t>
  </si>
  <si>
    <t>${g3[2].m2*1}</t>
  </si>
  <si>
    <t>${g3[2].m3*1}</t>
  </si>
  <si>
    <t>${g3[2].m4*1}</t>
  </si>
  <si>
    <t>${g3[2].m5*1}</t>
  </si>
  <si>
    <t>${g3[2].m6*1}</t>
  </si>
  <si>
    <t>${g3[2].m7*1}</t>
  </si>
  <si>
    <t>${g3[2].m8*1}</t>
  </si>
  <si>
    <t>${g3[2].m9*1}</t>
  </si>
  <si>
    <t>${g3[2].m10*1}</t>
  </si>
  <si>
    <t>${g3[2].m11*1}</t>
  </si>
  <si>
    <t>${g3[2].m12*1}</t>
  </si>
  <si>
    <t>${g3[2].qnyc*1}</t>
  </si>
  <si>
    <t>${g3[2].cy*1}</t>
  </si>
  <si>
    <t>${g3[2].cyl*1/100}</t>
  </si>
  <si>
    <t>${g3[2].cyyy}</t>
  </si>
  <si>
    <t>${g3[3].byys*1}</t>
  </si>
  <si>
    <t>${g3[3].cyyy}</t>
  </si>
  <si>
    <t>${e3[0].ncys}</t>
  </si>
  <si>
    <t>${e3[0].m1}</t>
  </si>
  <si>
    <t>${e3[0].m2}</t>
  </si>
  <si>
    <t>${e3[0].m3}</t>
  </si>
  <si>
    <t>${e3[0].m4}</t>
  </si>
  <si>
    <t>${e3[0].m5}</t>
  </si>
  <si>
    <t>${e3[0].m6}</t>
  </si>
  <si>
    <t>${e3[0].m7}</t>
  </si>
  <si>
    <t>${e3[0].m8}</t>
  </si>
  <si>
    <t>${e3[0].m9}</t>
  </si>
  <si>
    <t>${e3[0].m10}</t>
  </si>
  <si>
    <t>${e3[0].m11}</t>
  </si>
  <si>
    <t>${e3[0].m12}</t>
  </si>
  <si>
    <t>${e3[0].qnyc}</t>
  </si>
  <si>
    <t>${e3[0].cy}</t>
  </si>
  <si>
    <t>${e3[0].cyl}</t>
  </si>
  <si>
    <t>${g3[4].cyyy}</t>
  </si>
  <si>
    <t>现金支付</t>
  </si>
  <si>
    <t>${g4[0].byys*1}</t>
  </si>
  <si>
    <t>${g4[0].m1*1}</t>
  </si>
  <si>
    <t>${g4[0].m2*1}</t>
  </si>
  <si>
    <t>${g4[0].m3*1}</t>
  </si>
  <si>
    <t>${g4[0].m4*1}</t>
  </si>
  <si>
    <t>${g4[0].m5*1}</t>
  </si>
  <si>
    <t>${g4[0].m6*1}</t>
  </si>
  <si>
    <t>${g4[0].m7*1}</t>
  </si>
  <si>
    <t>${g4[0].m8*1}</t>
  </si>
  <si>
    <t>${g4[0].m9*1}</t>
  </si>
  <si>
    <t>${g4[0].m10*1}</t>
  </si>
  <si>
    <t>${g4[0].m11*1}</t>
  </si>
  <si>
    <t>${g4[0].m12*1}</t>
  </si>
  <si>
    <t>${g4[0].qnyc*1}</t>
  </si>
  <si>
    <t>${g4[0].cy*1}</t>
  </si>
  <si>
    <t>${g4[0].cyl*1/100}</t>
  </si>
  <si>
    <t>${g4[0].cyyy}</t>
  </si>
  <si>
    <t>现金收入</t>
  </si>
  <si>
    <t>${g5[0].byys*1}</t>
  </si>
  <si>
    <t>${g5[0].m1*1}</t>
  </si>
  <si>
    <t>${g5[0].m2*1}</t>
  </si>
  <si>
    <t>${g5[0].m3*1}</t>
  </si>
  <si>
    <t>${g5[0].m4*1}</t>
  </si>
  <si>
    <t>${g5[0].m5*1}</t>
  </si>
  <si>
    <t>${g5[0].m6*1}</t>
  </si>
  <si>
    <t>${g5[0].m7*1}</t>
  </si>
  <si>
    <t>${g5[0].m8*1}</t>
  </si>
  <si>
    <t>${g5[0].m9*1}</t>
  </si>
  <si>
    <t>${g5[0].m10*1}</t>
  </si>
  <si>
    <t>${g5[0].m11*1}</t>
  </si>
  <si>
    <t>${g5[0].m12*1}</t>
  </si>
  <si>
    <t>${g5[0].qnyc*1}</t>
  </si>
  <si>
    <t>${g5[0].cy*1}</t>
  </si>
  <si>
    <t>${g5[0].cyl*1/100}</t>
  </si>
  <si>
    <t>${g5[0].cyyy}</t>
  </si>
  <si>
    <t>投资收益</t>
  </si>
  <si>
    <t>分红小计</t>
  </si>
  <si>
    <t>${g6[0].bnys*1}</t>
  </si>
  <si>
    <t>${g6[0].m1*1}</t>
  </si>
  <si>
    <t>${g6[0].m2*1}</t>
  </si>
  <si>
    <t>${g6[0].m3*1}</t>
  </si>
  <si>
    <t>${g6[0].m4*1}</t>
  </si>
  <si>
    <t>${g6[0].m5*1}</t>
  </si>
  <si>
    <t>${g6[0].m6*1}</t>
  </si>
  <si>
    <t>${g6[0].m7*1}</t>
  </si>
  <si>
    <t>${g6[0].m8*1}</t>
  </si>
  <si>
    <t>${g6[0].m9*1}</t>
  </si>
  <si>
    <t>${g6[0].m10*1}</t>
  </si>
  <si>
    <t>${g6[0].m11*1}</t>
  </si>
  <si>
    <t>${g6[0].m12*1}</t>
  </si>
  <si>
    <t>${g6[0].qnyc*1}</t>
  </si>
  <si>
    <t>${g6[0].cy*1}</t>
  </si>
  <si>
    <t>${g6[0].cyl*1/100}</t>
  </si>
  <si>
    <t>${g6[0].cyyy}</t>
  </si>
  <si>
    <t>${g6[1].byys*1}</t>
  </si>
  <si>
    <t>${g6[1].m1*1}</t>
  </si>
  <si>
    <t>${g6[1].m2*1}</t>
  </si>
  <si>
    <t>${g6[1].m3*1}</t>
  </si>
  <si>
    <t>${g6[1].m4*1}</t>
  </si>
  <si>
    <t>${g6[1].m5*1}</t>
  </si>
  <si>
    <t>${g6[1].m6*1}</t>
  </si>
  <si>
    <t>${g6[1].m7*1}</t>
  </si>
  <si>
    <t>${g6[1].m8*1}</t>
  </si>
  <si>
    <t>${g6[1].m9*1}</t>
  </si>
  <si>
    <t>${g6[1].m10*1}</t>
  </si>
  <si>
    <t>${g6[1].m11*1}</t>
  </si>
  <si>
    <t>${g6[1].m12*1}</t>
  </si>
  <si>
    <t>${g6[1].qnyc*1}</t>
  </si>
  <si>
    <t>${g6[1].cy*1}</t>
  </si>
  <si>
    <t>${g6[1].cyl*1/100}</t>
  </si>
  <si>
    <t>${g6[1].cyyy}</t>
  </si>
  <si>
    <t>${g6[2].byys*1}</t>
  </si>
  <si>
    <t>${g6[2].m1*1}</t>
  </si>
  <si>
    <t>${g6[2].m2*1}</t>
  </si>
  <si>
    <t>${g6[2].m3*1}</t>
  </si>
  <si>
    <t>${g6[2].m4*1}</t>
  </si>
  <si>
    <t>${g6[2].m5*1}</t>
  </si>
  <si>
    <t>${g6[2].m6*1}</t>
  </si>
  <si>
    <t>${g6[2].m7*1}</t>
  </si>
  <si>
    <t>${g6[2].m8*1}</t>
  </si>
  <si>
    <t>${g6[2].m9*1}</t>
  </si>
  <si>
    <t>${g6[2].m10*1}</t>
  </si>
  <si>
    <t>${g6[2].m11*1}</t>
  </si>
  <si>
    <t>${g6[2].m12*1}</t>
  </si>
  <si>
    <t>${g6[2].qnyc*1}</t>
  </si>
  <si>
    <t>${g6[2].cy*1}</t>
  </si>
  <si>
    <t>${g6[2].cyl*1/100}</t>
  </si>
  <si>
    <t>${g6[2].cyyy}</t>
  </si>
  <si>
    <t>${g6[3].byys*1}</t>
  </si>
  <si>
    <t>${g6[3].cyyy}</t>
  </si>
  <si>
    <t>${e4[0].ncys}</t>
  </si>
  <si>
    <t>${e4[0].m1}</t>
  </si>
  <si>
    <t>${e4[0].m2}</t>
  </si>
  <si>
    <t>${e4[0].m3}</t>
  </si>
  <si>
    <t>${e4[0].m4}</t>
  </si>
  <si>
    <t>${e4[0].m5}</t>
  </si>
  <si>
    <t>${e4[0].m6}</t>
  </si>
  <si>
    <t>${e4[0].m7}</t>
  </si>
  <si>
    <t>${e4[0].m8}</t>
  </si>
  <si>
    <t>${e4[0].m9}</t>
  </si>
  <si>
    <t>${e4[0].m10}</t>
  </si>
  <si>
    <t>${e4[0].m11}</t>
  </si>
  <si>
    <t>${e4[0].m12}</t>
  </si>
  <si>
    <t>${e4[0].qnyc}</t>
  </si>
  <si>
    <t>${e4[0].cy}</t>
  </si>
  <si>
    <t>${e4[0].cyl}</t>
  </si>
  <si>
    <t>${g6[4].cyyy}</t>
  </si>
  <si>
    <t>权益法投资收益小计</t>
  </si>
  <si>
    <t>${g7[0].bnys*1}</t>
  </si>
  <si>
    <t>${g7[0].m1*1}</t>
  </si>
  <si>
    <t>${g7[0].m2*1}</t>
  </si>
  <si>
    <t>${g7[0].m3*1}</t>
  </si>
  <si>
    <t>${g7[0].m4*1}</t>
  </si>
  <si>
    <t>${g7[0].m5*1}</t>
  </si>
  <si>
    <t>${g7[0].m6*1}</t>
  </si>
  <si>
    <t>${g7[0].m7*1}</t>
  </si>
  <si>
    <t>${g7[0].m8*1}</t>
  </si>
  <si>
    <t>${g7[0].m9*1}</t>
  </si>
  <si>
    <t>${g7[0].m10*1}</t>
  </si>
  <si>
    <t>${g7[0].m11*1}</t>
  </si>
  <si>
    <t>${g7[0].m12*1}</t>
  </si>
  <si>
    <t>${g7[0].qnyc*1}</t>
  </si>
  <si>
    <t>${g7[0].cy*1}</t>
  </si>
  <si>
    <t>${g7[0].cyl*1/100}</t>
  </si>
  <si>
    <t>${g7[0].cyyy}</t>
  </si>
  <si>
    <t>${g7[1].byys*1}</t>
  </si>
  <si>
    <t>${g7[1].m1*1}</t>
  </si>
  <si>
    <t>${g7[1].m2*1}</t>
  </si>
  <si>
    <t>${g7[1].m3*1}</t>
  </si>
  <si>
    <t>${g7[1].m4*1}</t>
  </si>
  <si>
    <t>${g7[1].m5*1}</t>
  </si>
  <si>
    <t>${g7[1].m6*1}</t>
  </si>
  <si>
    <t>${g7[1].m7*1}</t>
  </si>
  <si>
    <t>${g7[1].m8*1}</t>
  </si>
  <si>
    <t>${g7[1].m9*1}</t>
  </si>
  <si>
    <t>${g7[1].m10*1}</t>
  </si>
  <si>
    <t>${g7[1].m11*1}</t>
  </si>
  <si>
    <t>${g7[1].m12*1}</t>
  </si>
  <si>
    <t>${g7[1].qnyc*1}</t>
  </si>
  <si>
    <t>${g7[1].cy*1}</t>
  </si>
  <si>
    <t>${g7[1].cyl*1/100}</t>
  </si>
  <si>
    <t>${g7[1].cyyy}</t>
  </si>
  <si>
    <t>${g7[2].byys*1}</t>
  </si>
  <si>
    <t>${g7[2].m1*1}</t>
  </si>
  <si>
    <t>${g7[2].m2*1}</t>
  </si>
  <si>
    <t>${g7[2].m3*1}</t>
  </si>
  <si>
    <t>${g7[2].m4*1}</t>
  </si>
  <si>
    <t>${g7[2].m5*1}</t>
  </si>
  <si>
    <t>${g7[2].m6*1}</t>
  </si>
  <si>
    <t>${g7[2].m7*1}</t>
  </si>
  <si>
    <t>${g7[2].m8*1}</t>
  </si>
  <si>
    <t>${g7[2].m9*1}</t>
  </si>
  <si>
    <t>${g7[2].m10*1}</t>
  </si>
  <si>
    <t>${g7[2].m11*1}</t>
  </si>
  <si>
    <t>${g7[2].m12*1}</t>
  </si>
  <si>
    <t>${g7[2].qnyc*1}</t>
  </si>
  <si>
    <t>${g7[2].cy*1}</t>
  </si>
  <si>
    <t>${g7[2].cyl*1/100}</t>
  </si>
  <si>
    <t>${g7[2].cyyy}</t>
  </si>
  <si>
    <t>${g7[3].byys*1}</t>
  </si>
  <si>
    <t>${g7[3].cyyy}</t>
  </si>
  <si>
    <t>${e5[0].ncys}</t>
  </si>
  <si>
    <t>${e5[0].m1}</t>
  </si>
  <si>
    <t>${e5[0].m2}</t>
  </si>
  <si>
    <t>${e5[0].m3}</t>
  </si>
  <si>
    <t>${e5[0].m4}</t>
  </si>
  <si>
    <t>${e5[0].m5}</t>
  </si>
  <si>
    <t>${e5[0].m6}</t>
  </si>
  <si>
    <t>${e5[0].m7}</t>
  </si>
  <si>
    <t>${e5[0].m8}</t>
  </si>
  <si>
    <t>${e5[0].m9}</t>
  </si>
  <si>
    <t>${e5[0].m10}</t>
  </si>
  <si>
    <t>${e5[0].m11}</t>
  </si>
  <si>
    <t>${e5[0].m12}</t>
  </si>
  <si>
    <t>${e5[0].qnyc}</t>
  </si>
  <si>
    <t>${e5[0].cy}</t>
  </si>
  <si>
    <t>${e5[0].cyl}</t>
  </si>
  <si>
    <t>${g7[4].cyyy}</t>
  </si>
  <si>
    <t>股权处置小计</t>
  </si>
  <si>
    <t>${g8[0].bnys*1}</t>
  </si>
  <si>
    <t>${g8[0].m1*1}</t>
  </si>
  <si>
    <t>${g8[0].m2*1}</t>
  </si>
  <si>
    <t>${g8[0].m3*1}</t>
  </si>
  <si>
    <t>${g8[0].m4*1}</t>
  </si>
  <si>
    <t>${g8[0].m5*1}</t>
  </si>
  <si>
    <t>${g8[0].m6*1}</t>
  </si>
  <si>
    <t>${g8[0].m7*1}</t>
  </si>
  <si>
    <t>${g8[0].m8*1}</t>
  </si>
  <si>
    <t>${g8[0].m9*1}</t>
  </si>
  <si>
    <t>${g8[0].m10*1}</t>
  </si>
  <si>
    <t>${g8[0].m11*1}</t>
  </si>
  <si>
    <t>${g8[0].m12*1}</t>
  </si>
  <si>
    <t>${g8[0].qnyc*1}</t>
  </si>
  <si>
    <t>${g8[0].cy*1}</t>
  </si>
  <si>
    <t>${g8[0].cyl*1/100}</t>
  </si>
  <si>
    <t>${g8[0].cyyy}</t>
  </si>
  <si>
    <t>${g8[1].byys*1}</t>
  </si>
  <si>
    <t>${g8[1].m1*1}</t>
  </si>
  <si>
    <t>${g8[1].m2*1}</t>
  </si>
  <si>
    <t>${g8[1].m3*1}</t>
  </si>
  <si>
    <t>${g8[1].m4*1}</t>
  </si>
  <si>
    <t>${g8[1].m5*1}</t>
  </si>
  <si>
    <t>${g8[1].m6*1}</t>
  </si>
  <si>
    <t>${g8[1].m7*1}</t>
  </si>
  <si>
    <t>${g8[1].m8*1}</t>
  </si>
  <si>
    <t>${g8[1].m9*1}</t>
  </si>
  <si>
    <t>${g8[1].m10*1}</t>
  </si>
  <si>
    <t>${g8[1].m11*1}</t>
  </si>
  <si>
    <t>${g8[1].m12*1}</t>
  </si>
  <si>
    <t>${g8[1].qnyc*1}</t>
  </si>
  <si>
    <t>${g8[1].cy*1}</t>
  </si>
  <si>
    <t>${g8[1].cyl*1/100}</t>
  </si>
  <si>
    <t>${g8[1].cyyy}</t>
  </si>
  <si>
    <t>${g8[2].byys*1}</t>
  </si>
  <si>
    <t>${g8[2].m1*1}</t>
  </si>
  <si>
    <t>${g8[2].m2*1}</t>
  </si>
  <si>
    <t>${g8[2].m3*1}</t>
  </si>
  <si>
    <t>${g8[2].m4*1}</t>
  </si>
  <si>
    <t>${g8[2].m5*1}</t>
  </si>
  <si>
    <t>${g8[2].m6*1}</t>
  </si>
  <si>
    <t>${g8[2].m7*1}</t>
  </si>
  <si>
    <t>${g8[2].m8*1}</t>
  </si>
  <si>
    <t>${g8[2].m9*1}</t>
  </si>
  <si>
    <t>${g8[2].m10*1}</t>
  </si>
  <si>
    <t>${g8[2].m11*1}</t>
  </si>
  <si>
    <t>${g8[2].m12*1}</t>
  </si>
  <si>
    <t>${g8[2].qnyc*1}</t>
  </si>
  <si>
    <t>${g8[2].cy*1}</t>
  </si>
  <si>
    <t>${g8[2].cyl*1/100}</t>
  </si>
  <si>
    <t>${g8[2].cyyy}</t>
  </si>
  <si>
    <t>${g8[3].byys*1}</t>
  </si>
  <si>
    <t>${g8[3].cyyy}</t>
  </si>
  <si>
    <t>${e6[0].ncys}</t>
  </si>
  <si>
    <t>${e6[0].m1}</t>
  </si>
  <si>
    <t>${e6[0].m2}</t>
  </si>
  <si>
    <t>${e6[0].m3}</t>
  </si>
  <si>
    <t>${e6[0].m4}</t>
  </si>
  <si>
    <t>${e6[0].m5}</t>
  </si>
  <si>
    <t>${e6[0].m6}</t>
  </si>
  <si>
    <t>${e6[0].m7}</t>
  </si>
  <si>
    <t>${e6[0].m8}</t>
  </si>
  <si>
    <t>${e6[0].m9}</t>
  </si>
  <si>
    <t>${e6[0].m10}</t>
  </si>
  <si>
    <t>${e6[0].m11}</t>
  </si>
  <si>
    <t>${e6[0].m12}</t>
  </si>
  <si>
    <t>${e6[0].qnyc}</t>
  </si>
  <si>
    <t>${e6[0].cy}</t>
  </si>
  <si>
    <t>${e6[0].cyl}</t>
  </si>
  <si>
    <t>${g8[4].cyyy}</t>
  </si>
  <si>
    <t>其他小计</t>
  </si>
  <si>
    <t>${g9[0].bnys*1}</t>
  </si>
  <si>
    <t>${g9[0].m1*1}</t>
  </si>
  <si>
    <t>${g9[0].m2*1}</t>
  </si>
  <si>
    <t>${g9[0].m3*1}</t>
  </si>
  <si>
    <t>${g9[0].m4*1}</t>
  </si>
  <si>
    <t>${g9[0].m5*1}</t>
  </si>
  <si>
    <t>${g9[0].m6*1}</t>
  </si>
  <si>
    <t>${g9[0].m7*1}</t>
  </si>
  <si>
    <t>${g9[0].m8*1}</t>
  </si>
  <si>
    <t>${g9[0].m9*1}</t>
  </si>
  <si>
    <t>${g9[0].m10*1}</t>
  </si>
  <si>
    <t>${g9[0].m11*1}</t>
  </si>
  <si>
    <t>${g9[0].m12*1}</t>
  </si>
  <si>
    <t>${g9[0].qnyc*1}</t>
  </si>
  <si>
    <t>${g9[0].cy*1}</t>
  </si>
  <si>
    <t>${g9[0].cyl*1/100}</t>
  </si>
  <si>
    <t>${g9[0].cyyy}</t>
  </si>
  <si>
    <t>${g9[1].byys*1}</t>
  </si>
  <si>
    <t>${g9[1].m1*1}</t>
  </si>
  <si>
    <t>${g9[1].m2*1}</t>
  </si>
  <si>
    <t>${g9[1].m3*1}</t>
  </si>
  <si>
    <t>${g9[1].m4*1}</t>
  </si>
  <si>
    <t>${g9[1].m5*1}</t>
  </si>
  <si>
    <t>${g9[1].m6*1}</t>
  </si>
  <si>
    <t>${g9[1].m7*1}</t>
  </si>
  <si>
    <t>${g9[1].m8*1}</t>
  </si>
  <si>
    <t>${g9[1].m9*1}</t>
  </si>
  <si>
    <t>${g9[1].m10*1}</t>
  </si>
  <si>
    <t>${g9[1].m11*1}</t>
  </si>
  <si>
    <t>${g9[1].m12*1}</t>
  </si>
  <si>
    <t>${g9[1].qnyc*1}</t>
  </si>
  <si>
    <t>${g9[1].cy*1}</t>
  </si>
  <si>
    <t>${g9[1].cyl*1/100}</t>
  </si>
  <si>
    <t>${g9[1].cyyy}</t>
  </si>
  <si>
    <t>${g9[2].byys*1}</t>
  </si>
  <si>
    <t>${g9[2].m1*1}</t>
  </si>
  <si>
    <t>${g9[2].m2*1}</t>
  </si>
  <si>
    <t>${g9[2].m3*1}</t>
  </si>
  <si>
    <t>${g9[2].m4*1}</t>
  </si>
  <si>
    <t>${g9[2].m5*1}</t>
  </si>
  <si>
    <t>${g9[2].m6*1}</t>
  </si>
  <si>
    <t>${g9[2].m7*1}</t>
  </si>
  <si>
    <t>${g9[2].m8*1}</t>
  </si>
  <si>
    <t>${g9[2].m9*1}</t>
  </si>
  <si>
    <t>${g9[2].m10*1}</t>
  </si>
  <si>
    <t>${g9[2].m11*1}</t>
  </si>
  <si>
    <t>${g9[2].m12*1}</t>
  </si>
  <si>
    <t>${g9[2].qnyc*1}</t>
  </si>
  <si>
    <t>${g9[2].cy*1}</t>
  </si>
  <si>
    <t>${g9[2].cyl*1/100}</t>
  </si>
  <si>
    <t>${g9[2].cyyy}</t>
  </si>
  <si>
    <t>${g9[3].byys*1}</t>
  </si>
  <si>
    <t>${g9[3].cyyy}</t>
  </si>
  <si>
    <t>${e6[0].cyyy}</t>
  </si>
  <si>
    <t>${g10[0].bnyc*1}</t>
  </si>
  <si>
    <t>${g10[0].m1*1}</t>
  </si>
  <si>
    <t>${g10[0].m2*1}</t>
  </si>
  <si>
    <t>${g10[0].m3*1}</t>
  </si>
  <si>
    <t>${g10[0].m4*1}</t>
  </si>
  <si>
    <t>${g10[0].m5*1}</t>
  </si>
  <si>
    <t>${g10[0].m6*1}</t>
  </si>
  <si>
    <t>${g10[0].m7*1}</t>
  </si>
  <si>
    <t>${g10[0].m8*1}</t>
  </si>
  <si>
    <t>${g10[0].m9*1}</t>
  </si>
  <si>
    <t>${g10[0].m10*1}</t>
  </si>
  <si>
    <t>${g10[0].m11*1}</t>
  </si>
  <si>
    <t>${g10[0].m12*1}</t>
  </si>
  <si>
    <t>${g10[0].qnyc*1}</t>
  </si>
  <si>
    <t>${g10[0].cy*1}</t>
  </si>
  <si>
    <t>${g10[0].cyl*1/100}</t>
  </si>
  <si>
    <t>${g10[0].cyyy}</t>
  </si>
  <si>
    <t>${g11[0].bnyc*1}</t>
  </si>
  <si>
    <t>${g11[0].m1*1}</t>
  </si>
  <si>
    <t>${g11[0].m2*1}</t>
  </si>
  <si>
    <t>${g11[0].m3*1}</t>
  </si>
  <si>
    <t>${g11[0].m4*1}</t>
  </si>
  <si>
    <t>${g11[0].m5*1}</t>
  </si>
  <si>
    <t>${g11[0].m6*1}</t>
  </si>
  <si>
    <t>${g11[0].m7*1}</t>
  </si>
  <si>
    <t>${g11[0].m8*1}</t>
  </si>
  <si>
    <t>${g11[0].m9*1}</t>
  </si>
  <si>
    <t>${g11[0].m10*1}</t>
  </si>
  <si>
    <t>${g11[0].m11*1}</t>
  </si>
  <si>
    <t>${g11[0].m12*1}</t>
  </si>
  <si>
    <t>${g11[0].qnyc*1}</t>
  </si>
  <si>
    <t>${g11[0].cy*1}</t>
  </si>
  <si>
    <t>${g11[0].cyl*1/100}</t>
  </si>
  <si>
    <t>${g11[0].cyyy}</t>
  </si>
  <si>
    <t/>
  </si>
  <si>
    <t>2018年预算</t>
  </si>
  <si>
    <t>大连延锋江森汽车零部件有限公司</t>
  </si>
  <si>
    <t>杰锋汽车动力系统股份有限公司</t>
  </si>
  <si>
    <t>芜湖伯特利汽车安全系统股份有限公司</t>
  </si>
  <si>
    <t>芜湖飞驰汽车零部件技术有限公司</t>
  </si>
  <si>
    <t>芜湖亚奇汽车部件有限公司</t>
  </si>
  <si>
    <t>麦凯瑞（芜湖）汽车外饰有限公司</t>
  </si>
  <si>
    <t>www</t>
  </si>
  <si>
    <t>eee</t>
  </si>
  <si>
    <t>rrrr</t>
  </si>
  <si>
    <t>ttt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</si>
</sst>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5">
    <numFmt numFmtId="41" formatCode="_ * #,##0_ ;_ * \-#,##0_ ;_ * &quot;-&quot;_ ;_ @_ "/>
    <numFmt numFmtId="43" formatCode="_ * #,##0.00_ ;_ * \-#,##0.00_ ;_ * &quot;-&quot;??_ ;_ @_ "/>
    <numFmt numFmtId="176" formatCode="_(* #,##0.00000000_);_(* \(#,##0.00000000\);_(* &quot;-&quot;??_);_(@_)"/>
    <numFmt numFmtId="177" formatCode="_-&quot;$&quot;* #,##0.00_-;\-&quot;$&quot;* #,##0.00_-;_-&quot;$&quot;* &quot;-&quot;??_-;_-@_-"/>
    <numFmt numFmtId="178" formatCode="_-* #,##0_-;\-* #,##0_-;_-* &quot;-&quot;_-;_-@_-"/>
    <numFmt numFmtId="179" formatCode="0.0%"/>
    <numFmt numFmtId="180" formatCode="&quot;$&quot;#,##0.00_);[Red]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\(&quot;$&quot;#,##0.00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\)"/>
    <numFmt numFmtId="181" formatCode="0.0%;\(0.0%\)"/>
    <numFmt numFmtId="182" formatCode="yy\.mm\.dd"/>
    <numFmt numFmtId="183" formatCode="_-* #,##0.00_-;\-* #,##0.00_-;_-* &quot;-&quot;??_-;_-@_-"/>
    <numFmt numFmtId="184" formatCode="_-* #,##0\ _k_r_-;\-* #,##0\ _k_r_-;_-* &quot;-&quot;\ _k_r_-;_-@_-"/>
    <numFmt numFmtId="185" formatCode="&quot;$&quot;#,##0_);\(&quot;$&quot;#,##0\)"/>
    <numFmt numFmtId="186" formatCode="&quot;$&quot;#,##0_);[Red]\(&quot;$&quot;#,##0\)"/>
    <numFmt numFmtId="187" formatCode="_-&quot;$&quot;\ * #,##0_-;_-&quot;$&quot;\ * #,##0\-;_-&quot;$&quot;\ * &quot;-&quot;_-;_-@_-"/>
    <numFmt numFmtId="188" formatCode="0.00_)"/>
    <numFmt numFmtId="189" formatCode="\$#,##0;\(\$#,##0\)"/>
    <numFmt numFmtId="190" formatCode="#,##0;\(#,##0\)"/>
    <numFmt numFmtId="191" formatCode="&quot;\&quot;#,##0;[Red]&quot;\&quot;\-#,##0"/>
    <numFmt numFmtId="192" formatCode="\¥#,##0;\-\¥#,##0"/>
    <numFmt numFmtId="194" formatCode="&quot;\&quot;#,##0.00;[Red]&quot;\&quot;&quot;\&quot;&quot;\&quot;\-#,##0.00"/>
    <numFmt numFmtId="195" formatCode="General_)"/>
    <numFmt numFmtId="196" formatCode="_-&quot;$&quot;* #,##0_-;\-&quot;$&quot;* #,##0_-;_-&quot;$&quot;* &quot;-&quot;_-;_-@_-"/>
    <numFmt numFmtId="197" formatCode="&quot;$&quot;\ #,##0.00_-;[Red]&quot;$&quot;\ #,##0.00\-"/>
    <numFmt numFmtId="198" formatCode="#,##0.0_);\(#,##0.0\)"/>
    <numFmt numFmtId="199" formatCode="_-* #,##0.0000000000_-;\-* #,##0.0000000000_-;_-* &quot;-&quot;??_-;_-@_-"/>
    <numFmt numFmtId="200" formatCode="_-* #,##0.00\ _k_r_-;\-* #,##0.00\ _k_r_-;_-* &quot;-&quot;??\ _k_r_-;_-@_-"/>
    <numFmt numFmtId="201" formatCode="_ \¥* #,##0.00_ ;_ \¥* \-#,##0.00_ ;_ \¥* &quot;-&quot;??_ ;_ @_ "/>
    <numFmt numFmtId="202" formatCode="_(* #,##0.0000_);_(* \(#,##0.0000\);_(* &quot;-&quot;??_);_(@_)"/>
    <numFmt numFmtId="203" formatCode="0.00%;[Red]\-0.00%"/>
    <numFmt numFmtId="204" formatCode="&quot;$&quot;#,##0;\-&quot;$&quot;#,##0"/>
    <numFmt numFmtId="205" formatCode="&quot;\&quot;#,##0.00;[Red]&quot;\&quot;&quot;\&quot;&quot;\&quot;&quot;\&quot;&quot;\&quot;&quot;\&quot;\-#,##0.00"/>
    <numFmt numFmtId="206" formatCode="#,##0\ &quot;FB&quot;;\-#,##0\ &quot;FB&quot;"/>
    <numFmt numFmtId="207" formatCode="_(&quot;$&quot;* #,##0.0000000_);_(&quot;$&quot;* \(#,##0.0000000\);_(&quot;$&quot;* &quot;-&quot;??_);_(@_)"/>
    <numFmt numFmtId="208" formatCode="&quot;\&quot;#,##0;[Red]&quot;\&quot;&quot;\&quot;&quot;\&quot;\-#,##0"/>
    <numFmt numFmtId="209" formatCode="&quot;$&quot;#,##0.00_);\(&quot;$&quot;#,##0.00\)"/>
    <numFmt numFmtId="210" formatCode="#,##0.00\ &quot;FB&quot;;\-#,##0.00\ &quot;FB&quot;"/>
    <numFmt numFmtId="211" formatCode="mmmm\ d\,\ yyyy"/>
    <numFmt numFmtId="212" formatCode="_ [$€-2]* #,##0.00_ ;_ [$€-2]* \-#,##0.00_ ;_ [$€-2]* &quot;-&quot;??_ "/>
    <numFmt numFmtId="213" formatCode="0.00000&quot;  &quot;"/>
    <numFmt numFmtId="214" formatCode="#,##0.00\ &quot;DM&quot;;[Red]\-#,##0.00\ &quot;DM&quot;"/>
    <numFmt numFmtId="215" formatCode="#,##0.00\ &quot;FB&quot;;[Red]\-#,##0.00\ &quot;FB&quot;"/>
    <numFmt numFmtId="216" formatCode="_(&quot;$&quot;* #,##0.00_);_(&quot;$&quot;* \(#,##0.00\);_(&quot;$&quot;* &quot;-&quot;??_);_(@_)"/>
    <numFmt numFmtId="217" formatCode="&quot;$&quot;#,##0.00_);[Red]\(&quot;$&quot;#,##0.00\)"/>
    <numFmt numFmtId="218" formatCode="#,##0.00_);#,##0.00\)"/>
    <numFmt numFmtId="219" formatCode="#,##0.000000"/>
    <numFmt numFmtId="220" formatCode="&quot;DM&quot;#,##0.00;[Red]\-&quot;DM&quot;#,##0.00"/>
    <numFmt numFmtId="221" formatCode="#,##0\ &quot;DM&quot;;[Red]\-#,##0\ &quot;DM&quot;"/>
    <numFmt numFmtId="222" formatCode="\$#,##0.00;\(\$#,##0.00\)"/>
    <numFmt numFmtId="223" formatCode="&quot;$&quot;#,##0.0000_);\(&quot;$&quot;#,##0.0000\)"/>
    <numFmt numFmtId="224" formatCode="&quot;\&quot;#,##0.00;[Red]&quot;\&quot;\-#,##0.00"/>
    <numFmt numFmtId="225" formatCode="0.0000"/>
    <numFmt numFmtId="226" formatCode="_-* #,##0.00\ _B_E_F_-;\-* #,##0.00\ _B_E_F_-;_-* &quot;-&quot;??\ _B_E_F_-;_-@_-"/>
    <numFmt numFmtId="227" formatCode="&quot;\&quot;#,##0;[Red]&quot;\&quot;&quot;\&quot;\-#,##0"/>
    <numFmt numFmtId="228" formatCode="_ * #,##0.00%_ ;_ * \-#,##0.00%_ ;_ * &quot;-&quot;??_ ;_ @_ "/>
    <numFmt numFmtId="229" formatCode="_ * #,##0_ ;_ * \-#,##0_ ;_ * &quot;-&quot;??_ ;_ @_ "/>
  </numFmts>
  <fonts count="98">
    <font>
      <sz val="12"/>
      <name val="宋体"/>
      <charset val="134"/>
    </font>
    <font>
      <sz val="12"/>
      <name val="仿宋_GB2312"/>
      <charset val="134"/>
    </font>
    <font>
      <sz val="10"/>
      <name val="楷体_GB2312"/>
      <charset val="134"/>
    </font>
    <font>
      <b/>
      <sz val="10"/>
      <name val="仿宋_GB2312"/>
      <charset val="134"/>
    </font>
    <font>
      <sz val="10"/>
      <name val="仿宋_GB2312"/>
      <charset val="134"/>
    </font>
    <font>
      <u/>
      <sz val="18"/>
      <color indexed="12"/>
      <name val="仿宋_GB2312"/>
      <charset val="134"/>
    </font>
    <font>
      <b/>
      <sz val="10"/>
      <name val="楷体_GB2312"/>
      <charset val="134"/>
    </font>
    <font>
      <b/>
      <sz val="10"/>
      <color indexed="8"/>
      <name val="楷体_GB2312"/>
      <charset val="134"/>
    </font>
    <font>
      <sz val="10"/>
      <color indexed="12"/>
      <name val="仿宋_GB2312"/>
      <charset val="134"/>
    </font>
    <font>
      <sz val="10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2"/>
      <name val="Times New Roman"/>
      <family val="1"/>
    </font>
    <font>
      <b/>
      <sz val="10"/>
      <color indexed="8"/>
      <name val="Arial"/>
      <family val="2"/>
    </font>
    <font>
      <sz val="11"/>
      <name val="明朝"/>
      <charset val="134"/>
    </font>
    <font>
      <sz val="13"/>
      <name val="Tms Rmn"/>
      <family val="1"/>
    </font>
    <font>
      <sz val="12"/>
      <name val="新細明體"/>
      <charset val="134"/>
    </font>
    <font>
      <sz val="11"/>
      <color indexed="17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MS Sans Serif"/>
      <family val="1"/>
    </font>
    <font>
      <sz val="10"/>
      <name val="Helv"/>
      <family val="2"/>
    </font>
    <font>
      <u/>
      <sz val="9"/>
      <color indexed="12"/>
      <name val="宋体"/>
      <family val="3"/>
      <charset val="134"/>
    </font>
    <font>
      <sz val="10"/>
      <color indexed="16"/>
      <name val="MS Serif"/>
      <family val="1"/>
    </font>
    <font>
      <b/>
      <sz val="11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Arial"/>
      <family val="2"/>
    </font>
    <font>
      <b/>
      <sz val="10"/>
      <name val="Tms Rmn"/>
      <family val="1"/>
    </font>
    <font>
      <sz val="11"/>
      <color indexed="8"/>
      <name val="宋体"/>
      <family val="3"/>
      <charset val="134"/>
    </font>
    <font>
      <b/>
      <sz val="10"/>
      <name val="MS Sans Serif"/>
      <family val="2"/>
    </font>
    <font>
      <sz val="10"/>
      <color indexed="8"/>
      <name val="Arial"/>
      <family val="2"/>
    </font>
    <font>
      <b/>
      <sz val="11"/>
      <color indexed="63"/>
      <name val="宋体"/>
      <family val="3"/>
      <charset val="134"/>
    </font>
    <font>
      <b/>
      <sz val="10"/>
      <name val="MS Sans"/>
      <family val="1"/>
    </font>
    <font>
      <sz val="11"/>
      <color indexed="20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2"/>
      <name val="¹UAAA¼"/>
      <charset val="134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i/>
      <sz val="10"/>
      <name val="Times New Roman"/>
      <family val="1"/>
    </font>
    <font>
      <sz val="12"/>
      <name val="Helv"/>
      <family val="2"/>
    </font>
    <font>
      <b/>
      <sz val="9"/>
      <name val="Arial"/>
      <family val="2"/>
    </font>
    <font>
      <b/>
      <sz val="11"/>
      <name val="Helv"/>
      <family val="2"/>
    </font>
    <font>
      <b/>
      <sz val="8"/>
      <color indexed="8"/>
      <name val="Helv"/>
      <family val="2"/>
    </font>
    <font>
      <b/>
      <sz val="9"/>
      <name val="Times New Roman"/>
      <family val="1"/>
    </font>
    <font>
      <sz val="10"/>
      <color indexed="0"/>
      <name val="MS Sans Serif"/>
      <family val="2"/>
    </font>
    <font>
      <sz val="11"/>
      <color indexed="10"/>
      <name val="宋体"/>
      <family val="3"/>
      <charset val="134"/>
    </font>
    <font>
      <sz val="11"/>
      <color indexed="38"/>
      <name val="宋体"/>
      <family val="3"/>
      <charset val="134"/>
    </font>
    <font>
      <sz val="9"/>
      <name val="Times New Roman"/>
      <family val="1"/>
    </font>
    <font>
      <b/>
      <sz val="18"/>
      <color indexed="56"/>
      <name val="宋体"/>
      <family val="3"/>
      <charset val="134"/>
    </font>
    <font>
      <sz val="8"/>
      <name val="Times New Roman"/>
      <family val="1"/>
    </font>
    <font>
      <sz val="11"/>
      <color indexed="52"/>
      <name val="宋体"/>
      <family val="3"/>
      <charset val="134"/>
    </font>
    <font>
      <sz val="14"/>
      <name val="뼻뮝"/>
      <charset val="134"/>
    </font>
    <font>
      <sz val="10"/>
      <name val="Arial Narrow"/>
      <family val="2"/>
    </font>
    <font>
      <b/>
      <i/>
      <sz val="16"/>
      <name val="Helv"/>
      <family val="2"/>
    </font>
    <font>
      <sz val="12"/>
      <name val="楷体"/>
      <charset val="134"/>
    </font>
    <font>
      <b/>
      <sz val="11"/>
      <color indexed="52"/>
      <name val="宋体"/>
      <family val="3"/>
      <charset val="134"/>
    </font>
    <font>
      <b/>
      <sz val="10"/>
      <name val="Helv"/>
      <family val="2"/>
    </font>
    <font>
      <b/>
      <sz val="11"/>
      <color indexed="9"/>
      <name val="宋体"/>
      <family val="3"/>
      <charset val="134"/>
    </font>
    <font>
      <b/>
      <sz val="13"/>
      <name val="Tms Rmn"/>
      <family val="1"/>
    </font>
    <font>
      <sz val="10"/>
      <name val="Times New Roman"/>
      <family val="1"/>
    </font>
    <font>
      <sz val="10"/>
      <name val="MS Serif"/>
      <family val="1"/>
    </font>
    <font>
      <sz val="10"/>
      <name val="Courier"/>
      <family val="3"/>
    </font>
    <font>
      <sz val="12"/>
      <color indexed="9"/>
      <name val="Helv"/>
      <family val="2"/>
    </font>
    <font>
      <i/>
      <sz val="11"/>
      <color indexed="23"/>
      <name val="宋体"/>
      <family val="3"/>
      <charset val="134"/>
    </font>
    <font>
      <u/>
      <sz val="10"/>
      <color indexed="36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8"/>
      <color indexed="12"/>
      <name val="Times New Roman"/>
      <family val="1"/>
    </font>
    <font>
      <sz val="11"/>
      <color indexed="60"/>
      <name val="宋体"/>
      <family val="3"/>
      <charset val="134"/>
    </font>
    <font>
      <sz val="7"/>
      <name val="Small Fonts"/>
      <charset val="134"/>
    </font>
    <font>
      <sz val="10"/>
      <name val="Tms Rmn"/>
      <family val="1"/>
    </font>
    <font>
      <sz val="11"/>
      <color indexed="26"/>
      <name val="宋体"/>
      <family val="3"/>
      <charset val="134"/>
    </font>
    <font>
      <sz val="8"/>
      <color indexed="16"/>
      <name val="Century Schoolbook"/>
      <family val="1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u/>
      <sz val="11"/>
      <color indexed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4"/>
      <name val="楷体"/>
      <charset val="134"/>
    </font>
    <font>
      <sz val="11"/>
      <name val="ＭＳ Ｐゴシック"/>
      <charset val="134"/>
    </font>
    <font>
      <sz val="10"/>
      <name val="楷体"/>
      <charset val="134"/>
    </font>
    <font>
      <sz val="10"/>
      <color indexed="20"/>
      <name val="宋体"/>
      <family val="3"/>
      <charset val="134"/>
    </font>
    <font>
      <b/>
      <sz val="9"/>
      <name val="Tahoma"/>
      <family val="2"/>
    </font>
    <font>
      <sz val="11"/>
      <color theme="1"/>
      <name val="宋体"/>
      <family val="3"/>
      <charset val="134"/>
      <scheme val="minor"/>
    </font>
    <font>
      <b/>
      <sz val="11"/>
      <color indexed="8"/>
      <name val="宋体"/>
      <family val="3"/>
      <charset val="134"/>
    </font>
    <font>
      <sz val="11"/>
      <name val="Arial"/>
      <family val="2"/>
    </font>
    <font>
      <b/>
      <sz val="10"/>
      <name val="Arial"/>
      <family val="2"/>
    </font>
    <font>
      <sz val="10"/>
      <color indexed="17"/>
      <name val="宋体"/>
      <family val="3"/>
      <charset val="134"/>
    </font>
    <font>
      <sz val="10"/>
      <name val="Geneva"/>
      <family val="1"/>
    </font>
    <font>
      <sz val="12"/>
      <name val="바탕체"/>
      <charset val="134"/>
    </font>
    <font>
      <sz val="10"/>
      <name val="奔覆眉"/>
      <charset val="134"/>
    </font>
    <font>
      <sz val="12"/>
      <name val="柧挬"/>
      <charset val="134"/>
    </font>
    <font>
      <sz val="12"/>
      <name val="뼻뮝"/>
      <charset val="134"/>
    </font>
    <font>
      <sz val="10"/>
      <name val="굴림체"/>
      <charset val="134"/>
    </font>
    <font>
      <sz val="9"/>
      <name val="Tahoma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lightUp">
        <fgColor indexed="48"/>
        <bgColor indexed="41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2"/>
        <bgColor indexed="64"/>
      </patternFill>
    </fill>
    <fill>
      <patternFill patternType="gray0625"/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mediumGray">
        <fgColor indexed="22"/>
      </patternFill>
    </fill>
    <fill>
      <patternFill patternType="solid">
        <fgColor indexed="54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955">
    <xf numFmtId="0" fontId="0" fillId="0" borderId="0"/>
    <xf numFmtId="0" fontId="13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0" fontId="11" fillId="0" borderId="0"/>
    <xf numFmtId="0" fontId="12" fillId="0" borderId="0"/>
    <xf numFmtId="0" fontId="13" fillId="0" borderId="0"/>
    <xf numFmtId="0" fontId="11" fillId="0" borderId="0"/>
    <xf numFmtId="0" fontId="12" fillId="0" borderId="0"/>
    <xf numFmtId="0" fontId="12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4" fillId="6" borderId="14" applyNumberFormat="0" applyProtection="0">
      <alignment horizontal="left" vertical="center" indent="1"/>
    </xf>
    <xf numFmtId="0" fontId="11" fillId="0" borderId="0"/>
    <xf numFmtId="182" fontId="12" fillId="0" borderId="11" applyFill="0" applyProtection="0">
      <alignment horizontal="right"/>
    </xf>
    <xf numFmtId="43" fontId="11" fillId="0" borderId="0" applyFont="0" applyFill="0" applyBorder="0" applyAlignment="0" applyProtection="0"/>
    <xf numFmtId="0" fontId="12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1" fillId="0" borderId="0" applyFont="0" applyFill="0" applyBorder="0" applyAlignment="0" applyProtection="0"/>
    <xf numFmtId="0" fontId="12" fillId="0" borderId="0"/>
    <xf numFmtId="0" fontId="12" fillId="0" borderId="0"/>
    <xf numFmtId="9" fontId="11" fillId="0" borderId="0" applyFont="0" applyFill="0" applyBorder="0" applyAlignment="0" applyProtection="0"/>
    <xf numFmtId="0" fontId="23" fillId="0" borderId="0" applyNumberFormat="0" applyAlignment="0">
      <alignment horizontal="left"/>
    </xf>
    <xf numFmtId="0" fontId="13" fillId="0" borderId="0"/>
    <xf numFmtId="181" fontId="21" fillId="0" borderId="0" applyFill="0" applyBorder="0" applyAlignment="0"/>
    <xf numFmtId="0" fontId="11" fillId="0" borderId="0"/>
    <xf numFmtId="0" fontId="12" fillId="0" borderId="0"/>
    <xf numFmtId="0" fontId="11" fillId="0" borderId="0">
      <alignment vertical="center"/>
    </xf>
    <xf numFmtId="0" fontId="12" fillId="0" borderId="0"/>
    <xf numFmtId="0" fontId="13" fillId="0" borderId="0"/>
    <xf numFmtId="43" fontId="11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0"/>
    <xf numFmtId="0" fontId="13" fillId="0" borderId="0"/>
    <xf numFmtId="0" fontId="25" fillId="9" borderId="0" applyNumberFormat="0" applyBorder="0" applyAlignment="0" applyProtection="0">
      <alignment vertical="center"/>
    </xf>
    <xf numFmtId="0" fontId="13" fillId="0" borderId="0"/>
    <xf numFmtId="0" fontId="13" fillId="0" borderId="0"/>
    <xf numFmtId="9" fontId="11" fillId="0" borderId="0" applyFont="0" applyFill="0" applyBorder="0" applyAlignment="0" applyProtection="0">
      <alignment vertical="center"/>
    </xf>
    <xf numFmtId="0" fontId="13" fillId="0" borderId="0"/>
    <xf numFmtId="0" fontId="17" fillId="0" borderId="0"/>
    <xf numFmtId="43" fontId="28" fillId="0" borderId="0" applyFont="0" applyFill="0" applyBorder="0" applyAlignment="0" applyProtection="0">
      <alignment vertical="center"/>
    </xf>
    <xf numFmtId="0" fontId="13" fillId="0" borderId="0"/>
    <xf numFmtId="0" fontId="12" fillId="0" borderId="0"/>
    <xf numFmtId="0" fontId="12" fillId="0" borderId="0"/>
    <xf numFmtId="0" fontId="11" fillId="0" borderId="0"/>
    <xf numFmtId="199" fontId="11" fillId="0" borderId="0" applyFont="0" applyFill="0" applyBorder="0" applyAlignment="0" applyProtection="0"/>
    <xf numFmtId="0" fontId="28" fillId="11" borderId="0" applyNumberFormat="0" applyBorder="0" applyAlignment="0" applyProtection="0">
      <alignment vertical="center"/>
    </xf>
    <xf numFmtId="0" fontId="12" fillId="0" borderId="0"/>
    <xf numFmtId="43" fontId="11" fillId="0" borderId="0" applyFont="0" applyFill="0" applyBorder="0" applyAlignment="0" applyProtection="0">
      <alignment vertical="center"/>
    </xf>
    <xf numFmtId="0" fontId="11" fillId="0" borderId="0"/>
    <xf numFmtId="0" fontId="11" fillId="0" borderId="0"/>
    <xf numFmtId="9" fontId="11" fillId="0" borderId="0" applyFont="0" applyFill="0" applyBorder="0" applyAlignment="0" applyProtection="0">
      <alignment vertical="center"/>
    </xf>
    <xf numFmtId="199" fontId="11" fillId="0" borderId="0" applyFont="0" applyFill="0" applyBorder="0" applyAlignment="0" applyProtection="0"/>
    <xf numFmtId="0" fontId="12" fillId="0" borderId="0"/>
    <xf numFmtId="0" fontId="11" fillId="0" borderId="0"/>
    <xf numFmtId="41" fontId="11" fillId="0" borderId="0" applyFont="0" applyFill="0" applyBorder="0" applyAlignment="0" applyProtection="0">
      <alignment vertical="center"/>
    </xf>
    <xf numFmtId="0" fontId="11" fillId="0" borderId="0"/>
    <xf numFmtId="0" fontId="12" fillId="0" borderId="0"/>
    <xf numFmtId="0" fontId="12" fillId="0" borderId="0"/>
    <xf numFmtId="0" fontId="28" fillId="0" borderId="0">
      <alignment vertical="center"/>
    </xf>
    <xf numFmtId="0" fontId="31" fillId="3" borderId="18" applyNumberFormat="0" applyAlignment="0" applyProtection="0">
      <alignment vertical="center"/>
    </xf>
    <xf numFmtId="179" fontId="16" fillId="0" borderId="0" applyFont="0" applyFill="0" applyBorder="0" applyAlignment="0" applyProtection="0"/>
    <xf numFmtId="0" fontId="11" fillId="0" borderId="0"/>
    <xf numFmtId="0" fontId="28" fillId="0" borderId="0">
      <alignment vertical="center"/>
    </xf>
    <xf numFmtId="43" fontId="11" fillId="0" borderId="0" applyFont="0" applyFill="0" applyBorder="0" applyAlignment="0" applyProtection="0"/>
    <xf numFmtId="0" fontId="13" fillId="0" borderId="0"/>
    <xf numFmtId="0" fontId="11" fillId="0" borderId="0"/>
    <xf numFmtId="0" fontId="11" fillId="0" borderId="0"/>
    <xf numFmtId="0" fontId="33" fillId="14" borderId="0" applyNumberFormat="0" applyBorder="0" applyAlignment="0" applyProtection="0">
      <alignment vertical="center"/>
    </xf>
    <xf numFmtId="0" fontId="17" fillId="0" borderId="0"/>
    <xf numFmtId="0" fontId="13" fillId="0" borderId="0"/>
    <xf numFmtId="0" fontId="11" fillId="0" borderId="0"/>
    <xf numFmtId="41" fontId="11" fillId="0" borderId="0" applyFont="0" applyFill="0" applyBorder="0" applyAlignment="0" applyProtection="0"/>
    <xf numFmtId="0" fontId="12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43" fontId="11" fillId="0" borderId="0" applyFont="0" applyFill="0" applyBorder="0" applyAlignment="0" applyProtection="0"/>
    <xf numFmtId="0" fontId="12" fillId="0" borderId="0"/>
    <xf numFmtId="43" fontId="11" fillId="0" borderId="0" applyFont="0" applyFill="0" applyBorder="0" applyAlignment="0" applyProtection="0"/>
    <xf numFmtId="0" fontId="13" fillId="0" borderId="0"/>
    <xf numFmtId="0" fontId="12" fillId="0" borderId="0"/>
    <xf numFmtId="0" fontId="12" fillId="0" borderId="0"/>
    <xf numFmtId="0" fontId="28" fillId="14" borderId="0" applyNumberFormat="0" applyBorder="0" applyAlignment="0" applyProtection="0">
      <alignment vertical="center"/>
    </xf>
    <xf numFmtId="198" fontId="21" fillId="0" borderId="0" applyFill="0" applyBorder="0" applyAlignment="0"/>
    <xf numFmtId="0" fontId="13" fillId="0" borderId="0"/>
    <xf numFmtId="0" fontId="12" fillId="0" borderId="0"/>
    <xf numFmtId="0" fontId="28" fillId="0" borderId="0">
      <alignment vertical="center"/>
    </xf>
    <xf numFmtId="0" fontId="13" fillId="0" borderId="0"/>
    <xf numFmtId="0" fontId="12" fillId="0" borderId="0"/>
    <xf numFmtId="0" fontId="12" fillId="0" borderId="0"/>
    <xf numFmtId="0" fontId="13" fillId="0" borderId="0"/>
    <xf numFmtId="43" fontId="34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0"/>
    <xf numFmtId="0" fontId="11" fillId="0" borderId="0"/>
    <xf numFmtId="0" fontId="11" fillId="0" borderId="0"/>
    <xf numFmtId="0" fontId="25" fillId="17" borderId="0" applyNumberFormat="0" applyBorder="0" applyAlignment="0" applyProtection="0">
      <alignment vertical="center"/>
    </xf>
    <xf numFmtId="0" fontId="13" fillId="0" borderId="0"/>
    <xf numFmtId="0" fontId="11" fillId="0" borderId="0"/>
    <xf numFmtId="0" fontId="13" fillId="0" borderId="0"/>
    <xf numFmtId="0" fontId="13" fillId="0" borderId="0"/>
    <xf numFmtId="0" fontId="11" fillId="0" borderId="0"/>
    <xf numFmtId="0" fontId="11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1" fillId="0" borderId="0"/>
    <xf numFmtId="0" fontId="12" fillId="0" borderId="0"/>
    <xf numFmtId="0" fontId="28" fillId="0" borderId="0">
      <alignment vertical="center"/>
    </xf>
    <xf numFmtId="0" fontId="12" fillId="0" borderId="0"/>
    <xf numFmtId="0" fontId="12" fillId="0" borderId="0"/>
    <xf numFmtId="0" fontId="12" fillId="0" borderId="0"/>
    <xf numFmtId="202" fontId="21" fillId="0" borderId="0" applyFill="0" applyBorder="0" applyAlignment="0"/>
    <xf numFmtId="0" fontId="12" fillId="0" borderId="0"/>
    <xf numFmtId="0" fontId="11" fillId="0" borderId="0"/>
    <xf numFmtId="0" fontId="13" fillId="0" borderId="0"/>
    <xf numFmtId="43" fontId="11" fillId="0" borderId="0" applyFont="0" applyFill="0" applyBorder="0" applyAlignment="0" applyProtection="0">
      <alignment vertical="center"/>
    </xf>
    <xf numFmtId="0" fontId="11" fillId="0" borderId="0"/>
    <xf numFmtId="43" fontId="11" fillId="0" borderId="0" applyFont="0" applyFill="0" applyBorder="0" applyAlignment="0" applyProtection="0"/>
    <xf numFmtId="0" fontId="12" fillId="0" borderId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0" fontId="11" fillId="0" borderId="0"/>
    <xf numFmtId="198" fontId="21" fillId="0" borderId="0" applyFill="0" applyBorder="0" applyAlignment="0"/>
    <xf numFmtId="0" fontId="13" fillId="0" borderId="0"/>
    <xf numFmtId="41" fontId="11" fillId="0" borderId="0" applyFont="0" applyFill="0" applyBorder="0" applyAlignment="0" applyProtection="0"/>
    <xf numFmtId="0" fontId="11" fillId="0" borderId="0"/>
    <xf numFmtId="0" fontId="11" fillId="0" borderId="0"/>
    <xf numFmtId="0" fontId="13" fillId="0" borderId="0"/>
    <xf numFmtId="0" fontId="19" fillId="8" borderId="15" applyNumberFormat="0" applyAlignment="0" applyProtection="0">
      <alignment vertical="center"/>
    </xf>
    <xf numFmtId="0" fontId="11" fillId="0" borderId="0"/>
    <xf numFmtId="0" fontId="13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41" fontId="11" fillId="0" borderId="0" applyFont="0" applyFill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13" fillId="0" borderId="0"/>
    <xf numFmtId="41" fontId="11" fillId="0" borderId="0" applyFont="0" applyFill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0" borderId="0"/>
    <xf numFmtId="0" fontId="13" fillId="0" borderId="0"/>
    <xf numFmtId="0" fontId="27" fillId="10" borderId="13">
      <protection locked="0"/>
    </xf>
    <xf numFmtId="0" fontId="13" fillId="0" borderId="0"/>
    <xf numFmtId="0" fontId="13" fillId="0" borderId="0"/>
    <xf numFmtId="0" fontId="13" fillId="0" borderId="0"/>
    <xf numFmtId="0" fontId="12" fillId="0" borderId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2" fillId="0" borderId="0" applyNumberFormat="0" applyFill="0" applyBorder="0" applyAlignment="0" applyProtection="0">
      <alignment horizontal="left"/>
    </xf>
    <xf numFmtId="0" fontId="12" fillId="0" borderId="0"/>
    <xf numFmtId="43" fontId="11" fillId="0" borderId="0" applyFont="0" applyFill="0" applyBorder="0" applyAlignment="0" applyProtection="0"/>
    <xf numFmtId="0" fontId="12" fillId="0" borderId="0"/>
    <xf numFmtId="0" fontId="12" fillId="0" borderId="0"/>
    <xf numFmtId="43" fontId="11" fillId="0" borderId="0" applyFont="0" applyFill="0" applyBorder="0" applyAlignment="0" applyProtection="0"/>
    <xf numFmtId="0" fontId="12" fillId="0" borderId="0"/>
    <xf numFmtId="0" fontId="12" fillId="0" borderId="0"/>
    <xf numFmtId="0" fontId="28" fillId="5" borderId="0" applyNumberFormat="0" applyBorder="0" applyAlignment="0" applyProtection="0">
      <alignment vertical="center"/>
    </xf>
    <xf numFmtId="0" fontId="12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199" fontId="11" fillId="0" borderId="0" applyFont="0" applyFill="0" applyBorder="0" applyAlignment="0" applyProtection="0"/>
    <xf numFmtId="0" fontId="13" fillId="0" borderId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2" fillId="0" borderId="0"/>
    <xf numFmtId="0" fontId="18" fillId="7" borderId="0" applyNumberFormat="0" applyBorder="0" applyAlignment="0" applyProtection="0">
      <alignment vertical="center"/>
    </xf>
    <xf numFmtId="0" fontId="11" fillId="0" borderId="0"/>
    <xf numFmtId="43" fontId="11" fillId="0" borderId="0" applyFont="0" applyFill="0" applyBorder="0" applyAlignment="0" applyProtection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8" fillId="7" borderId="0" applyNumberFormat="0" applyBorder="0" applyAlignment="0" applyProtection="0">
      <alignment vertical="center"/>
    </xf>
    <xf numFmtId="0" fontId="12" fillId="0" borderId="0"/>
    <xf numFmtId="0" fontId="12" fillId="0" borderId="0"/>
    <xf numFmtId="0" fontId="28" fillId="14" borderId="0" applyNumberFormat="0" applyBorder="0" applyAlignment="0" applyProtection="0">
      <alignment vertical="center"/>
    </xf>
    <xf numFmtId="0" fontId="12" fillId="0" borderId="0"/>
    <xf numFmtId="0" fontId="13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12" fillId="0" borderId="0"/>
    <xf numFmtId="9" fontId="1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41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29" fillId="0" borderId="0" applyNumberFormat="0" applyFill="0" applyBorder="0" applyAlignment="0" applyProtection="0"/>
    <xf numFmtId="0" fontId="12" fillId="0" borderId="0"/>
    <xf numFmtId="0" fontId="18" fillId="7" borderId="0" applyNumberFormat="0" applyBorder="0" applyAlignment="0" applyProtection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192" fontId="11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7" fillId="0" borderId="0"/>
    <xf numFmtId="0" fontId="12" fillId="0" borderId="0"/>
    <xf numFmtId="0" fontId="12" fillId="0" borderId="0"/>
    <xf numFmtId="0" fontId="12" fillId="0" borderId="0"/>
    <xf numFmtId="0" fontId="28" fillId="22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2" fillId="0" borderId="0"/>
    <xf numFmtId="0" fontId="11" fillId="0" borderId="0" applyFont="0" applyFill="0" applyBorder="0" applyAlignment="0" applyProtection="0"/>
    <xf numFmtId="0" fontId="12" fillId="0" borderId="0"/>
    <xf numFmtId="43" fontId="11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3" fillId="0" borderId="0"/>
    <xf numFmtId="9" fontId="11" fillId="0" borderId="0" applyFont="0" applyFill="0" applyBorder="0" applyAlignment="0" applyProtection="0"/>
    <xf numFmtId="0" fontId="12" fillId="0" borderId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2" fillId="0" borderId="0"/>
    <xf numFmtId="0" fontId="11" fillId="0" borderId="0"/>
    <xf numFmtId="43" fontId="11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0" borderId="0"/>
    <xf numFmtId="199" fontId="11" fillId="0" borderId="0" applyFont="0" applyFill="0" applyBorder="0" applyAlignment="0" applyProtection="0"/>
    <xf numFmtId="0" fontId="12" fillId="0" borderId="0"/>
    <xf numFmtId="0" fontId="9" fillId="0" borderId="0"/>
    <xf numFmtId="0" fontId="13" fillId="0" borderId="0"/>
    <xf numFmtId="0" fontId="13" fillId="0" borderId="0"/>
    <xf numFmtId="0" fontId="11" fillId="0" borderId="0"/>
    <xf numFmtId="0" fontId="12" fillId="0" borderId="0"/>
    <xf numFmtId="0" fontId="25" fillId="2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199" fontId="11" fillId="0" borderId="0" applyFont="0" applyFill="0" applyBorder="0" applyAlignment="0" applyProtection="0"/>
    <xf numFmtId="0" fontId="12" fillId="0" borderId="0"/>
    <xf numFmtId="212" fontId="9" fillId="0" borderId="0" applyFont="0" applyFill="0" applyBorder="0" applyAlignment="0" applyProtection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20" fillId="0" borderId="0" applyFont="0" applyFill="0" applyBorder="0" applyAlignment="0" applyProtection="0"/>
    <xf numFmtId="0" fontId="12" fillId="0" borderId="0"/>
    <xf numFmtId="0" fontId="12" fillId="0" borderId="0"/>
    <xf numFmtId="43" fontId="11" fillId="0" borderId="0" applyFont="0" applyFill="0" applyBorder="0" applyAlignment="0" applyProtection="0"/>
    <xf numFmtId="0" fontId="12" fillId="0" borderId="0"/>
    <xf numFmtId="0" fontId="12" fillId="0" borderId="0"/>
    <xf numFmtId="43" fontId="11" fillId="0" borderId="0" applyFont="0" applyFill="0" applyBorder="0" applyAlignment="0" applyProtection="0"/>
    <xf numFmtId="0" fontId="12" fillId="0" borderId="0"/>
    <xf numFmtId="43" fontId="11" fillId="0" borderId="0" applyFont="0" applyFill="0" applyBorder="0" applyAlignment="0" applyProtection="0"/>
    <xf numFmtId="0" fontId="12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2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43" fontId="11" fillId="0" borderId="0" applyFont="0" applyFill="0" applyBorder="0" applyAlignment="0" applyProtection="0"/>
    <xf numFmtId="187" fontId="12" fillId="0" borderId="0" applyFont="0" applyFill="0" applyBorder="0" applyAlignment="0" applyProtection="0"/>
    <xf numFmtId="0" fontId="12" fillId="0" borderId="0"/>
    <xf numFmtId="43" fontId="11" fillId="0" borderId="0" applyFont="0" applyFill="0" applyBorder="0" applyAlignment="0" applyProtection="0"/>
    <xf numFmtId="0" fontId="12" fillId="0" borderId="0"/>
    <xf numFmtId="0" fontId="11" fillId="0" borderId="0"/>
    <xf numFmtId="43" fontId="11" fillId="0" borderId="0" applyFont="0" applyFill="0" applyBorder="0" applyAlignment="0" applyProtection="0"/>
    <xf numFmtId="0" fontId="12" fillId="0" borderId="0"/>
    <xf numFmtId="0" fontId="28" fillId="8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/>
    <xf numFmtId="0" fontId="12" fillId="0" borderId="0"/>
    <xf numFmtId="0" fontId="13" fillId="0" borderId="0"/>
    <xf numFmtId="0" fontId="47" fillId="24" borderId="0" applyNumberFormat="0" applyBorder="0" applyAlignment="0" applyProtection="0">
      <alignment vertical="center"/>
    </xf>
    <xf numFmtId="0" fontId="13" fillId="0" borderId="0"/>
    <xf numFmtId="0" fontId="24" fillId="0" borderId="19" applyNumberFormat="0" applyFill="0" applyAlignment="0" applyProtection="0">
      <alignment vertical="center"/>
    </xf>
    <xf numFmtId="0" fontId="12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2" fillId="0" borderId="0"/>
    <xf numFmtId="0" fontId="12" fillId="0" borderId="0"/>
    <xf numFmtId="0" fontId="1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2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28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10" fontId="16" fillId="0" borderId="0" applyFont="0" applyFill="0" applyBorder="0" applyAlignment="0" applyProtection="0"/>
    <xf numFmtId="0" fontId="12" fillId="0" borderId="0"/>
    <xf numFmtId="0" fontId="17" fillId="0" borderId="0"/>
    <xf numFmtId="0" fontId="12" fillId="0" borderId="0"/>
    <xf numFmtId="0" fontId="28" fillId="15" borderId="0" applyNumberFormat="0" applyBorder="0" applyAlignment="0" applyProtection="0">
      <alignment vertical="center"/>
    </xf>
    <xf numFmtId="0" fontId="12" fillId="0" borderId="0"/>
    <xf numFmtId="0" fontId="12" fillId="0" borderId="0"/>
    <xf numFmtId="0" fontId="28" fillId="7" borderId="0" applyNumberFormat="0" applyBorder="0" applyAlignment="0" applyProtection="0">
      <alignment vertical="center"/>
    </xf>
    <xf numFmtId="0" fontId="12" fillId="0" borderId="0"/>
    <xf numFmtId="43" fontId="11" fillId="0" borderId="0" applyFont="0" applyFill="0" applyBorder="0" applyAlignment="0" applyProtection="0"/>
    <xf numFmtId="0" fontId="11" fillId="0" borderId="0"/>
    <xf numFmtId="0" fontId="12" fillId="0" borderId="0"/>
    <xf numFmtId="0" fontId="32" fillId="0" borderId="0" applyNumberFormat="0" applyFill="0" applyBorder="0" applyAlignment="0" applyProtection="0"/>
    <xf numFmtId="0" fontId="11" fillId="0" borderId="0" applyFont="0" applyFill="0" applyBorder="0" applyAlignment="0" applyProtection="0"/>
    <xf numFmtId="0" fontId="12" fillId="0" borderId="0"/>
    <xf numFmtId="0" fontId="13" fillId="0" borderId="0"/>
    <xf numFmtId="0" fontId="13" fillId="0" borderId="0"/>
    <xf numFmtId="0" fontId="11" fillId="0" borderId="0"/>
    <xf numFmtId="0" fontId="11" fillId="0" borderId="0"/>
    <xf numFmtId="0" fontId="17" fillId="0" borderId="0"/>
    <xf numFmtId="0" fontId="30" fillId="13" borderId="17" applyNumberFormat="0" applyProtection="0">
      <alignment horizontal="right"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25" fillId="2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/>
    <xf numFmtId="0" fontId="11" fillId="0" borderId="0"/>
    <xf numFmtId="0" fontId="12" fillId="0" borderId="0"/>
    <xf numFmtId="0" fontId="12" fillId="0" borderId="0"/>
    <xf numFmtId="0" fontId="12" fillId="0" borderId="0"/>
    <xf numFmtId="0" fontId="28" fillId="16" borderId="0" applyNumberFormat="0" applyBorder="0" applyAlignment="0" applyProtection="0">
      <alignment vertical="center"/>
    </xf>
    <xf numFmtId="0" fontId="12" fillId="0" borderId="0"/>
    <xf numFmtId="0" fontId="13" fillId="0" borderId="0"/>
    <xf numFmtId="43" fontId="11" fillId="0" borderId="0" applyFont="0" applyFill="0" applyBorder="0" applyAlignment="0" applyProtection="0"/>
    <xf numFmtId="0" fontId="33" fillId="14" borderId="0" applyNumberFormat="0" applyBorder="0" applyAlignment="0" applyProtection="0">
      <alignment vertical="center"/>
    </xf>
    <xf numFmtId="0" fontId="13" fillId="0" borderId="0"/>
    <xf numFmtId="0" fontId="13" fillId="0" borderId="0"/>
    <xf numFmtId="221" fontId="20" fillId="0" borderId="0" applyFont="0" applyFill="0" applyBorder="0" applyAlignment="0" applyProtection="0"/>
    <xf numFmtId="0" fontId="12" fillId="0" borderId="0"/>
    <xf numFmtId="192" fontId="11" fillId="0" borderId="0" applyFont="0" applyFill="0" applyBorder="0" applyAlignment="0" applyProtection="0"/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199" fontId="11" fillId="0" borderId="0" applyFont="0" applyFill="0" applyBorder="0" applyAlignment="0" applyProtection="0"/>
    <xf numFmtId="212" fontId="9" fillId="0" borderId="0" applyFont="0" applyFill="0" applyBorder="0" applyAlignment="0" applyProtection="0"/>
    <xf numFmtId="0" fontId="11" fillId="0" borderId="0"/>
    <xf numFmtId="0" fontId="11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12" fillId="0" borderId="0"/>
    <xf numFmtId="41" fontId="11" fillId="0" borderId="0" applyFont="0" applyFill="0" applyBorder="0" applyAlignment="0" applyProtection="0"/>
    <xf numFmtId="0" fontId="17" fillId="0" borderId="0"/>
    <xf numFmtId="0" fontId="28" fillId="15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/>
    <xf numFmtId="0" fontId="17" fillId="0" borderId="0"/>
    <xf numFmtId="0" fontId="11" fillId="0" borderId="0">
      <alignment vertical="center"/>
    </xf>
    <xf numFmtId="0" fontId="17" fillId="0" borderId="0"/>
    <xf numFmtId="0" fontId="11" fillId="0" borderId="0"/>
    <xf numFmtId="0" fontId="21" fillId="0" borderId="0"/>
    <xf numFmtId="0" fontId="12" fillId="0" borderId="0"/>
    <xf numFmtId="0" fontId="12" fillId="0" borderId="0"/>
    <xf numFmtId="0" fontId="28" fillId="5" borderId="0" applyNumberFormat="0" applyBorder="0" applyAlignment="0" applyProtection="0">
      <alignment vertical="center"/>
    </xf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1" fillId="0" borderId="0"/>
    <xf numFmtId="0" fontId="12" fillId="0" borderId="0"/>
    <xf numFmtId="0" fontId="13" fillId="0" borderId="0"/>
    <xf numFmtId="0" fontId="13" fillId="0" borderId="0"/>
    <xf numFmtId="0" fontId="11" fillId="0" borderId="0"/>
    <xf numFmtId="0" fontId="28" fillId="0" borderId="0">
      <alignment vertical="center"/>
    </xf>
    <xf numFmtId="0" fontId="12" fillId="0" borderId="0"/>
    <xf numFmtId="0" fontId="1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28" fillId="11" borderId="0" applyNumberFormat="0" applyBorder="0" applyAlignment="0" applyProtection="0">
      <alignment vertical="center"/>
    </xf>
    <xf numFmtId="0" fontId="11" fillId="0" borderId="0"/>
    <xf numFmtId="0" fontId="13" fillId="0" borderId="0"/>
    <xf numFmtId="0" fontId="11" fillId="0" borderId="0"/>
    <xf numFmtId="201" fontId="11" fillId="0" borderId="0" applyFont="0" applyFill="0" applyBorder="0" applyAlignment="0" applyProtection="0">
      <alignment vertical="center"/>
    </xf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8" fillId="8" borderId="0" applyNumberFormat="0" applyBorder="0" applyAlignment="0" applyProtection="0">
      <alignment vertical="center"/>
    </xf>
    <xf numFmtId="0" fontId="13" fillId="0" borderId="0"/>
    <xf numFmtId="0" fontId="13" fillId="0" borderId="0"/>
    <xf numFmtId="201" fontId="11" fillId="0" borderId="0" applyFont="0" applyFill="0" applyBorder="0" applyAlignment="0" applyProtection="0">
      <alignment vertical="center"/>
    </xf>
    <xf numFmtId="0" fontId="13" fillId="0" borderId="0"/>
    <xf numFmtId="197" fontId="12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1" fillId="0" borderId="0"/>
    <xf numFmtId="0" fontId="11" fillId="0" borderId="0"/>
    <xf numFmtId="210" fontId="12" fillId="0" borderId="0" applyFill="0" applyBorder="0" applyAlignment="0"/>
    <xf numFmtId="0" fontId="11" fillId="0" borderId="0"/>
    <xf numFmtId="43" fontId="28" fillId="0" borderId="0" applyFont="0" applyFill="0" applyBorder="0" applyAlignment="0" applyProtection="0">
      <alignment vertical="center"/>
    </xf>
    <xf numFmtId="0" fontId="11" fillId="0" borderId="0"/>
    <xf numFmtId="0" fontId="11" fillId="0" borderId="0"/>
    <xf numFmtId="0" fontId="17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>
      <alignment vertical="center"/>
    </xf>
    <xf numFmtId="199" fontId="11" fillId="0" borderId="0" applyFont="0" applyFill="0" applyBorder="0" applyAlignment="0" applyProtection="0"/>
    <xf numFmtId="0" fontId="27" fillId="10" borderId="13">
      <protection locked="0"/>
    </xf>
    <xf numFmtId="0" fontId="11" fillId="0" borderId="0"/>
    <xf numFmtId="0" fontId="11" fillId="0" borderId="0"/>
    <xf numFmtId="0" fontId="28" fillId="5" borderId="0" applyNumberFormat="0" applyBorder="0" applyAlignment="0" applyProtection="0">
      <alignment vertical="center"/>
    </xf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0" fontId="28" fillId="0" borderId="0"/>
    <xf numFmtId="0" fontId="12" fillId="0" borderId="0"/>
    <xf numFmtId="4" fontId="48" fillId="0" borderId="0">
      <alignment horizontal="right"/>
    </xf>
    <xf numFmtId="0" fontId="13" fillId="0" borderId="0"/>
    <xf numFmtId="0" fontId="13" fillId="0" borderId="0"/>
    <xf numFmtId="0" fontId="28" fillId="0" borderId="0">
      <alignment vertical="center"/>
    </xf>
    <xf numFmtId="0" fontId="12" fillId="0" borderId="0"/>
    <xf numFmtId="0" fontId="12" fillId="0" borderId="0"/>
    <xf numFmtId="0" fontId="12" fillId="0" borderId="0">
      <protection locked="0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49" fillId="0" borderId="0" applyNumberFormat="0" applyFill="0" applyBorder="0" applyAlignment="0" applyProtection="0">
      <alignment vertical="center"/>
    </xf>
    <xf numFmtId="0" fontId="11" fillId="0" borderId="0"/>
    <xf numFmtId="0" fontId="28" fillId="22" borderId="0" applyNumberFormat="0" applyBorder="0" applyAlignment="0" applyProtection="0">
      <alignment vertical="center"/>
    </xf>
    <xf numFmtId="0" fontId="11" fillId="0" borderId="0"/>
    <xf numFmtId="201" fontId="11" fillId="0" borderId="0" applyFont="0" applyFill="0" applyBorder="0" applyAlignment="0" applyProtection="0">
      <alignment vertical="center"/>
    </xf>
    <xf numFmtId="0" fontId="13" fillId="0" borderId="0"/>
    <xf numFmtId="9" fontId="11" fillId="0" borderId="0" applyFont="0" applyFill="0" applyBorder="0" applyAlignment="0" applyProtection="0"/>
    <xf numFmtId="0" fontId="12" fillId="0" borderId="0"/>
    <xf numFmtId="0" fontId="28" fillId="16" borderId="0" applyNumberFormat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201" fontId="11" fillId="0" borderId="0" applyFont="0" applyFill="0" applyBorder="0" applyAlignment="0" applyProtection="0">
      <alignment vertical="center"/>
    </xf>
    <xf numFmtId="0" fontId="12" fillId="0" borderId="0"/>
    <xf numFmtId="0" fontId="28" fillId="15" borderId="0" applyNumberFormat="0" applyBorder="0" applyAlignment="0" applyProtection="0">
      <alignment vertical="center"/>
    </xf>
    <xf numFmtId="0" fontId="12" fillId="0" borderId="0"/>
    <xf numFmtId="0" fontId="13" fillId="0" borderId="0"/>
    <xf numFmtId="0" fontId="13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199" fontId="11" fillId="0" borderId="0" applyFont="0" applyFill="0" applyBorder="0" applyAlignment="0" applyProtection="0"/>
    <xf numFmtId="0" fontId="13" fillId="0" borderId="0"/>
    <xf numFmtId="192" fontId="11" fillId="0" borderId="0" applyFont="0" applyFill="0" applyBorder="0" applyAlignment="0" applyProtection="0"/>
    <xf numFmtId="0" fontId="13" fillId="0" borderId="0"/>
    <xf numFmtId="9" fontId="11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22" fillId="0" borderId="0" applyNumberFormat="0" applyFill="0" applyBorder="0" applyAlignment="0" applyProtection="0">
      <alignment vertical="top"/>
      <protection locked="0"/>
    </xf>
    <xf numFmtId="192" fontId="11" fillId="0" borderId="0" applyFont="0" applyFill="0" applyBorder="0" applyAlignment="0" applyProtection="0"/>
    <xf numFmtId="0" fontId="11" fillId="0" borderId="0"/>
    <xf numFmtId="0" fontId="12" fillId="0" borderId="0"/>
    <xf numFmtId="14" fontId="50" fillId="0" borderId="0">
      <alignment horizontal="center" wrapText="1"/>
      <protection locked="0"/>
    </xf>
    <xf numFmtId="0" fontId="25" fillId="12" borderId="0" applyNumberFormat="0" applyBorder="0" applyAlignment="0" applyProtection="0">
      <alignment vertical="center"/>
    </xf>
    <xf numFmtId="0" fontId="11" fillId="0" borderId="0"/>
    <xf numFmtId="196" fontId="13" fillId="0" borderId="0" applyFont="0" applyFill="0" applyBorder="0" applyAlignment="0" applyProtection="0"/>
    <xf numFmtId="0" fontId="13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28" fillId="5" borderId="0" applyNumberFormat="0" applyBorder="0" applyAlignment="0" applyProtection="0">
      <alignment vertical="center"/>
    </xf>
    <xf numFmtId="0" fontId="13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8" fillId="5" borderId="0" applyNumberFormat="0" applyBorder="0" applyAlignment="0" applyProtection="0">
      <alignment vertical="center"/>
    </xf>
    <xf numFmtId="0" fontId="13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8" fillId="11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1" fillId="0" borderId="0"/>
    <xf numFmtId="0" fontId="11" fillId="0" borderId="0"/>
    <xf numFmtId="199" fontId="11" fillId="0" borderId="0" applyFont="0" applyFill="0" applyBorder="0" applyAlignment="0" applyProtection="0"/>
    <xf numFmtId="0" fontId="9" fillId="0" borderId="0"/>
    <xf numFmtId="0" fontId="12" fillId="0" borderId="0"/>
    <xf numFmtId="192" fontId="11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0" fontId="12" fillId="0" borderId="0"/>
    <xf numFmtId="0" fontId="25" fillId="22" borderId="0" applyNumberFormat="0" applyBorder="0" applyAlignment="0" applyProtection="0">
      <alignment vertical="center"/>
    </xf>
    <xf numFmtId="0" fontId="12" fillId="0" borderId="0"/>
    <xf numFmtId="0" fontId="12" fillId="0" borderId="0"/>
    <xf numFmtId="0" fontId="11" fillId="0" borderId="0"/>
    <xf numFmtId="199" fontId="11" fillId="0" borderId="0" applyFont="0" applyFill="0" applyBorder="0" applyAlignment="0" applyProtection="0"/>
    <xf numFmtId="0" fontId="11" fillId="0" borderId="0"/>
    <xf numFmtId="199" fontId="11" fillId="0" borderId="0" applyFont="0" applyFill="0" applyBorder="0" applyAlignment="0" applyProtection="0"/>
    <xf numFmtId="192" fontId="11" fillId="0" borderId="0" applyFont="0" applyFill="0" applyBorder="0" applyAlignment="0" applyProtection="0"/>
    <xf numFmtId="192" fontId="11" fillId="0" borderId="0" applyFont="0" applyFill="0" applyBorder="0" applyAlignment="0" applyProtection="0"/>
    <xf numFmtId="192" fontId="11" fillId="0" borderId="0" applyFont="0" applyFill="0" applyBorder="0" applyAlignment="0" applyProtection="0"/>
    <xf numFmtId="0" fontId="28" fillId="25" borderId="0" applyNumberFormat="0" applyBorder="0" applyAlignment="0" applyProtection="0">
      <alignment vertical="center"/>
    </xf>
    <xf numFmtId="192" fontId="11" fillId="0" borderId="0" applyFont="0" applyFill="0" applyBorder="0" applyAlignment="0" applyProtection="0"/>
    <xf numFmtId="0" fontId="28" fillId="25" borderId="0" applyNumberFormat="0" applyBorder="0" applyAlignment="0" applyProtection="0">
      <alignment vertical="center"/>
    </xf>
    <xf numFmtId="15" fontId="20" fillId="0" borderId="0"/>
    <xf numFmtId="192" fontId="11" fillId="0" borderId="0" applyFont="0" applyFill="0" applyBorder="0" applyAlignment="0" applyProtection="0"/>
    <xf numFmtId="192" fontId="11" fillId="0" borderId="0" applyFont="0" applyFill="0" applyBorder="0" applyAlignment="0" applyProtection="0"/>
    <xf numFmtId="0" fontId="28" fillId="8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7" borderId="0" applyNumberFormat="0" applyBorder="0" applyAlignment="0" applyProtection="0">
      <alignment vertical="center"/>
    </xf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0" fontId="53" fillId="0" borderId="0"/>
    <xf numFmtId="0" fontId="28" fillId="7" borderId="0" applyNumberFormat="0" applyBorder="0" applyAlignment="0" applyProtection="0">
      <alignment vertical="center"/>
    </xf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0" fontId="11" fillId="0" borderId="0"/>
    <xf numFmtId="0" fontId="28" fillId="7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8" fillId="11" borderId="0" applyNumberFormat="0" applyBorder="0" applyAlignment="0" applyProtection="0">
      <alignment vertical="center"/>
    </xf>
    <xf numFmtId="201" fontId="11" fillId="0" borderId="0" applyFont="0" applyFill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12" fillId="0" borderId="0"/>
    <xf numFmtId="188" fontId="54" fillId="0" borderId="0"/>
    <xf numFmtId="0" fontId="28" fillId="11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41" fontId="11" fillId="0" borderId="0" applyFont="0" applyFill="0" applyBorder="0" applyAlignment="0" applyProtection="0"/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25" fillId="2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25" fillId="27" borderId="0" applyNumberFormat="0" applyBorder="0" applyAlignment="0" applyProtection="0">
      <alignment vertical="center"/>
    </xf>
    <xf numFmtId="0" fontId="21" fillId="0" borderId="0">
      <protection locked="0"/>
    </xf>
    <xf numFmtId="0" fontId="11" fillId="0" borderId="0"/>
    <xf numFmtId="0" fontId="25" fillId="9" borderId="0" applyNumberFormat="0" applyBorder="0" applyAlignment="0" applyProtection="0">
      <alignment vertical="center"/>
    </xf>
    <xf numFmtId="0" fontId="11" fillId="0" borderId="0"/>
    <xf numFmtId="0" fontId="25" fillId="23" borderId="0" applyNumberFormat="0" applyBorder="0" applyAlignment="0" applyProtection="0">
      <alignment vertical="center"/>
    </xf>
    <xf numFmtId="0" fontId="11" fillId="0" borderId="0"/>
    <xf numFmtId="0" fontId="25" fillId="28" borderId="0" applyNumberFormat="0" applyBorder="0" applyAlignment="0" applyProtection="0">
      <alignment vertical="center"/>
    </xf>
    <xf numFmtId="0" fontId="11" fillId="0" borderId="0"/>
    <xf numFmtId="0" fontId="25" fillId="1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50" fillId="0" borderId="0">
      <alignment horizontal="center" wrapText="1"/>
      <protection locked="0"/>
    </xf>
    <xf numFmtId="0" fontId="35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216" fontId="21" fillId="0" borderId="0" applyFill="0" applyBorder="0" applyAlignment="0"/>
    <xf numFmtId="0" fontId="35" fillId="0" borderId="0" applyFont="0" applyFill="0" applyBorder="0" applyAlignment="0" applyProtection="0"/>
    <xf numFmtId="0" fontId="33" fillId="14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8" fillId="7" borderId="0" applyNumberFormat="0" applyBorder="0" applyAlignment="0" applyProtection="0">
      <alignment vertical="center"/>
    </xf>
    <xf numFmtId="223" fontId="12" fillId="0" borderId="0" applyFill="0" applyBorder="0" applyAlignment="0"/>
    <xf numFmtId="0" fontId="10" fillId="0" borderId="0" applyNumberFormat="0" applyFill="0" applyBorder="0" applyAlignment="0" applyProtection="0">
      <alignment vertical="top"/>
      <protection locked="0"/>
    </xf>
    <xf numFmtId="198" fontId="21" fillId="0" borderId="0" applyFill="0" applyBorder="0" applyAlignment="0"/>
    <xf numFmtId="211" fontId="12" fillId="0" borderId="0" applyFill="0" applyBorder="0" applyAlignment="0"/>
    <xf numFmtId="219" fontId="12" fillId="0" borderId="0">
      <protection locked="0"/>
    </xf>
    <xf numFmtId="206" fontId="12" fillId="0" borderId="0" applyFill="0" applyBorder="0" applyAlignment="0"/>
    <xf numFmtId="181" fontId="21" fillId="0" borderId="0" applyFill="0" applyBorder="0" applyAlignment="0"/>
    <xf numFmtId="0" fontId="56" fillId="3" borderId="15" applyNumberFormat="0" applyAlignment="0" applyProtection="0">
      <alignment vertical="center"/>
    </xf>
    <xf numFmtId="0" fontId="57" fillId="0" borderId="0"/>
    <xf numFmtId="0" fontId="58" fillId="30" borderId="21" applyNumberFormat="0" applyAlignment="0" applyProtection="0">
      <alignment vertical="center"/>
    </xf>
    <xf numFmtId="9" fontId="11" fillId="0" borderId="0" applyFont="0" applyFill="0" applyBorder="0" applyAlignment="0" applyProtection="0"/>
    <xf numFmtId="0" fontId="59" fillId="0" borderId="9" applyNumberFormat="0" applyFill="0" applyProtection="0">
      <alignment horizontal="center"/>
    </xf>
    <xf numFmtId="0" fontId="18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/>
    <xf numFmtId="0" fontId="11" fillId="0" borderId="0" applyFont="0" applyFill="0" applyBorder="0" applyAlignment="0" applyProtection="0"/>
    <xf numFmtId="216" fontId="21" fillId="0" borderId="0" applyFont="0" applyFill="0" applyBorder="0" applyAlignment="0" applyProtection="0"/>
    <xf numFmtId="0" fontId="28" fillId="0" borderId="0">
      <alignment vertical="center"/>
    </xf>
    <xf numFmtId="225" fontId="12" fillId="0" borderId="0" applyFont="0" applyFill="0"/>
    <xf numFmtId="190" fontId="60" fillId="0" borderId="0"/>
    <xf numFmtId="190" fontId="60" fillId="0" borderId="0"/>
    <xf numFmtId="37" fontId="16" fillId="0" borderId="0" applyFont="0" applyFill="0" applyBorder="0" applyAlignment="0" applyProtection="0"/>
    <xf numFmtId="216" fontId="21" fillId="0" borderId="0" applyFill="0" applyBorder="0" applyAlignment="0"/>
    <xf numFmtId="198" fontId="16" fillId="0" borderId="0" applyFont="0" applyFill="0" applyBorder="0" applyAlignment="0" applyProtection="0"/>
    <xf numFmtId="39" fontId="16" fillId="0" borderId="0" applyFont="0" applyFill="0" applyBorder="0" applyAlignment="0" applyProtection="0"/>
    <xf numFmtId="201" fontId="11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0" fontId="45" fillId="0" borderId="0" applyNumberFormat="0" applyFill="0" applyBorder="0" applyAlignment="0" applyProtection="0"/>
    <xf numFmtId="205" fontId="12" fillId="0" borderId="0" applyFont="0" applyFill="0" applyBorder="0" applyAlignment="0" applyProtection="0"/>
    <xf numFmtId="0" fontId="11" fillId="0" borderId="0">
      <alignment vertical="center"/>
    </xf>
    <xf numFmtId="0" fontId="61" fillId="0" borderId="0" applyNumberFormat="0" applyAlignment="0">
      <alignment horizontal="left"/>
    </xf>
    <xf numFmtId="43" fontId="28" fillId="0" borderId="0" applyFont="0" applyFill="0" applyBorder="0" applyAlignment="0" applyProtection="0">
      <alignment vertical="center"/>
    </xf>
    <xf numFmtId="0" fontId="62" fillId="0" borderId="0" applyNumberFormat="0" applyAlignment="0"/>
    <xf numFmtId="0" fontId="30" fillId="29" borderId="17" applyNumberFormat="0" applyProtection="0">
      <alignment horizontal="right" vertical="center"/>
    </xf>
    <xf numFmtId="198" fontId="21" fillId="0" borderId="0" applyFill="0" applyBorder="0" applyAlignment="0"/>
    <xf numFmtId="0" fontId="62" fillId="0" borderId="0" applyNumberFormat="0" applyAlignment="0"/>
    <xf numFmtId="208" fontId="11" fillId="0" borderId="0" applyFont="0" applyFill="0" applyBorder="0" applyAlignment="0" applyProtection="0"/>
    <xf numFmtId="186" fontId="20" fillId="0" borderId="0" applyFont="0" applyFill="0" applyBorder="0" applyAlignment="0" applyProtection="0"/>
    <xf numFmtId="198" fontId="21" fillId="0" borderId="0" applyFont="0" applyFill="0" applyBorder="0" applyAlignment="0" applyProtection="0"/>
    <xf numFmtId="198" fontId="63" fillId="31" borderId="0"/>
    <xf numFmtId="185" fontId="16" fillId="0" borderId="0" applyFont="0" applyFill="0" applyBorder="0" applyAlignment="0" applyProtection="0"/>
    <xf numFmtId="209" fontId="16" fillId="0" borderId="0" applyFont="0" applyFill="0" applyBorder="0" applyAlignment="0" applyProtection="0"/>
    <xf numFmtId="194" fontId="11" fillId="0" borderId="0" applyFont="0" applyFill="0" applyBorder="0" applyAlignment="0" applyProtection="0"/>
    <xf numFmtId="0" fontId="45" fillId="0" borderId="0" applyNumberFormat="0" applyFill="0" applyBorder="0" applyAlignment="0" applyProtection="0"/>
    <xf numFmtId="222" fontId="60" fillId="0" borderId="0"/>
    <xf numFmtId="222" fontId="60" fillId="0" borderId="0"/>
    <xf numFmtId="14" fontId="30" fillId="0" borderId="0" applyFill="0" applyBorder="0" applyAlignment="0"/>
    <xf numFmtId="43" fontId="11" fillId="0" borderId="0" applyFont="0" applyFill="0" applyBorder="0" applyAlignment="0" applyProtection="0"/>
    <xf numFmtId="219" fontId="12" fillId="0" borderId="0">
      <protection locked="0"/>
    </xf>
    <xf numFmtId="38" fontId="20" fillId="0" borderId="0" applyFont="0" applyFill="0" applyBorder="0" applyAlignment="0" applyProtection="0"/>
    <xf numFmtId="40" fontId="20" fillId="0" borderId="0" applyFont="0" applyFill="0" applyBorder="0" applyAlignment="0" applyProtection="0"/>
    <xf numFmtId="189" fontId="60" fillId="0" borderId="0"/>
    <xf numFmtId="189" fontId="60" fillId="0" borderId="0"/>
    <xf numFmtId="216" fontId="21" fillId="0" borderId="0" applyFill="0" applyBorder="0" applyAlignment="0"/>
    <xf numFmtId="198" fontId="21" fillId="0" borderId="0" applyFill="0" applyBorder="0" applyAlignment="0"/>
    <xf numFmtId="41" fontId="11" fillId="0" borderId="0" applyFont="0" applyFill="0" applyBorder="0" applyAlignment="0" applyProtection="0"/>
    <xf numFmtId="216" fontId="21" fillId="0" borderId="0" applyFill="0" applyBorder="0" applyAlignment="0"/>
    <xf numFmtId="41" fontId="11" fillId="0" borderId="0" applyFont="0" applyFill="0" applyBorder="0" applyAlignment="0" applyProtection="0"/>
    <xf numFmtId="181" fontId="21" fillId="0" borderId="0" applyFill="0" applyBorder="0" applyAlignment="0"/>
    <xf numFmtId="0" fontId="48" fillId="0" borderId="0">
      <alignment horizontal="left"/>
    </xf>
    <xf numFmtId="212" fontId="9" fillId="0" borderId="0" applyFont="0" applyFill="0" applyBorder="0" applyAlignment="0" applyProtection="0"/>
    <xf numFmtId="212" fontId="9" fillId="0" borderId="0" applyFont="0" applyFill="0" applyBorder="0" applyAlignment="0" applyProtection="0"/>
    <xf numFmtId="212" fontId="9" fillId="0" borderId="0" applyFont="0" applyFill="0" applyBorder="0" applyAlignment="0" applyProtection="0"/>
    <xf numFmtId="212" fontId="9" fillId="0" borderId="0" applyFont="0" applyFill="0" applyBorder="0" applyAlignment="0" applyProtection="0"/>
    <xf numFmtId="212" fontId="9" fillId="0" borderId="0" applyFont="0" applyFill="0" applyBorder="0" applyAlignment="0" applyProtection="0"/>
    <xf numFmtId="212" fontId="9" fillId="0" borderId="0" applyFont="0" applyFill="0" applyBorder="0" applyAlignment="0" applyProtection="0"/>
    <xf numFmtId="212" fontId="9" fillId="0" borderId="0" applyFont="0" applyFill="0" applyBorder="0" applyAlignment="0" applyProtection="0"/>
    <xf numFmtId="0" fontId="11" fillId="0" borderId="0"/>
    <xf numFmtId="212" fontId="9" fillId="0" borderId="0" applyFont="0" applyFill="0" applyBorder="0" applyAlignment="0" applyProtection="0"/>
    <xf numFmtId="212" fontId="9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219" fontId="12" fillId="0" borderId="0">
      <protection locked="0"/>
    </xf>
    <xf numFmtId="219" fontId="12" fillId="0" borderId="0">
      <protection locked="0"/>
    </xf>
    <xf numFmtId="0" fontId="11" fillId="0" borderId="0"/>
    <xf numFmtId="219" fontId="12" fillId="0" borderId="0">
      <protection locked="0"/>
    </xf>
    <xf numFmtId="219" fontId="12" fillId="0" borderId="0">
      <protection locked="0"/>
    </xf>
    <xf numFmtId="219" fontId="12" fillId="0" borderId="0">
      <protection locked="0"/>
    </xf>
    <xf numFmtId="219" fontId="12" fillId="0" borderId="0">
      <protection locked="0"/>
    </xf>
    <xf numFmtId="43" fontId="11" fillId="0" borderId="0" applyFont="0" applyFill="0" applyBorder="0" applyAlignment="0" applyProtection="0">
      <alignment vertical="center"/>
    </xf>
    <xf numFmtId="0" fontId="12" fillId="0" borderId="0" applyFont="0" applyFill="0" applyBorder="0" applyAlignment="0" applyProtection="0"/>
    <xf numFmtId="0" fontId="12" fillId="0" borderId="0"/>
    <xf numFmtId="2" fontId="12" fillId="0" borderId="0" applyFont="0" applyFill="0" applyBorder="0" applyAlignment="0" applyProtection="0"/>
    <xf numFmtId="0" fontId="65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4" fontId="11" fillId="0" borderId="0" applyFont="0" applyFill="0" applyBorder="0" applyAlignment="0" applyProtection="0"/>
    <xf numFmtId="0" fontId="18" fillId="7" borderId="0" applyNumberFormat="0" applyBorder="0" applyAlignment="0" applyProtection="0">
      <alignment vertical="center"/>
    </xf>
    <xf numFmtId="38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66" fillId="0" borderId="0">
      <alignment horizontal="left"/>
    </xf>
    <xf numFmtId="0" fontId="25" fillId="26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67" fillId="0" borderId="22" applyNumberFormat="0" applyAlignment="0" applyProtection="0">
      <alignment horizontal="left" vertical="center"/>
    </xf>
    <xf numFmtId="0" fontId="25" fillId="26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/>
    <xf numFmtId="0" fontId="67" fillId="0" borderId="3">
      <alignment horizontal="left" vertical="center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1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219" fontId="12" fillId="0" borderId="0">
      <protection locked="0"/>
    </xf>
    <xf numFmtId="219" fontId="12" fillId="0" borderId="0"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19" fillId="8" borderId="15" applyNumberFormat="0" applyAlignment="0" applyProtection="0">
      <alignment vertical="center"/>
    </xf>
    <xf numFmtId="43" fontId="11" fillId="0" borderId="0" applyFont="0" applyFill="0" applyBorder="0" applyAlignment="0" applyProtection="0"/>
    <xf numFmtId="10" fontId="26" fillId="20" borderId="2" applyNumberFormat="0" applyBorder="0" applyAlignment="0" applyProtection="0"/>
    <xf numFmtId="43" fontId="11" fillId="0" borderId="0" applyFont="0" applyFill="0" applyBorder="0" applyAlignment="0" applyProtection="0"/>
    <xf numFmtId="0" fontId="26" fillId="20" borderId="2" applyNumberFormat="0" applyBorder="0" applyAlignment="0" applyProtection="0"/>
    <xf numFmtId="198" fontId="40" fillId="21" borderId="0"/>
    <xf numFmtId="0" fontId="12" fillId="0" borderId="0"/>
    <xf numFmtId="198" fontId="40" fillId="21" borderId="0"/>
    <xf numFmtId="198" fontId="40" fillId="21" borderId="0"/>
    <xf numFmtId="0" fontId="13" fillId="0" borderId="0"/>
    <xf numFmtId="0" fontId="10" fillId="0" borderId="0" applyNumberFormat="0" applyFill="0" applyBorder="0" applyAlignment="0" applyProtection="0">
      <alignment vertical="top"/>
      <protection locked="0"/>
    </xf>
    <xf numFmtId="216" fontId="21" fillId="0" borderId="0" applyFill="0" applyBorder="0" applyAlignment="0"/>
    <xf numFmtId="198" fontId="21" fillId="0" borderId="0" applyFill="0" applyBorder="0" applyAlignment="0"/>
    <xf numFmtId="216" fontId="21" fillId="0" borderId="0" applyFill="0" applyBorder="0" applyAlignment="0"/>
    <xf numFmtId="181" fontId="21" fillId="0" borderId="0" applyFill="0" applyBorder="0" applyAlignment="0"/>
    <xf numFmtId="198" fontId="21" fillId="0" borderId="0" applyFill="0" applyBorder="0" applyAlignment="0"/>
    <xf numFmtId="0" fontId="51" fillId="0" borderId="20" applyNumberFormat="0" applyFill="0" applyAlignment="0" applyProtection="0">
      <alignment vertical="center"/>
    </xf>
    <xf numFmtId="198" fontId="63" fillId="31" borderId="0"/>
    <xf numFmtId="198" fontId="63" fillId="31" borderId="0"/>
    <xf numFmtId="38" fontId="20" fillId="0" borderId="0" applyFont="0" applyFill="0" applyBorder="0" applyAlignment="0" applyProtection="0"/>
    <xf numFmtId="0" fontId="11" fillId="0" borderId="0"/>
    <xf numFmtId="40" fontId="20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42" fillId="0" borderId="23"/>
    <xf numFmtId="217" fontId="20" fillId="0" borderId="0" applyFont="0" applyFill="0" applyBorder="0" applyAlignment="0" applyProtection="0"/>
    <xf numFmtId="176" fontId="11" fillId="0" borderId="0" applyFont="0" applyFill="0" applyBorder="0" applyAlignment="0" applyProtection="0"/>
    <xf numFmtId="0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0" fontId="69" fillId="32" borderId="0" applyNumberFormat="0" applyBorder="0" applyAlignment="0" applyProtection="0">
      <alignment vertical="center"/>
    </xf>
    <xf numFmtId="0" fontId="60" fillId="0" borderId="0"/>
    <xf numFmtId="0" fontId="60" fillId="0" borderId="0"/>
    <xf numFmtId="37" fontId="70" fillId="0" borderId="0"/>
    <xf numFmtId="0" fontId="12" fillId="0" borderId="0"/>
    <xf numFmtId="0" fontId="28" fillId="20" borderId="24" applyNumberFormat="0" applyFont="0" applyAlignment="0" applyProtection="0">
      <alignment vertical="center"/>
    </xf>
    <xf numFmtId="183" fontId="12" fillId="0" borderId="0" applyFont="0" applyFill="0" applyBorder="0" applyAlignment="0" applyProtection="0"/>
    <xf numFmtId="0" fontId="11" fillId="0" borderId="0"/>
    <xf numFmtId="178" fontId="12" fillId="0" borderId="0" applyFont="0" applyFill="0" applyBorder="0" applyAlignment="0" applyProtection="0"/>
    <xf numFmtId="0" fontId="11" fillId="0" borderId="0">
      <alignment vertical="center"/>
    </xf>
    <xf numFmtId="0" fontId="31" fillId="3" borderId="18" applyNumberFormat="0" applyAlignment="0" applyProtection="0">
      <alignment vertical="center"/>
    </xf>
    <xf numFmtId="206" fontId="12" fillId="0" borderId="0" applyFont="0" applyFill="0" applyBorder="0" applyAlignment="0" applyProtection="0"/>
    <xf numFmtId="226" fontId="12" fillId="0" borderId="0" applyFont="0" applyFill="0" applyBorder="0" applyAlignment="0" applyProtection="0"/>
    <xf numFmtId="9" fontId="11" fillId="0" borderId="0" applyFont="0" applyFill="0" applyBorder="0" applyAlignment="0" applyProtection="0"/>
    <xf numFmtId="10" fontId="12" fillId="0" borderId="0" applyFont="0" applyFill="0" applyBorder="0" applyAlignment="0" applyProtection="0"/>
    <xf numFmtId="9" fontId="21" fillId="0" borderId="0" applyFont="0" applyFill="0" applyBorder="0" applyAlignment="0" applyProtection="0"/>
    <xf numFmtId="13" fontId="12" fillId="0" borderId="0" applyFont="0" applyFill="0" applyProtection="0"/>
    <xf numFmtId="40" fontId="52" fillId="0" borderId="0" applyFont="0" applyFill="0" applyBorder="0" applyAlignment="0" applyProtection="0"/>
    <xf numFmtId="216" fontId="21" fillId="0" borderId="0" applyFill="0" applyBorder="0" applyAlignment="0"/>
    <xf numFmtId="198" fontId="21" fillId="0" borderId="0" applyFill="0" applyBorder="0" applyAlignment="0"/>
    <xf numFmtId="204" fontId="71" fillId="0" borderId="0"/>
    <xf numFmtId="203" fontId="12" fillId="0" borderId="0" applyFont="0" applyFill="0" applyBorder="0" applyAlignment="0" applyProtection="0"/>
    <xf numFmtId="0" fontId="72" fillId="25" borderId="0" applyNumberFormat="0" applyBorder="0" applyAlignment="0" applyProtection="0">
      <alignment vertical="center"/>
    </xf>
    <xf numFmtId="0" fontId="20" fillId="0" borderId="0" applyNumberFormat="0" applyFont="0" applyFill="0" applyBorder="0" applyAlignment="0" applyProtection="0">
      <alignment horizontal="left"/>
    </xf>
    <xf numFmtId="0" fontId="11" fillId="0" borderId="0" applyNumberFormat="0" applyFont="0" applyFill="0" applyBorder="0" applyAlignment="0" applyProtection="0">
      <alignment horizontal="left"/>
    </xf>
    <xf numFmtId="15" fontId="20" fillId="0" borderId="0" applyFont="0" applyFill="0" applyBorder="0" applyAlignment="0" applyProtection="0"/>
    <xf numFmtId="15" fontId="11" fillId="0" borderId="0" applyFont="0" applyFill="0" applyBorder="0" applyAlignment="0" applyProtection="0"/>
    <xf numFmtId="15" fontId="11" fillId="0" borderId="0" applyFont="0" applyFill="0" applyBorder="0" applyAlignment="0" applyProtection="0"/>
    <xf numFmtId="0" fontId="29" fillId="0" borderId="23">
      <alignment horizontal="center"/>
    </xf>
    <xf numFmtId="0" fontId="10" fillId="0" borderId="0" applyNumberFormat="0" applyFill="0" applyBorder="0" applyAlignment="0" applyProtection="0">
      <alignment vertical="top"/>
      <protection locked="0"/>
    </xf>
    <xf numFmtId="3" fontId="20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3" fontId="11" fillId="0" borderId="0" applyFont="0" applyFill="0" applyBorder="0" applyAlignment="0" applyProtection="0"/>
    <xf numFmtId="0" fontId="20" fillId="33" borderId="0" applyNumberFormat="0" applyFont="0" applyBorder="0" applyAlignment="0" applyProtection="0"/>
    <xf numFmtId="41" fontId="11" fillId="0" borderId="0" applyFont="0" applyFill="0" applyBorder="0" applyAlignment="0" applyProtection="0"/>
    <xf numFmtId="0" fontId="11" fillId="33" borderId="0" applyNumberFormat="0" applyFont="0" applyBorder="0" applyAlignment="0" applyProtection="0"/>
    <xf numFmtId="216" fontId="12" fillId="0" borderId="0" applyFont="0" applyFill="0" applyBorder="0" applyAlignment="0" applyProtection="0"/>
    <xf numFmtId="4" fontId="73" fillId="0" borderId="0">
      <alignment horizontal="right"/>
    </xf>
    <xf numFmtId="207" fontId="12" fillId="0" borderId="0" applyNumberFormat="0" applyFill="0" applyBorder="0" applyAlignment="0" applyProtection="0">
      <alignment horizontal="left"/>
    </xf>
    <xf numFmtId="0" fontId="11" fillId="0" borderId="0"/>
    <xf numFmtId="41" fontId="11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14" fillId="32" borderId="17" applyNumberFormat="0" applyProtection="0">
      <alignment vertical="center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74" fillId="32" borderId="17" applyNumberFormat="0" applyProtection="0">
      <alignment vertical="center"/>
    </xf>
    <xf numFmtId="203" fontId="11" fillId="0" borderId="0" applyFont="0" applyFill="0" applyBorder="0" applyAlignment="0" applyProtection="0">
      <alignment vertical="center"/>
    </xf>
    <xf numFmtId="0" fontId="14" fillId="32" borderId="17" applyNumberFormat="0" applyProtection="0">
      <alignment horizontal="left" vertical="center" indent="1"/>
    </xf>
    <xf numFmtId="0" fontId="14" fillId="32" borderId="17" applyNumberFormat="0" applyProtection="0">
      <alignment horizontal="left" vertical="top" indent="1"/>
    </xf>
    <xf numFmtId="9" fontId="11" fillId="0" borderId="0" applyFont="0" applyFill="0" applyBorder="0" applyAlignment="0" applyProtection="0">
      <alignment vertical="center"/>
    </xf>
    <xf numFmtId="0" fontId="14" fillId="19" borderId="0" applyNumberFormat="0" applyProtection="0">
      <alignment horizontal="left" vertical="center" indent="1"/>
    </xf>
    <xf numFmtId="0" fontId="30" fillId="14" borderId="17" applyNumberFormat="0" applyProtection="0">
      <alignment horizontal="right" vertical="center"/>
    </xf>
    <xf numFmtId="0" fontId="30" fillId="22" borderId="17" applyNumberFormat="0" applyProtection="0">
      <alignment horizontal="right" vertical="center"/>
    </xf>
    <xf numFmtId="0" fontId="30" fillId="23" borderId="17" applyNumberFormat="0" applyProtection="0">
      <alignment horizontal="right" vertical="center"/>
    </xf>
    <xf numFmtId="0" fontId="30" fillId="25" borderId="17" applyNumberFormat="0" applyProtection="0">
      <alignment horizontal="right" vertical="center"/>
    </xf>
    <xf numFmtId="0" fontId="30" fillId="27" borderId="17" applyNumberFormat="0" applyProtection="0">
      <alignment horizontal="right" vertical="center"/>
    </xf>
    <xf numFmtId="0" fontId="30" fillId="28" borderId="17" applyNumberFormat="0" applyProtection="0">
      <alignment horizontal="right" vertical="center"/>
    </xf>
    <xf numFmtId="0" fontId="30" fillId="18" borderId="17" applyNumberFormat="0" applyProtection="0">
      <alignment horizontal="right" vertical="center"/>
    </xf>
    <xf numFmtId="0" fontId="25" fillId="26" borderId="0" applyNumberFormat="0" applyBorder="0" applyAlignment="0" applyProtection="0">
      <alignment vertical="center"/>
    </xf>
    <xf numFmtId="0" fontId="30" fillId="2" borderId="0" applyNumberFormat="0" applyProtection="0">
      <alignment horizontal="left" vertical="center" indent="1"/>
    </xf>
    <xf numFmtId="43" fontId="28" fillId="0" borderId="0" applyFont="0" applyFill="0" applyBorder="0" applyAlignment="0" applyProtection="0">
      <alignment vertical="center"/>
    </xf>
    <xf numFmtId="0" fontId="75" fillId="34" borderId="0" applyNumberFormat="0" applyProtection="0">
      <alignment horizontal="left" vertical="center" indent="1"/>
    </xf>
    <xf numFmtId="0" fontId="11" fillId="0" borderId="0"/>
    <xf numFmtId="0" fontId="30" fillId="19" borderId="17" applyNumberFormat="0" applyProtection="0">
      <alignment horizontal="right" vertical="center"/>
    </xf>
    <xf numFmtId="0" fontId="30" fillId="2" borderId="0" applyNumberFormat="0" applyProtection="0">
      <alignment horizontal="left" vertical="center" indent="1"/>
    </xf>
    <xf numFmtId="0" fontId="11" fillId="0" borderId="0"/>
    <xf numFmtId="0" fontId="30" fillId="19" borderId="0" applyNumberFormat="0" applyProtection="0">
      <alignment horizontal="left" vertical="center" indent="1"/>
    </xf>
    <xf numFmtId="0" fontId="12" fillId="34" borderId="17" applyNumberFormat="0" applyProtection="0">
      <alignment horizontal="left" vertical="center" indent="1"/>
    </xf>
    <xf numFmtId="0" fontId="12" fillId="34" borderId="17" applyNumberFormat="0" applyProtection="0">
      <alignment horizontal="left" vertical="top" indent="1"/>
    </xf>
    <xf numFmtId="0" fontId="12" fillId="19" borderId="17" applyNumberFormat="0" applyProtection="0">
      <alignment horizontal="left" vertical="center" indent="1"/>
    </xf>
    <xf numFmtId="0" fontId="12" fillId="19" borderId="17" applyNumberFormat="0" applyProtection="0">
      <alignment horizontal="left" vertical="top" indent="1"/>
    </xf>
    <xf numFmtId="0" fontId="12" fillId="5" borderId="17" applyNumberFormat="0" applyProtection="0">
      <alignment horizontal="left" vertical="center" indent="1"/>
    </xf>
    <xf numFmtId="0" fontId="12" fillId="5" borderId="17" applyNumberFormat="0" applyProtection="0">
      <alignment horizontal="left" vertical="top" indent="1"/>
    </xf>
    <xf numFmtId="0" fontId="12" fillId="2" borderId="17" applyNumberFormat="0" applyProtection="0">
      <alignment horizontal="left" vertical="center" indent="1"/>
    </xf>
    <xf numFmtId="0" fontId="12" fillId="2" borderId="17" applyNumberFormat="0" applyProtection="0">
      <alignment horizontal="left" vertical="top" indent="1"/>
    </xf>
    <xf numFmtId="0" fontId="30" fillId="20" borderId="17" applyNumberFormat="0" applyProtection="0">
      <alignment vertical="center"/>
    </xf>
    <xf numFmtId="0" fontId="12" fillId="0" borderId="0"/>
    <xf numFmtId="0" fontId="36" fillId="20" borderId="17" applyNumberFormat="0" applyProtection="0">
      <alignment vertical="center"/>
    </xf>
    <xf numFmtId="0" fontId="30" fillId="20" borderId="17" applyNumberFormat="0" applyProtection="0">
      <alignment horizontal="left" vertical="center" indent="1"/>
    </xf>
    <xf numFmtId="0" fontId="30" fillId="20" borderId="17" applyNumberFormat="0" applyProtection="0">
      <alignment horizontal="left" vertical="top" indent="1"/>
    </xf>
    <xf numFmtId="0" fontId="30" fillId="2" borderId="17" applyNumberFormat="0" applyProtection="0">
      <alignment horizontal="right" vertical="center"/>
    </xf>
    <xf numFmtId="0" fontId="36" fillId="2" borderId="17" applyNumberFormat="0" applyProtection="0">
      <alignment horizontal="right" vertical="center"/>
    </xf>
    <xf numFmtId="0" fontId="18" fillId="7" borderId="0" applyNumberFormat="0" applyBorder="0" applyAlignment="0" applyProtection="0">
      <alignment vertical="center"/>
    </xf>
    <xf numFmtId="0" fontId="30" fillId="19" borderId="17" applyNumberFormat="0" applyProtection="0">
      <alignment horizontal="left" vertical="center" indent="1"/>
    </xf>
    <xf numFmtId="0" fontId="30" fillId="19" borderId="17" applyNumberFormat="0" applyProtection="0">
      <alignment horizontal="left" vertical="top" indent="1"/>
    </xf>
    <xf numFmtId="0" fontId="11" fillId="0" borderId="0"/>
    <xf numFmtId="0" fontId="37" fillId="21" borderId="0" applyNumberFormat="0" applyProtection="0">
      <alignment horizontal="left" vertical="center" indent="1"/>
    </xf>
    <xf numFmtId="0" fontId="38" fillId="2" borderId="17" applyNumberFormat="0" applyProtection="0">
      <alignment horizontal="right" vertical="center"/>
    </xf>
    <xf numFmtId="0" fontId="39" fillId="0" borderId="0">
      <alignment horizontal="left"/>
    </xf>
    <xf numFmtId="43" fontId="26" fillId="0" borderId="16"/>
    <xf numFmtId="0" fontId="27" fillId="10" borderId="13">
      <protection locked="0"/>
    </xf>
    <xf numFmtId="195" fontId="40" fillId="0" borderId="0"/>
    <xf numFmtId="0" fontId="20" fillId="0" borderId="0"/>
    <xf numFmtId="0" fontId="9" fillId="0" borderId="0"/>
    <xf numFmtId="0" fontId="13" fillId="0" borderId="0"/>
    <xf numFmtId="0" fontId="42" fillId="0" borderId="0"/>
    <xf numFmtId="40" fontId="43" fillId="0" borderId="0" applyBorder="0">
      <alignment horizontal="right"/>
    </xf>
    <xf numFmtId="0" fontId="27" fillId="10" borderId="13">
      <protection locked="0"/>
    </xf>
    <xf numFmtId="0" fontId="9" fillId="0" borderId="0"/>
    <xf numFmtId="0" fontId="27" fillId="10" borderId="13">
      <protection locked="0"/>
    </xf>
    <xf numFmtId="43" fontId="11" fillId="0" borderId="0" applyFont="0" applyFill="0" applyBorder="0" applyAlignment="0" applyProtection="0"/>
    <xf numFmtId="0" fontId="76" fillId="0" borderId="0" applyNumberFormat="0" applyFill="0" applyBorder="0" applyAlignment="0" applyProtection="0">
      <alignment vertical="top"/>
      <protection locked="0"/>
    </xf>
    <xf numFmtId="0" fontId="72" fillId="25" borderId="0" applyNumberFormat="0" applyBorder="0" applyAlignment="0" applyProtection="0">
      <alignment vertical="center"/>
    </xf>
    <xf numFmtId="0" fontId="27" fillId="10" borderId="13">
      <protection locked="0"/>
    </xf>
    <xf numFmtId="0" fontId="27" fillId="10" borderId="13">
      <protection locked="0"/>
    </xf>
    <xf numFmtId="0" fontId="27" fillId="10" borderId="13">
      <protection locked="0"/>
    </xf>
    <xf numFmtId="0" fontId="27" fillId="10" borderId="13">
      <protection locked="0"/>
    </xf>
    <xf numFmtId="0" fontId="12" fillId="0" borderId="0"/>
    <xf numFmtId="49" fontId="30" fillId="0" borderId="0" applyFill="0" applyBorder="0" applyAlignment="0"/>
    <xf numFmtId="215" fontId="12" fillId="0" borderId="0" applyFill="0" applyBorder="0" applyAlignment="0"/>
    <xf numFmtId="0" fontId="44" fillId="0" borderId="0">
      <alignment horizontal="center"/>
    </xf>
    <xf numFmtId="0" fontId="45" fillId="0" borderId="0" applyNumberFormat="0" applyFill="0" applyBorder="0" applyAlignment="0" applyProtection="0"/>
    <xf numFmtId="184" fontId="12" fillId="0" borderId="0" applyFont="0" applyFill="0" applyBorder="0" applyAlignment="0" applyProtection="0"/>
    <xf numFmtId="43" fontId="11" fillId="0" borderId="0" applyFont="0" applyFill="0" applyBorder="0" applyAlignment="0" applyProtection="0"/>
    <xf numFmtId="200" fontId="12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218" fontId="11" fillId="0" borderId="0" applyFont="0" applyFill="0" applyBorder="0" applyAlignment="0" applyProtection="0"/>
    <xf numFmtId="213" fontId="11" fillId="0" borderId="0" applyFont="0" applyFill="0" applyBorder="0" applyAlignment="0" applyProtection="0"/>
    <xf numFmtId="0" fontId="20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220" fontId="21" fillId="0" borderId="0" applyFont="0" applyFill="0" applyBorder="0" applyAlignment="0" applyProtection="0"/>
    <xf numFmtId="0" fontId="46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1" fillId="0" borderId="0"/>
    <xf numFmtId="9" fontId="28" fillId="0" borderId="0" applyFont="0" applyFill="0" applyBorder="0" applyAlignment="0" applyProtection="0">
      <alignment vertical="center"/>
    </xf>
    <xf numFmtId="214" fontId="20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0" fontId="13" fillId="0" borderId="0"/>
    <xf numFmtId="178" fontId="13" fillId="0" borderId="0" applyFont="0" applyFill="0" applyBorder="0" applyAlignment="0" applyProtection="0"/>
    <xf numFmtId="183" fontId="13" fillId="0" borderId="0" applyFont="0" applyFill="0" applyBorder="0" applyAlignment="0" applyProtection="0"/>
    <xf numFmtId="41" fontId="12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9" fillId="0" borderId="0" applyNumberFormat="0" applyFont="0" applyFill="0" applyBorder="0" applyAlignment="0">
      <alignment horizontal="center"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3" fillId="1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>
      <alignment vertical="center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3" fillId="1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>
      <alignment vertical="center"/>
    </xf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>
      <alignment vertical="center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9" fillId="0" borderId="0"/>
    <xf numFmtId="9" fontId="1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11" fillId="0" borderId="0"/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33" fillId="1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/>
    <xf numFmtId="0" fontId="33" fillId="1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/>
    <xf numFmtId="0" fontId="33" fillId="1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/>
    <xf numFmtId="0" fontId="33" fillId="1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/>
    <xf numFmtId="0" fontId="11" fillId="0" borderId="0"/>
    <xf numFmtId="9" fontId="28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9" fontId="28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11" fillId="0" borderId="0"/>
    <xf numFmtId="9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9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9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9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11" fillId="0" borderId="0"/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2" fillId="0" borderId="0"/>
    <xf numFmtId="0" fontId="12" fillId="0" borderId="4" applyNumberFormat="0" applyFill="0" applyProtection="0">
      <alignment horizontal="right"/>
    </xf>
    <xf numFmtId="0" fontId="77" fillId="0" borderId="25" applyNumberFormat="0" applyFill="0" applyAlignment="0" applyProtection="0">
      <alignment vertical="center"/>
    </xf>
    <xf numFmtId="0" fontId="77" fillId="0" borderId="25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79" fillId="0" borderId="4" applyNumberFormat="0" applyFill="0" applyProtection="0">
      <alignment horizontal="center"/>
    </xf>
    <xf numFmtId="0" fontId="79" fillId="0" borderId="4" applyNumberFormat="0" applyFill="0" applyProtection="0">
      <alignment horizontal="center"/>
    </xf>
    <xf numFmtId="0" fontId="79" fillId="0" borderId="4" applyNumberFormat="0" applyFill="0" applyProtection="0">
      <alignment horizontal="center"/>
    </xf>
    <xf numFmtId="0" fontId="79" fillId="0" borderId="4" applyNumberFormat="0" applyFill="0" applyProtection="0">
      <alignment horizontal="center"/>
    </xf>
    <xf numFmtId="0" fontId="80" fillId="0" borderId="0"/>
    <xf numFmtId="0" fontId="81" fillId="0" borderId="11" applyNumberFormat="0" applyFill="0" applyProtection="0">
      <alignment horizontal="center"/>
    </xf>
    <xf numFmtId="0" fontId="81" fillId="0" borderId="11" applyNumberFormat="0" applyFill="0" applyProtection="0">
      <alignment horizontal="center"/>
    </xf>
    <xf numFmtId="0" fontId="76" fillId="0" borderId="0" applyNumberFormat="0" applyFill="0" applyBorder="0" applyAlignment="0" applyProtection="0">
      <alignment vertical="top"/>
      <protection locked="0"/>
    </xf>
    <xf numFmtId="0" fontId="81" fillId="0" borderId="11" applyNumberFormat="0" applyFill="0" applyProtection="0">
      <alignment horizontal="center"/>
    </xf>
    <xf numFmtId="0" fontId="81" fillId="0" borderId="11" applyNumberFormat="0" applyFill="0" applyProtection="0">
      <alignment horizont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/>
    <xf numFmtId="0" fontId="33" fillId="14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/>
    <xf numFmtId="0" fontId="33" fillId="14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/>
    <xf numFmtId="0" fontId="33" fillId="14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/>
    <xf numFmtId="0" fontId="11" fillId="0" borderId="0"/>
    <xf numFmtId="0" fontId="33" fillId="14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/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41" fontId="11" fillId="0" borderId="0" applyFont="0" applyFill="0" applyBorder="0" applyAlignment="0" applyProtection="0"/>
    <xf numFmtId="0" fontId="72" fillId="25" borderId="0" applyNumberFormat="0" applyBorder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/>
    <xf numFmtId="0" fontId="76" fillId="0" borderId="0" applyNumberFormat="0" applyFill="0" applyBorder="0" applyAlignment="0" applyProtection="0">
      <alignment vertical="top"/>
      <protection locked="0"/>
    </xf>
    <xf numFmtId="0" fontId="72" fillId="25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/>
    <xf numFmtId="0" fontId="76" fillId="0" borderId="0" applyNumberFormat="0" applyFill="0" applyBorder="0" applyAlignment="0" applyProtection="0">
      <alignment vertical="top"/>
      <protection locked="0"/>
    </xf>
    <xf numFmtId="0" fontId="72" fillId="25" borderId="0" applyNumberFormat="0" applyBorder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/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0" borderId="0"/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0" borderId="0"/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0" borderId="0"/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1" fillId="0" borderId="0"/>
    <xf numFmtId="0" fontId="12" fillId="0" borderId="0"/>
    <xf numFmtId="0" fontId="12" fillId="0" borderId="0"/>
    <xf numFmtId="0" fontId="83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41" fontId="11" fillId="0" borderId="0" applyFont="0" applyFill="0" applyBorder="0" applyAlignment="0" applyProtection="0"/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/>
    <xf numFmtId="0" fontId="11" fillId="0" borderId="0">
      <alignment vertical="center"/>
    </xf>
    <xf numFmtId="0" fontId="12" fillId="0" borderId="0"/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9" fillId="0" borderId="0"/>
    <xf numFmtId="0" fontId="11" fillId="0" borderId="0">
      <alignment vertical="center"/>
    </xf>
    <xf numFmtId="0" fontId="9" fillId="0" borderId="0"/>
    <xf numFmtId="0" fontId="11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84" fillId="0" borderId="0">
      <alignment vertical="center"/>
    </xf>
    <xf numFmtId="0" fontId="11" fillId="0" borderId="0"/>
    <xf numFmtId="0" fontId="84" fillId="0" borderId="0">
      <alignment vertical="center"/>
    </xf>
    <xf numFmtId="0" fontId="11" fillId="0" borderId="0"/>
    <xf numFmtId="0" fontId="11" fillId="0" borderId="0"/>
    <xf numFmtId="0" fontId="84" fillId="0" borderId="0">
      <alignment vertical="center"/>
    </xf>
    <xf numFmtId="0" fontId="11" fillId="0" borderId="0">
      <alignment vertical="center"/>
    </xf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/>
    <xf numFmtId="0" fontId="47" fillId="24" borderId="0" applyNumberFormat="0" applyBorder="0" applyAlignmen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/>
    <xf numFmtId="0" fontId="11" fillId="0" borderId="0"/>
    <xf numFmtId="41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/>
    <xf numFmtId="0" fontId="11" fillId="0" borderId="0">
      <alignment vertical="center"/>
    </xf>
    <xf numFmtId="43" fontId="11" fillId="0" borderId="0" applyFont="0" applyFill="0" applyBorder="0" applyAlignment="0" applyProtection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/>
    <xf numFmtId="0" fontId="13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43" fontId="11" fillId="0" borderId="0" applyFont="0" applyFill="0" applyBorder="0" applyAlignment="0" applyProtection="0"/>
    <xf numFmtId="0" fontId="12" fillId="0" borderId="0"/>
    <xf numFmtId="0" fontId="11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28" fillId="0" borderId="0">
      <alignment vertical="center"/>
    </xf>
    <xf numFmtId="0" fontId="11" fillId="0" borderId="0"/>
    <xf numFmtId="0" fontId="28" fillId="0" borderId="0">
      <alignment vertical="center"/>
    </xf>
    <xf numFmtId="0" fontId="11" fillId="0" borderId="0"/>
    <xf numFmtId="0" fontId="28" fillId="0" borderId="0">
      <alignment vertical="center"/>
    </xf>
    <xf numFmtId="0" fontId="11" fillId="0" borderId="0"/>
    <xf numFmtId="0" fontId="28" fillId="0" borderId="0">
      <alignment vertical="center"/>
    </xf>
    <xf numFmtId="0" fontId="11" fillId="0" borderId="0"/>
    <xf numFmtId="0" fontId="28" fillId="0" borderId="0">
      <alignment vertical="center"/>
    </xf>
    <xf numFmtId="0" fontId="11" fillId="0" borderId="0"/>
    <xf numFmtId="0" fontId="28" fillId="0" borderId="0">
      <alignment vertical="center"/>
    </xf>
    <xf numFmtId="0" fontId="12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1" fillId="0" borderId="0">
      <alignment vertical="center"/>
    </xf>
    <xf numFmtId="0" fontId="28" fillId="0" borderId="0">
      <alignment vertical="center"/>
    </xf>
    <xf numFmtId="0" fontId="9" fillId="0" borderId="0"/>
    <xf numFmtId="0" fontId="28" fillId="0" borderId="0">
      <alignment vertical="center"/>
    </xf>
    <xf numFmtId="0" fontId="9" fillId="0" borderId="0"/>
    <xf numFmtId="0" fontId="11" fillId="0" borderId="0"/>
    <xf numFmtId="0" fontId="28" fillId="0" borderId="0">
      <alignment vertical="center"/>
    </xf>
    <xf numFmtId="0" fontId="9" fillId="0" borderId="0"/>
    <xf numFmtId="0" fontId="11" fillId="0" borderId="0"/>
    <xf numFmtId="0" fontId="28" fillId="0" borderId="0">
      <alignment vertical="center"/>
    </xf>
    <xf numFmtId="0" fontId="9" fillId="0" borderId="0"/>
    <xf numFmtId="0" fontId="11" fillId="0" borderId="0"/>
    <xf numFmtId="0" fontId="28" fillId="0" borderId="0">
      <alignment vertical="center"/>
    </xf>
    <xf numFmtId="0" fontId="9" fillId="0" borderId="0"/>
    <xf numFmtId="0" fontId="11" fillId="0" borderId="0"/>
    <xf numFmtId="0" fontId="28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9" fillId="0" borderId="0"/>
    <xf numFmtId="0" fontId="11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9" fillId="0" borderId="0"/>
    <xf numFmtId="0" fontId="11" fillId="0" borderId="0"/>
    <xf numFmtId="0" fontId="9" fillId="0" borderId="0"/>
    <xf numFmtId="0" fontId="11" fillId="0" borderId="0"/>
    <xf numFmtId="0" fontId="9" fillId="0" borderId="0"/>
    <xf numFmtId="0" fontId="11" fillId="0" borderId="0"/>
    <xf numFmtId="0" fontId="9" fillId="0" borderId="0"/>
    <xf numFmtId="0" fontId="28" fillId="0" borderId="0"/>
    <xf numFmtId="0" fontId="11" fillId="0" borderId="0"/>
    <xf numFmtId="0" fontId="11" fillId="0" borderId="0"/>
    <xf numFmtId="41" fontId="11" fillId="0" borderId="0" applyFont="0" applyFill="0" applyBorder="0" applyAlignment="0" applyProtection="0"/>
    <xf numFmtId="0" fontId="12" fillId="0" borderId="0"/>
    <xf numFmtId="0" fontId="84" fillId="0" borderId="0">
      <alignment vertical="center"/>
    </xf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43" fontId="11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/>
    <xf numFmtId="0" fontId="11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2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/>
    <xf numFmtId="0" fontId="28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01" fontId="11" fillId="0" borderId="0" applyFont="0" applyFill="0" applyBorder="0" applyAlignment="0" applyProtection="0">
      <alignment vertical="center"/>
    </xf>
    <xf numFmtId="0" fontId="11" fillId="0" borderId="0"/>
    <xf numFmtId="0" fontId="11" fillId="0" borderId="0"/>
    <xf numFmtId="0" fontId="12" fillId="0" borderId="0"/>
    <xf numFmtId="0" fontId="11" fillId="0" borderId="0">
      <alignment vertical="center"/>
    </xf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7" fillId="24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5" fillId="0" borderId="0">
      <alignment horizontal="centerContinuous"/>
    </xf>
    <xf numFmtId="0" fontId="55" fillId="0" borderId="0">
      <alignment horizontal="centerContinuous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01" fontId="11" fillId="0" borderId="0" applyFont="0" applyFill="0" applyBorder="0" applyAlignment="0" applyProtection="0">
      <alignment vertical="center"/>
    </xf>
    <xf numFmtId="0" fontId="11" fillId="0" borderId="0"/>
    <xf numFmtId="0" fontId="12" fillId="0" borderId="0"/>
    <xf numFmtId="0" fontId="13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8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76" fillId="0" borderId="0" applyNumberFormat="0" applyFill="0" applyBorder="0" applyAlignment="0" applyProtection="0">
      <alignment vertical="top"/>
      <protection locked="0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76" fillId="0" borderId="0" applyNumberFormat="0" applyFill="0" applyBorder="0" applyAlignment="0" applyProtection="0">
      <alignment vertical="top"/>
      <protection locked="0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76" fillId="0" borderId="0" applyNumberFormat="0" applyFill="0" applyBorder="0" applyAlignment="0" applyProtection="0">
      <alignment vertical="top"/>
      <protection locked="0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76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43" fontId="28" fillId="0" borderId="0" applyFont="0" applyFill="0" applyBorder="0" applyAlignment="0" applyProtection="0">
      <alignment vertical="center"/>
    </xf>
    <xf numFmtId="3" fontId="87" fillId="0" borderId="0" applyNumberFormat="0" applyFill="0" applyBorder="0" applyAlignment="0" applyProtection="0"/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227" fontId="11" fillId="0" borderId="0" applyFont="0" applyFill="0" applyBorder="0" applyAlignment="0" applyProtection="0"/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88" fillId="7" borderId="0" applyNumberFormat="0" applyBorder="0" applyAlignment="0" applyProtection="0">
      <alignment vertical="center"/>
    </xf>
    <xf numFmtId="0" fontId="88" fillId="7" borderId="0" applyNumberFormat="0" applyBorder="0" applyAlignment="0" applyProtection="0">
      <alignment vertical="center"/>
    </xf>
    <xf numFmtId="201" fontId="11" fillId="0" borderId="0" applyFon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4" fontId="89" fillId="0" borderId="0" applyFont="0" applyFill="0" applyBorder="0" applyAlignment="0" applyProtection="0"/>
    <xf numFmtId="0" fontId="85" fillId="0" borderId="27" applyNumberFormat="0" applyFill="0" applyAlignment="0" applyProtection="0">
      <alignment vertical="center"/>
    </xf>
    <xf numFmtId="201" fontId="11" fillId="0" borderId="0" applyFont="0" applyFill="0" applyBorder="0" applyAlignment="0" applyProtection="0">
      <alignment vertical="center"/>
    </xf>
    <xf numFmtId="201" fontId="11" fillId="0" borderId="0" applyFont="0" applyFill="0" applyBorder="0" applyAlignment="0" applyProtection="0">
      <alignment vertical="center"/>
    </xf>
    <xf numFmtId="201" fontId="11" fillId="0" borderId="0" applyFont="0" applyFill="0" applyBorder="0" applyAlignment="0" applyProtection="0">
      <alignment vertical="center"/>
    </xf>
    <xf numFmtId="201" fontId="11" fillId="0" borderId="0" applyFont="0" applyFill="0" applyBorder="0" applyAlignment="0" applyProtection="0">
      <alignment vertical="center"/>
    </xf>
    <xf numFmtId="201" fontId="11" fillId="0" borderId="0" applyFont="0" applyFill="0" applyBorder="0" applyAlignment="0" applyProtection="0">
      <alignment vertical="center"/>
    </xf>
    <xf numFmtId="201" fontId="11" fillId="0" borderId="0" applyFont="0" applyFill="0" applyBorder="0" applyAlignment="0" applyProtection="0">
      <alignment vertical="center"/>
    </xf>
    <xf numFmtId="201" fontId="11" fillId="0" borderId="0" applyFont="0" applyFill="0" applyBorder="0" applyAlignment="0" applyProtection="0">
      <alignment vertical="center"/>
    </xf>
    <xf numFmtId="201" fontId="11" fillId="0" borderId="0" applyFont="0" applyFill="0" applyBorder="0" applyAlignment="0" applyProtection="0">
      <alignment vertical="center"/>
    </xf>
    <xf numFmtId="20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201" fontId="11" fillId="0" borderId="0" applyFont="0" applyFill="0" applyBorder="0" applyAlignment="0" applyProtection="0">
      <alignment vertical="center"/>
    </xf>
    <xf numFmtId="201" fontId="11" fillId="0" borderId="0" applyFont="0" applyFill="0" applyBorder="0" applyAlignment="0" applyProtection="0">
      <alignment vertical="center"/>
    </xf>
    <xf numFmtId="201" fontId="11" fillId="0" borderId="0" applyFont="0" applyFill="0" applyBorder="0" applyAlignment="0" applyProtection="0">
      <alignment vertical="center"/>
    </xf>
    <xf numFmtId="201" fontId="11" fillId="0" borderId="0" applyFont="0" applyFill="0" applyBorder="0" applyAlignment="0" applyProtection="0">
      <alignment vertical="center"/>
    </xf>
    <xf numFmtId="201" fontId="11" fillId="0" borderId="0" applyFont="0" applyFill="0" applyBorder="0" applyAlignment="0" applyProtection="0">
      <alignment vertical="center"/>
    </xf>
    <xf numFmtId="201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201" fontId="11" fillId="0" borderId="0" applyFont="0" applyFill="0" applyBorder="0" applyAlignment="0" applyProtection="0">
      <alignment vertical="center"/>
    </xf>
    <xf numFmtId="201" fontId="11" fillId="0" borderId="0" applyFont="0" applyFill="0" applyBorder="0" applyAlignment="0" applyProtection="0">
      <alignment vertical="center"/>
    </xf>
    <xf numFmtId="201" fontId="11" fillId="0" borderId="0" applyFont="0" applyFill="0" applyBorder="0" applyAlignment="0" applyProtection="0">
      <alignment vertical="center"/>
    </xf>
    <xf numFmtId="201" fontId="11" fillId="0" borderId="0" applyFont="0" applyFill="0" applyBorder="0" applyAlignment="0" applyProtection="0">
      <alignment vertical="center"/>
    </xf>
    <xf numFmtId="201" fontId="11" fillId="0" borderId="0" applyFont="0" applyFill="0" applyBorder="0" applyAlignment="0" applyProtection="0">
      <alignment vertical="center"/>
    </xf>
    <xf numFmtId="201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196" fontId="86" fillId="0" borderId="0" applyFont="0" applyFill="0" applyBorder="0" applyAlignment="0" applyProtection="0"/>
    <xf numFmtId="177" fontId="17" fillId="0" borderId="0" applyFont="0" applyFill="0" applyBorder="0" applyAlignment="0" applyProtection="0"/>
    <xf numFmtId="0" fontId="56" fillId="3" borderId="15" applyNumberFormat="0" applyAlignment="0" applyProtection="0">
      <alignment vertical="center"/>
    </xf>
    <xf numFmtId="0" fontId="58" fillId="30" borderId="21" applyNumberFormat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81" fillId="0" borderId="11" applyNumberFormat="0" applyFill="0" applyProtection="0">
      <alignment horizontal="left"/>
    </xf>
    <xf numFmtId="0" fontId="81" fillId="0" borderId="11" applyNumberFormat="0" applyFill="0" applyProtection="0">
      <alignment horizontal="left"/>
    </xf>
    <xf numFmtId="0" fontId="81" fillId="0" borderId="11" applyNumberFormat="0" applyFill="0" applyProtection="0">
      <alignment horizontal="left"/>
    </xf>
    <xf numFmtId="0" fontId="81" fillId="0" borderId="11" applyNumberFormat="0" applyFill="0" applyProtection="0">
      <alignment horizontal="left"/>
    </xf>
    <xf numFmtId="0" fontId="51" fillId="0" borderId="20" applyNumberFormat="0" applyFill="0" applyAlignment="0" applyProtection="0">
      <alignment vertical="center"/>
    </xf>
    <xf numFmtId="205" fontId="11" fillId="0" borderId="0" applyFont="0" applyFill="0" applyBorder="0" applyAlignment="0" applyProtection="0"/>
    <xf numFmtId="38" fontId="52" fillId="0" borderId="0" applyFont="0" applyFill="0" applyBorder="0" applyAlignment="0" applyProtection="0"/>
    <xf numFmtId="224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177" fontId="13" fillId="0" borderId="0" applyFont="0" applyFill="0" applyBorder="0" applyAlignment="0" applyProtection="0"/>
    <xf numFmtId="0" fontId="60" fillId="0" borderId="0"/>
    <xf numFmtId="41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4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227" fontId="12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224" fontId="90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43" fontId="55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203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91" fillId="0" borderId="0"/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2" fillId="0" borderId="4" applyNumberFormat="0" applyFill="0" applyProtection="0">
      <alignment horizontal="left"/>
    </xf>
    <xf numFmtId="0" fontId="69" fillId="32" borderId="0" applyNumberFormat="0" applyBorder="0" applyAlignment="0" applyProtection="0">
      <alignment vertical="center"/>
    </xf>
    <xf numFmtId="1" fontId="12" fillId="0" borderId="11" applyFill="0" applyProtection="0">
      <alignment horizontal="center"/>
    </xf>
    <xf numFmtId="180" fontId="89" fillId="0" borderId="0" applyFont="0" applyFill="0" applyBorder="0" applyAlignment="0" applyProtection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7" fillId="0" borderId="0"/>
    <xf numFmtId="0" fontId="52" fillId="0" borderId="0" applyFont="0" applyFill="0" applyBorder="0" applyAlignment="0" applyProtection="0"/>
    <xf numFmtId="0" fontId="52" fillId="0" borderId="0" applyFont="0" applyFill="0" applyBorder="0" applyAlignment="0" applyProtection="0"/>
    <xf numFmtId="10" fontId="12" fillId="0" borderId="0" applyFont="0" applyFill="0" applyBorder="0" applyAlignment="0" applyProtection="0"/>
    <xf numFmtId="0" fontId="92" fillId="0" borderId="0"/>
    <xf numFmtId="40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0" fontId="11" fillId="20" borderId="24" applyNumberFormat="0" applyFont="0" applyAlignment="0" applyProtection="0">
      <alignment vertical="center"/>
    </xf>
    <xf numFmtId="0" fontId="11" fillId="20" borderId="24" applyNumberFormat="0" applyFont="0" applyAlignment="0" applyProtection="0">
      <alignment vertical="center"/>
    </xf>
    <xf numFmtId="183" fontId="12" fillId="0" borderId="2" applyNumberFormat="0"/>
    <xf numFmtId="0" fontId="93" fillId="0" borderId="0"/>
    <xf numFmtId="191" fontId="90" fillId="0" borderId="0" applyFont="0" applyFill="0" applyBorder="0" applyAlignment="0" applyProtection="0"/>
    <xf numFmtId="0" fontId="94" fillId="0" borderId="0"/>
  </cellStyleXfs>
  <cellXfs count="84">
    <xf numFmtId="0" fontId="0" fillId="0" borderId="0" xfId="0"/>
    <xf numFmtId="0" fontId="4" fillId="0" borderId="0" xfId="0" applyFont="1" applyFill="1" applyProtection="1">
      <protection locked="0"/>
    </xf>
    <xf numFmtId="0" fontId="4" fillId="0" borderId="0" xfId="0" applyFont="1" applyProtection="1">
      <protection locked="0"/>
    </xf>
    <xf numFmtId="0" fontId="7" fillId="0" borderId="2" xfId="0" applyFont="1" applyBorder="1" applyAlignment="1" applyProtection="1">
      <alignment horizontal="center" vertical="center" wrapText="1" shrinkToFit="1"/>
    </xf>
    <xf numFmtId="43" fontId="4" fillId="2" borderId="2" xfId="12" applyNumberFormat="1" applyFont="1" applyFill="1" applyBorder="1" applyAlignment="1" applyProtection="1">
      <alignment horizontal="right" vertical="center"/>
    </xf>
    <xf numFmtId="0" fontId="1" fillId="0" borderId="0" xfId="0" applyFont="1" applyProtection="1">
      <protection locked="0"/>
    </xf>
    <xf numFmtId="0" fontId="1" fillId="0" borderId="0" xfId="0" applyFont="1" applyFill="1" applyProtection="1">
      <protection locked="0"/>
    </xf>
    <xf numFmtId="43" fontId="4" fillId="3" borderId="2" xfId="0" applyNumberFormat="1" applyFont="1" applyFill="1" applyBorder="1" applyAlignment="1" applyProtection="1">
      <alignment horizontal="right" vertical="center" wrapText="1"/>
    </xf>
    <xf numFmtId="43" fontId="4" fillId="3" borderId="2" xfId="12" applyNumberFormat="1" applyFont="1" applyFill="1" applyBorder="1" applyAlignment="1" applyProtection="1">
      <alignment horizontal="right" vertical="center" wrapText="1"/>
      <protection locked="0"/>
    </xf>
    <xf numFmtId="43" fontId="4" fillId="2" borderId="2" xfId="12" applyNumberFormat="1" applyFont="1" applyFill="1" applyBorder="1" applyAlignment="1" applyProtection="1">
      <alignment horizontal="right" vertical="center" wrapText="1"/>
      <protection locked="0"/>
    </xf>
    <xf numFmtId="0" fontId="4" fillId="0" borderId="0" xfId="0" applyFont="1" applyAlignment="1" applyProtection="1">
      <alignment horizontal="right" vertical="center"/>
      <protection locked="0"/>
    </xf>
    <xf numFmtId="43" fontId="2" fillId="2" borderId="2" xfId="12" applyNumberFormat="1" applyFont="1" applyFill="1" applyBorder="1" applyAlignment="1">
      <alignment horizontal="right" vertical="center"/>
    </xf>
    <xf numFmtId="228" fontId="2" fillId="2" borderId="2" xfId="23" applyNumberFormat="1" applyFont="1" applyFill="1" applyBorder="1" applyAlignment="1">
      <alignment horizontal="right" vertical="center"/>
    </xf>
    <xf numFmtId="43" fontId="4" fillId="0" borderId="2" xfId="0" applyNumberFormat="1" applyFont="1" applyBorder="1" applyAlignment="1" applyProtection="1">
      <alignment horizontal="right"/>
      <protection locked="0"/>
    </xf>
    <xf numFmtId="228" fontId="4" fillId="0" borderId="2" xfId="0" applyNumberFormat="1" applyFont="1" applyBorder="1" applyAlignment="1" applyProtection="1">
      <alignment horizontal="right"/>
      <protection locked="0"/>
    </xf>
    <xf numFmtId="0" fontId="4" fillId="0" borderId="2" xfId="0" applyNumberFormat="1" applyFont="1" applyBorder="1" applyAlignment="1" applyProtection="1">
      <alignment horizontal="left"/>
      <protection locked="0"/>
    </xf>
    <xf numFmtId="0" fontId="4" fillId="0" borderId="2" xfId="0" applyNumberFormat="1" applyFont="1" applyFill="1" applyBorder="1" applyAlignment="1" applyProtection="1">
      <alignment horizontal="left" vertical="center"/>
      <protection locked="0"/>
    </xf>
    <xf numFmtId="229" fontId="2" fillId="2" borderId="2" xfId="12" applyNumberFormat="1" applyFont="1" applyFill="1" applyBorder="1" applyAlignment="1">
      <alignment vertical="center"/>
    </xf>
    <xf numFmtId="0" fontId="3" fillId="0" borderId="0" xfId="0" applyFont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41" fontId="4" fillId="0" borderId="0" xfId="12" applyNumberFormat="1" applyFont="1" applyFill="1" applyBorder="1" applyAlignment="1" applyProtection="1">
      <alignment vertical="center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2" xfId="0" applyFont="1" applyFill="1" applyBorder="1" applyAlignment="1" applyProtection="1">
      <alignment vertical="center" textRotation="255" wrapText="1"/>
    </xf>
    <xf numFmtId="43" fontId="4" fillId="0" borderId="2" xfId="12" applyNumberFormat="1" applyFont="1" applyBorder="1" applyAlignment="1" applyProtection="1">
      <alignment horizontal="right" vertical="center"/>
      <protection locked="0"/>
    </xf>
    <xf numFmtId="0" fontId="4" fillId="0" borderId="0" xfId="0" applyFont="1" applyFill="1" applyBorder="1" applyAlignment="1" applyProtection="1">
      <alignment horizontal="left" vertical="center" wrapText="1"/>
    </xf>
    <xf numFmtId="0" fontId="2" fillId="2" borderId="2" xfId="12" applyNumberFormat="1" applyFont="1" applyFill="1" applyBorder="1" applyAlignment="1">
      <alignment horizontal="right" vertical="center"/>
    </xf>
    <xf numFmtId="0" fontId="2" fillId="2" borderId="2" xfId="23" applyNumberFormat="1" applyFont="1" applyFill="1" applyBorder="1" applyAlignment="1">
      <alignment horizontal="right" vertical="center"/>
    </xf>
    <xf numFmtId="0" fontId="2" fillId="2" borderId="2" xfId="12" applyNumberFormat="1" applyFont="1" applyFill="1" applyBorder="1" applyAlignment="1">
      <alignment vertical="center"/>
    </xf>
    <xf numFmtId="41" fontId="4" fillId="0" borderId="0" xfId="12" applyNumberFormat="1" applyFont="1" applyBorder="1" applyAlignment="1" applyProtection="1">
      <alignment vertical="center"/>
    </xf>
    <xf numFmtId="0" fontId="6" fillId="0" borderId="2" xfId="1537" applyFont="1" applyFill="1" applyBorder="1" applyAlignment="1" applyProtection="1">
      <alignment vertical="center" wrapText="1"/>
    </xf>
    <xf numFmtId="43" fontId="4" fillId="0" borderId="0" xfId="12" applyFont="1" applyBorder="1" applyAlignment="1" applyProtection="1">
      <alignment vertical="center"/>
    </xf>
    <xf numFmtId="0" fontId="3" fillId="0" borderId="0" xfId="0" applyFont="1" applyAlignment="1" applyProtection="1">
      <alignment horizontal="left"/>
    </xf>
    <xf numFmtId="0" fontId="3" fillId="0" borderId="0" xfId="0" applyFont="1" applyProtection="1"/>
    <xf numFmtId="0" fontId="3" fillId="0" borderId="0" xfId="0" applyFont="1" applyBorder="1" applyAlignment="1" applyProtection="1">
      <alignment horizontal="right"/>
    </xf>
    <xf numFmtId="0" fontId="4" fillId="0" borderId="2" xfId="0" applyFont="1" applyFill="1" applyBorder="1" applyAlignment="1" applyProtection="1">
      <alignment horizontal="left" vertical="center" wrapText="1"/>
      <protection locked="0"/>
    </xf>
    <xf numFmtId="41" fontId="4" fillId="0" borderId="2" xfId="12" applyNumberFormat="1" applyFont="1" applyBorder="1" applyAlignment="1" applyProtection="1">
      <alignment vertical="center"/>
      <protection locked="0"/>
    </xf>
    <xf numFmtId="43" fontId="4" fillId="3" borderId="6" xfId="0" applyNumberFormat="1" applyFont="1" applyFill="1" applyBorder="1" applyAlignment="1" applyProtection="1">
      <alignment horizontal="right" vertical="center" wrapText="1"/>
    </xf>
    <xf numFmtId="0" fontId="4" fillId="3" borderId="2" xfId="23" applyNumberFormat="1" applyFont="1" applyFill="1" applyBorder="1" applyAlignment="1" applyProtection="1">
      <alignment horizontal="right" vertical="center"/>
    </xf>
    <xf numFmtId="0" fontId="4" fillId="2" borderId="2" xfId="23" applyNumberFormat="1" applyFont="1" applyFill="1" applyBorder="1" applyAlignment="1" applyProtection="1">
      <alignment horizontal="right" vertical="center"/>
    </xf>
    <xf numFmtId="0" fontId="4" fillId="3" borderId="6" xfId="0" applyNumberFormat="1" applyFont="1" applyFill="1" applyBorder="1" applyAlignment="1" applyProtection="1">
      <alignment horizontal="left" vertical="center" wrapText="1"/>
    </xf>
    <xf numFmtId="0" fontId="4" fillId="0" borderId="2" xfId="12" applyNumberFormat="1" applyFont="1" applyBorder="1" applyAlignment="1" applyProtection="1">
      <alignment horizontal="left" vertical="center"/>
      <protection locked="0"/>
    </xf>
    <xf numFmtId="43" fontId="1" fillId="0" borderId="2" xfId="0" applyNumberFormat="1" applyFont="1" applyBorder="1" applyAlignment="1" applyProtection="1">
      <alignment horizontal="right"/>
      <protection locked="0"/>
    </xf>
    <xf numFmtId="43" fontId="4" fillId="0" borderId="6" xfId="0" applyNumberFormat="1" applyFont="1" applyFill="1" applyBorder="1" applyAlignment="1" applyProtection="1">
      <alignment horizontal="right" vertical="center" wrapText="1"/>
      <protection locked="0"/>
    </xf>
    <xf numFmtId="41" fontId="4" fillId="2" borderId="2" xfId="12" applyNumberFormat="1" applyFont="1" applyFill="1" applyBorder="1" applyAlignment="1" applyProtection="1">
      <alignment vertical="center"/>
      <protection locked="0"/>
    </xf>
    <xf numFmtId="0" fontId="4" fillId="0" borderId="2" xfId="12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center" vertical="center" textRotation="255" wrapText="1"/>
    </xf>
    <xf numFmtId="0" fontId="4" fillId="0" borderId="0" xfId="0" applyFont="1" applyProtection="1"/>
    <xf numFmtId="0" fontId="4" fillId="0" borderId="0" xfId="0" applyFont="1" applyFill="1" applyProtection="1"/>
    <xf numFmtId="0" fontId="4" fillId="0" borderId="0" xfId="0" applyFont="1" applyAlignment="1" applyProtection="1">
      <alignment horizontal="left"/>
      <protection locked="0"/>
    </xf>
    <xf numFmtId="0" fontId="6" fillId="0" borderId="5" xfId="1537" applyFont="1" applyBorder="1" applyAlignment="1" applyProtection="1">
      <alignment horizontal="center" vertical="center" wrapText="1"/>
    </xf>
    <xf numFmtId="0" fontId="6" fillId="0" borderId="3" xfId="1537" applyFont="1" applyBorder="1" applyAlignment="1" applyProtection="1">
      <alignment horizontal="center" vertical="center" wrapText="1"/>
    </xf>
    <xf numFmtId="0" fontId="6" fillId="0" borderId="5" xfId="1537" applyFont="1" applyFill="1" applyBorder="1" applyAlignment="1" applyProtection="1">
      <alignment horizontal="center" vertical="center" wrapText="1"/>
    </xf>
    <xf numFmtId="0" fontId="6" fillId="0" borderId="3" xfId="1537" applyFont="1" applyFill="1" applyBorder="1" applyAlignment="1" applyProtection="1">
      <alignment horizontal="center" vertical="center" wrapText="1"/>
    </xf>
    <xf numFmtId="0" fontId="6" fillId="0" borderId="6" xfId="1537" applyFont="1" applyFill="1" applyBorder="1" applyAlignment="1" applyProtection="1">
      <alignment horizontal="center" vertical="center" wrapText="1"/>
    </xf>
    <xf numFmtId="0" fontId="6" fillId="0" borderId="1" xfId="560" applyFont="1" applyBorder="1" applyAlignment="1" applyProtection="1">
      <alignment horizontal="center" vertical="center"/>
      <protection locked="0"/>
    </xf>
    <xf numFmtId="0" fontId="6" fillId="0" borderId="4" xfId="560" applyFont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 applyProtection="1">
      <alignment horizontal="center" vertical="center" wrapText="1"/>
    </xf>
    <xf numFmtId="0" fontId="6" fillId="0" borderId="4" xfId="0" applyFont="1" applyFill="1" applyBorder="1" applyAlignment="1" applyProtection="1">
      <alignment horizontal="center" vertical="center" wrapText="1"/>
    </xf>
    <xf numFmtId="0" fontId="5" fillId="0" borderId="0" xfId="19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left"/>
    </xf>
    <xf numFmtId="0" fontId="4" fillId="0" borderId="0" xfId="0" applyFont="1" applyBorder="1" applyAlignment="1" applyProtection="1">
      <alignment horizontal="left"/>
    </xf>
    <xf numFmtId="0" fontId="6" fillId="0" borderId="2" xfId="1537" applyFont="1" applyFill="1" applyBorder="1" applyAlignment="1" applyProtection="1">
      <alignment horizontal="center" vertical="center" wrapText="1"/>
    </xf>
    <xf numFmtId="0" fontId="6" fillId="0" borderId="6" xfId="1537" applyFont="1" applyBorder="1" applyAlignment="1" applyProtection="1">
      <alignment horizontal="center" vertical="center" wrapText="1"/>
    </xf>
    <xf numFmtId="0" fontId="4" fillId="0" borderId="5" xfId="0" applyFont="1" applyFill="1" applyBorder="1" applyAlignment="1" applyProtection="1">
      <alignment horizontal="left" vertical="center" wrapText="1"/>
      <protection locked="0"/>
    </xf>
    <xf numFmtId="0" fontId="4" fillId="0" borderId="6" xfId="0" applyFont="1" applyFill="1" applyBorder="1" applyAlignment="1" applyProtection="1">
      <alignment horizontal="left" vertical="center" wrapText="1"/>
      <protection locked="0"/>
    </xf>
    <xf numFmtId="0" fontId="4" fillId="0" borderId="2" xfId="0" applyFont="1" applyFill="1" applyBorder="1" applyAlignment="1" applyProtection="1">
      <alignment horizontal="left" vertical="center" wrapText="1"/>
      <protection locked="0"/>
    </xf>
    <xf numFmtId="0" fontId="8" fillId="0" borderId="3" xfId="0" applyFont="1" applyFill="1" applyBorder="1" applyAlignment="1" applyProtection="1">
      <alignment horizontal="left" vertical="center" wrapText="1"/>
    </xf>
    <xf numFmtId="0" fontId="8" fillId="0" borderId="6" xfId="0" applyFont="1" applyFill="1" applyBorder="1" applyAlignment="1" applyProtection="1">
      <alignment horizontal="left" vertical="center" wrapText="1"/>
    </xf>
    <xf numFmtId="0" fontId="4" fillId="0" borderId="3" xfId="0" applyFont="1" applyFill="1" applyBorder="1" applyAlignment="1" applyProtection="1">
      <alignment horizontal="left" vertical="center" wrapText="1"/>
    </xf>
    <xf numFmtId="0" fontId="4" fillId="0" borderId="6" xfId="0" applyFont="1" applyFill="1" applyBorder="1" applyAlignment="1" applyProtection="1">
      <alignment horizontal="left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4" fillId="0" borderId="6" xfId="0" applyFont="1" applyFill="1" applyBorder="1" applyAlignment="1" applyProtection="1">
      <alignment horizontal="center" vertical="center" wrapText="1"/>
    </xf>
    <xf numFmtId="0" fontId="4" fillId="4" borderId="3" xfId="0" applyFont="1" applyFill="1" applyBorder="1" applyAlignment="1" applyProtection="1">
      <alignment horizontal="center" vertical="center" wrapText="1"/>
    </xf>
    <xf numFmtId="0" fontId="4" fillId="4" borderId="6" xfId="0" applyFont="1" applyFill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horizontal="center" vertical="center" wrapText="1"/>
    </xf>
    <xf numFmtId="0" fontId="4" fillId="4" borderId="12" xfId="0" applyFont="1" applyFill="1" applyBorder="1" applyAlignment="1" applyProtection="1">
      <alignment horizontal="center" vertical="center" wrapText="1"/>
    </xf>
    <xf numFmtId="0" fontId="4" fillId="4" borderId="10" xfId="0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5" xfId="0" applyFont="1" applyFill="1" applyBorder="1" applyAlignment="1" applyProtection="1">
      <alignment horizontal="center" vertical="center" wrapText="1"/>
    </xf>
    <xf numFmtId="0" fontId="6" fillId="0" borderId="7" xfId="0" applyFont="1" applyFill="1" applyBorder="1" applyAlignment="1" applyProtection="1">
      <alignment horizontal="center" vertical="center" wrapText="1"/>
    </xf>
    <xf numFmtId="0" fontId="6" fillId="0" borderId="10" xfId="0" applyFont="1" applyFill="1" applyBorder="1" applyAlignment="1" applyProtection="1">
      <alignment horizontal="center" vertical="center" wrapText="1"/>
    </xf>
    <xf numFmtId="0" fontId="6" fillId="0" borderId="8" xfId="0" applyFont="1" applyFill="1" applyBorder="1" applyAlignment="1" applyProtection="1">
      <alignment horizontal="center" vertical="center" wrapText="1"/>
    </xf>
    <xf numFmtId="0" fontId="6" fillId="0" borderId="11" xfId="0" applyFont="1" applyFill="1" applyBorder="1" applyAlignment="1" applyProtection="1">
      <alignment horizontal="center" vertical="center" wrapText="1"/>
    </xf>
  </cellXfs>
  <cellStyles count="1955">
    <cellStyle name="_x000a_mouse.drv=lm" xfId="21"/>
    <cellStyle name="?鹎%U龡&amp;H?_x0008__x001c__x001c_?_x0007__x0001__x0001_" xfId="84"/>
    <cellStyle name="_《ATECH2008年第一季度预测》最终" xfId="83"/>
    <cellStyle name="_005营业收入" xfId="59"/>
    <cellStyle name="_01资产负债表" xfId="88"/>
    <cellStyle name="_01资产负债表 2" xfId="91"/>
    <cellStyle name="_03现金流量表" xfId="35"/>
    <cellStyle name="_03现金流量表 2" xfId="43"/>
    <cellStyle name="_04现金流量表-附表" xfId="97"/>
    <cellStyle name="_04现金流量表-附表 2" xfId="34"/>
    <cellStyle name="_06" xfId="64"/>
    <cellStyle name="_06_2012年采购部部门级经营计划-2011.11.24" xfId="98"/>
    <cellStyle name="_06_零部件2013年经营计划-采购2012.11.20" xfId="99"/>
    <cellStyle name="_07" xfId="9"/>
    <cellStyle name="_07_2012年采购部部门级经营计划-2011.11.24" xfId="56"/>
    <cellStyle name="_07_零部件2013年经营计划-采购2012.11.20" xfId="15"/>
    <cellStyle name="_08" xfId="101"/>
    <cellStyle name="_08年" xfId="102"/>
    <cellStyle name="_08年_2012年采购部部门级经营计划-2011.11.24" xfId="105"/>
    <cellStyle name="_08年_零部件2013年经营计划-采购2012.11.20" xfId="106"/>
    <cellStyle name="_08年销售类预算表格（国际公司）" xfId="109"/>
    <cellStyle name="_08质量考核(动力总成)" xfId="114"/>
    <cellStyle name="_08质量考核（海外)" xfId="116"/>
    <cellStyle name="_09年子公司预算（HR）指标汇总090104" xfId="1"/>
    <cellStyle name="_09年总经理目标责任状（1季度得分）" xfId="118"/>
    <cellStyle name="_1231调整价格" xfId="119"/>
    <cellStyle name="_1231调整价格_2012年采购部部门级经营计划-2011.11.24" xfId="122"/>
    <cellStyle name="_1231调整价格_零部件2013年经营计划-采购2012.11.20" xfId="127"/>
    <cellStyle name="_12月份预算分析汇总报告" xfId="129"/>
    <cellStyle name="_12月份预算分析汇总报告 10" xfId="136"/>
    <cellStyle name="_12月份预算分析汇总报告 11" xfId="138"/>
    <cellStyle name="_12月份预算分析汇总报告 12" xfId="139"/>
    <cellStyle name="_12月份预算分析汇总报告 13" xfId="140"/>
    <cellStyle name="_12月份预算分析汇总报告 14" xfId="141"/>
    <cellStyle name="_12月份预算分析汇总报告 15" xfId="31"/>
    <cellStyle name="_12月份预算分析汇总报告 2" xfId="143"/>
    <cellStyle name="_12月份预算分析汇总报告 3" xfId="144"/>
    <cellStyle name="_12月份预算分析汇总报告 4" xfId="94"/>
    <cellStyle name="_12月份预算分析汇总报告 5" xfId="145"/>
    <cellStyle name="_12月份预算分析汇总报告 6" xfId="148"/>
    <cellStyle name="_12月份预算分析汇总报告 7" xfId="153"/>
    <cellStyle name="_12月份预算分析汇总报告 8" xfId="155"/>
    <cellStyle name="_12月份预算分析汇总报告 9" xfId="156"/>
    <cellStyle name="_2007年采购公司降本计划" xfId="158"/>
    <cellStyle name="_2007年采购公司降本计划_2012年采购部部门级经营计划-2011.11.24" xfId="163"/>
    <cellStyle name="_2007年采购公司降本计划_零部件2013年经营计划标准模板" xfId="165"/>
    <cellStyle name="_2007年采购公司降本计划_零部件2013年经营计划-采购2012.09.21" xfId="168"/>
    <cellStyle name="_2007年采购公司降本计划_零部件2013年经营计划-采购2012.09.21-1" xfId="169"/>
    <cellStyle name="_2007年采购公司降本计划_零部件2013年经营计划-采购2012.11.20" xfId="172"/>
    <cellStyle name="_2007年采购计划" xfId="173"/>
    <cellStyle name="_2007年采购计划_2012年采购部部门级经营计划-2011.11.24" xfId="178"/>
    <cellStyle name="_2007年采购计划_零部件2013年经营计划-采购2012.11.20" xfId="182"/>
    <cellStyle name="_2007年人均销售收入" xfId="184"/>
    <cellStyle name="_2008年度关联企业总经理目标责任状完成情况统计表090106" xfId="186"/>
    <cellStyle name="_2008年业绩评估规则（项目及权重）080221" xfId="187"/>
    <cellStyle name="_2008年业绩评估规则（项目及权重）080221_2012年采购部部门级经营计划-2011.11.24" xfId="188"/>
    <cellStyle name="_2008年业绩评估规则（项目及权重）080221_零部件2013年经营计划标准模板" xfId="189"/>
    <cellStyle name="_2008年业绩评估规则（项目及权重）080221_零部件2013年经营计划-采购2012.09.21" xfId="190"/>
    <cellStyle name="_2008年业绩评估规则（项目及权重）080221_零部件2013年经营计划-采购2012.09.21-1" xfId="194"/>
    <cellStyle name="_2008年业绩评估规则（项目及权重）080221_零部件2013年经营计划-采购2012.11.20" xfId="195"/>
    <cellStyle name="_2008人员总数报表(确定)" xfId="196"/>
    <cellStyle name="_2009年生产计划--发  埃泰克" xfId="199"/>
    <cellStyle name="_2009年主营业务收入统计（调整后）" xfId="133"/>
    <cellStyle name="_2010年1-9月投资预算情况调查表" xfId="202"/>
    <cellStyle name="_2010年1-9月投资预算情况调查表 10" xfId="205"/>
    <cellStyle name="_2010年1-9月投资预算情况调查表 11" xfId="207"/>
    <cellStyle name="_2010年1-9月投资预算情况调查表 12" xfId="208"/>
    <cellStyle name="_2010年1-9月投资预算情况调查表 13" xfId="209"/>
    <cellStyle name="_2010年1-9月投资预算情况调查表 14" xfId="213"/>
    <cellStyle name="_2010年1-9月投资预算情况调查表 15" xfId="45"/>
    <cellStyle name="_2010年1-9月投资预算情况调查表 2" xfId="214"/>
    <cellStyle name="_2010年1-9月投资预算情况调查表 3" xfId="216"/>
    <cellStyle name="_2010年1-9月投资预算情况调查表 4" xfId="218"/>
    <cellStyle name="_2010年1-9月投资预算情况调查表 5" xfId="219"/>
    <cellStyle name="_2010年1-9月投资预算情况调查表 6" xfId="220"/>
    <cellStyle name="_2010年1-9月投资预算情况调查表 7" xfId="221"/>
    <cellStyle name="_2010年1-9月投资预算情况调查表 8" xfId="223"/>
    <cellStyle name="_2010年1-9月投资预算情况调查表 9" xfId="225"/>
    <cellStyle name="_2010年1-9月投资预算情况调查表_2013汪总考核目标责任状" xfId="93"/>
    <cellStyle name="_2010年1-9月投资预算情况调查表_Sheet1" xfId="228"/>
    <cellStyle name="_2010年1-9月投资预算情况调查表_Sheet1_2013汪总考核目标责任状" xfId="229"/>
    <cellStyle name="_2010年1-9月投资预算情况调查表_Sheet1_财务费用实际值" xfId="230"/>
    <cellStyle name="_2010年1-9月投资预算情况调查表_埃夫特_预算分析2013.08" xfId="233"/>
    <cellStyle name="_2010年1-9月投资预算情况调查表_财务费用实际值" xfId="234"/>
    <cellStyle name="_2010年1-9月投资预算情况调查表_营业收入预测（分产品）005" xfId="235"/>
    <cellStyle name="_2010年1-9月投资预算情况调查表_长期未动用资产统计分析表-模板" xfId="237"/>
    <cellStyle name="_2011陈忠喜" xfId="239"/>
    <cellStyle name="_2011谌向阳" xfId="241"/>
    <cellStyle name="_2011甘国婷" xfId="245"/>
    <cellStyle name="_2011何志" xfId="28"/>
    <cellStyle name="_2011胡正安" xfId="246"/>
    <cellStyle name="_2011黄能宝" xfId="248"/>
    <cellStyle name="_2011黄薇红" xfId="251"/>
    <cellStyle name="_2011贾昌荣" xfId="252"/>
    <cellStyle name="_2011蒋月辉" xfId="255"/>
    <cellStyle name="_2011李玉玲" xfId="257"/>
    <cellStyle name="_2011刘春晓" xfId="259"/>
    <cellStyle name="_2011刘斯斌" xfId="260"/>
    <cellStyle name="_2011龙荣" xfId="262"/>
    <cellStyle name="_2011路圣武" xfId="266"/>
    <cellStyle name="_2011年财务目标责任状" xfId="37"/>
    <cellStyle name="_2011年财务总监目标责任状" xfId="273"/>
    <cellStyle name="_2011年王明文目标责任状" xfId="274"/>
    <cellStyle name="_2011舒晓雪" xfId="282"/>
    <cellStyle name="_2011宋飞" xfId="286"/>
    <cellStyle name="_2011孙宏波" xfId="287"/>
    <cellStyle name="_2011王明文" xfId="289"/>
    <cellStyle name="_2011吴春生" xfId="292"/>
    <cellStyle name="_2011伍成喜" xfId="192"/>
    <cellStyle name="_2011徐国平" xfId="295"/>
    <cellStyle name="_2011徐俊" xfId="78"/>
    <cellStyle name="_2011徐新安" xfId="296"/>
    <cellStyle name="_2011叶青" xfId="300"/>
    <cellStyle name="_2012年1月份预算分析报告（芜湖金安世腾汽车安全系统有限公司）定稿千元1" xfId="89"/>
    <cellStyle name="_2012年1月份预算分析报告（芜湖金安世腾汽车安全系统有限公司）定稿千元1 10" xfId="303"/>
    <cellStyle name="_2012年1月份预算分析报告（芜湖金安世腾汽车安全系统有限公司）定稿千元1 11" xfId="18"/>
    <cellStyle name="_2012年1月份预算分析报告（芜湖金安世腾汽车安全系统有限公司）定稿千元1 12" xfId="306"/>
    <cellStyle name="_2012年1月份预算分析报告（芜湖金安世腾汽车安全系统有限公司）定稿千元1 13" xfId="308"/>
    <cellStyle name="_2012年1月份预算分析报告（芜湖金安世腾汽车安全系统有限公司）定稿千元1 14" xfId="81"/>
    <cellStyle name="_2012年1月份预算分析报告（芜湖金安世腾汽车安全系统有限公司）定稿千元1 15" xfId="311"/>
    <cellStyle name="_2012年1月份预算分析报告（芜湖金安世腾汽车安全系统有限公司）定稿千元1 2" xfId="314"/>
    <cellStyle name="_2012年1月份预算分析报告（芜湖金安世腾汽车安全系统有限公司）定稿千元1 3" xfId="318"/>
    <cellStyle name="_2012年1月份预算分析报告（芜湖金安世腾汽车安全系统有限公司）定稿千元1 4" xfId="320"/>
    <cellStyle name="_2012年1月份预算分析报告（芜湖金安世腾汽车安全系统有限公司）定稿千元1 5" xfId="323"/>
    <cellStyle name="_2012年1月份预算分析报告（芜湖金安世腾汽车安全系统有限公司）定稿千元1 6" xfId="22"/>
    <cellStyle name="_2012年1月份预算分析报告（芜湖金安世腾汽车安全系统有限公司）定稿千元1 7" xfId="326"/>
    <cellStyle name="_2012年1月份预算分析报告（芜湖金安世腾汽车安全系统有限公司）定稿千元1 8" xfId="124"/>
    <cellStyle name="_2012年1月份预算分析报告（芜湖金安世腾汽车安全系统有限公司）定稿千元1 9" xfId="272"/>
    <cellStyle name="_2012年税负预算及实际" xfId="327"/>
    <cellStyle name="_2013年科技财务总监KPI考核" xfId="329"/>
    <cellStyle name="_5年规划" xfId="331"/>
    <cellStyle name="_5年规划_2012年采购部部门级经营计划-2011.11.24" xfId="335"/>
    <cellStyle name="_5年规划_零部件2013年经营计划标准模板" xfId="336"/>
    <cellStyle name="_5年规划_零部件2013年经营计划-采购2012.09.21" xfId="339"/>
    <cellStyle name="_5年规划_零部件2013年经营计划-采购2012.09.21-1" xfId="341"/>
    <cellStyle name="_5年规划_零部件2013年经营计划-采购2012.11.20" xfId="152"/>
    <cellStyle name="_5年经营计划" xfId="345"/>
    <cellStyle name="_5年经营计划_2012年采购部部门级经营计划-2011.11.24" xfId="7"/>
    <cellStyle name="_5年经营计划_零部件2013年经营计划标准模板" xfId="347"/>
    <cellStyle name="_5年经营计划_零部件2013年经营计划-采购2012.09.21" xfId="250"/>
    <cellStyle name="_5年经营计划_零部件2013年经营计划-采购2012.09.21-1" xfId="350"/>
    <cellStyle name="_5年经营计划_零部件2013年经营计划-采购2012.11.20" xfId="352"/>
    <cellStyle name="_6月PPT报告资料" xfId="355"/>
    <cellStyle name="_7月销售分析" xfId="8"/>
    <cellStyle name="_8月份经调整后的分析报表" xfId="115"/>
    <cellStyle name="_8月份经调整后的分析报表_2012年采购部部门级经营计划-2011.11.24" xfId="358"/>
    <cellStyle name="_8月份经调整后的分析报表_零部件2013年经营计划标准模板" xfId="60"/>
    <cellStyle name="_8月份经调整后的分析报表_零部件2013年经营计划-采购2012.09.21" xfId="85"/>
    <cellStyle name="_8月份经调整后的分析报表_零部件2013年经营计划-采购2012.09.21-1" xfId="301"/>
    <cellStyle name="_8月份经调整后的分析报表_零部件2013年经营计划-采购2012.11.20" xfId="44"/>
    <cellStyle name="_A15&amp;A21项目第一阶段降价项目唯一性清单汇总表（08年新）-核实版" xfId="360"/>
    <cellStyle name="_A15技术降价模版20070606" xfId="294"/>
    <cellStyle name="_A15技术降价模版20070606_2012年采购部部门级经营计划-2011.11.24" xfId="361"/>
    <cellStyle name="_A15技术降价模版20070606_零部件2013年经营计划-采购2012.11.20" xfId="362"/>
    <cellStyle name="_A21" xfId="49"/>
    <cellStyle name="_A21_2012年采购部部门级经营计划-2011.11.24" xfId="365"/>
    <cellStyle name="_A21_零部件2013年经营计划标准模板" xfId="366"/>
    <cellStyle name="_A21_零部件2013年经营计划-采购2012.09.21" xfId="367"/>
    <cellStyle name="_A21_零部件2013年经营计划-采购2012.09.21-1" xfId="368"/>
    <cellStyle name="_A21_零部件2013年经营计划-采购2012.11.20" xfId="334"/>
    <cellStyle name="_Atech Info Record 2005.07.10" xfId="356"/>
    <cellStyle name="_Atech Info Record 2005.08.10" xfId="371"/>
    <cellStyle name="_Book1" xfId="373"/>
    <cellStyle name="_CAS_2008" xfId="374"/>
    <cellStyle name="_ET_STYLE_NoName_00_" xfId="30"/>
    <cellStyle name="_ET_STYLE_NoName_00__08年份额计划" xfId="264"/>
    <cellStyle name="_ET_STYLE_NoName_00__2012年采购部部门级经营计划-2011.11.24" xfId="375"/>
    <cellStyle name="_ET_STYLE_NoName_00__2013汪总考核目标责任状" xfId="72"/>
    <cellStyle name="_ET_STYLE_NoName_00__Sheet1" xfId="377"/>
    <cellStyle name="_ET_STYLE_NoName_00__Sheet21" xfId="378"/>
    <cellStyle name="_ET_STYLE_NoName_00__埃夫特" xfId="381"/>
    <cellStyle name="_ET_STYLE_NoName_00__存货周转率实际值" xfId="382"/>
    <cellStyle name="_ET_STYLE_NoName_00__零部件2013年经营计划标准模板" xfId="388"/>
    <cellStyle name="_ET_STYLE_NoName_00__零部件2013年经营计划-采购2012.09.21" xfId="390"/>
    <cellStyle name="_ET_STYLE_NoName_00__零部件2013年经营计划-采购2012.09.21-1" xfId="391"/>
    <cellStyle name="_ET_STYLE_NoName_00__零部件2013年经营计划-采购2012.11.20" xfId="392"/>
    <cellStyle name="_ET_STYLE_NoName_00__质量指标完成情况（1月份）" xfId="346"/>
    <cellStyle name="_GD13管理费用" xfId="280"/>
    <cellStyle name="_GD13管理费用 2" xfId="279"/>
    <cellStyle name="_International EQ" xfId="396"/>
    <cellStyle name="_International EQ_2012年采购部部门级经营计划-2011.11.24" xfId="397"/>
    <cellStyle name="_International EQ_零部件2013年经营计划-采购2012.11.20" xfId="27"/>
    <cellStyle name="_Sheet1" xfId="399"/>
    <cellStyle name="_Sheet1_08年份额计划" xfId="41"/>
    <cellStyle name="_Sheet1_08年份额计划_2011年经营计划模板（审计部）" xfId="401"/>
    <cellStyle name="_Sheet1_08年份额计划_2011下半年重点工作（财务部20110730）" xfId="363"/>
    <cellStyle name="_Sheet1_08年份额计划_2012年采购部部门级经营计划-2011.11.24" xfId="404"/>
    <cellStyle name="_Sheet1_08年份额计划_附件3：公司级经营计划（专项计划）" xfId="71"/>
    <cellStyle name="_Sheet1_08年份额计划_公司级经营计划（20110127简版）" xfId="249"/>
    <cellStyle name="_Sheet1_08年份额计划_零部件2013年经营计划标准模板123" xfId="406"/>
    <cellStyle name="_Sheet1_1" xfId="408"/>
    <cellStyle name="_Sheet1_2012年采购部部门级经营计划-2011.11.24" xfId="410"/>
    <cellStyle name="_Sheet1_零部件2013年经营计划标准模板" xfId="413"/>
    <cellStyle name="_Sheet1_零部件2013年经营计划-采购2012.09.21" xfId="417"/>
    <cellStyle name="_Sheet1_零部件2013年经营计划-采购2012.09.21-1" xfId="419"/>
    <cellStyle name="_Sheet1_零部件2013年经营计划-采购2012.11.20" xfId="420"/>
    <cellStyle name="_Sheet2" xfId="422"/>
    <cellStyle name="_Sheet2 2" xfId="197"/>
    <cellStyle name="_Sheet2_2012年采购部部门级经营计划-2011.11.24" xfId="423"/>
    <cellStyle name="_Sheet2_2013汪总考核目标责任状" xfId="40"/>
    <cellStyle name="_Sheet2_2014年11月份经管会材料数据库 （调整） -1124(1)" xfId="215"/>
    <cellStyle name="_Sheet2_Sheet1" xfId="424"/>
    <cellStyle name="_Sheet2_财务费用实际值" xfId="426"/>
    <cellStyle name="_Sheet2_存货周转率实际值" xfId="427"/>
    <cellStyle name="_Sheet2_零部件2013年经营计划标准模板" xfId="428"/>
    <cellStyle name="_Sheet2_零部件2013年经营计划-采购2012.09.21" xfId="431"/>
    <cellStyle name="_Sheet2_零部件2013年经营计划-采购2012.09.21-1" xfId="175"/>
    <cellStyle name="_Sheet2_零部件2013年经营计划-采购2012.11.20" xfId="315"/>
    <cellStyle name="_Sheet3" xfId="244"/>
    <cellStyle name="_Sheet3_1" xfId="433"/>
    <cellStyle name="_Sheet3_2012年采购部部门级经营计划-2011.11.24" xfId="436"/>
    <cellStyle name="_Sheet3_2012年考核目标汇总" xfId="437"/>
    <cellStyle name="_Sheet3_零部件2013年经营计划标准模板" xfId="227"/>
    <cellStyle name="_Sheet3_零部件2013年经营计划-采购2012.09.21" xfId="180"/>
    <cellStyle name="_Sheet3_零部件2013年经营计划-采购2012.09.21-1" xfId="261"/>
    <cellStyle name="_Sheet3_零部件2013年经营计划-采购2012.11.20" xfId="389"/>
    <cellStyle name="_W采购公司07年财务预算" xfId="438"/>
    <cellStyle name="_W采购公司07年财务预算_2012年采购部部门级经营计划-2011.11.24" xfId="440"/>
    <cellStyle name="_W采购公司07年财务预算_零部件2013年经营计划标准模板" xfId="443"/>
    <cellStyle name="_W采购公司07年财务预算_零部件2013年经营计划-采购2012.09.21" xfId="444"/>
    <cellStyle name="_W采购公司07年财务预算_零部件2013年经营计划-采购2012.09.21-1" xfId="240"/>
    <cellStyle name="_W采购公司07年财务预算_零部件2013年经营计划-采购2012.11.20" xfId="445"/>
    <cellStyle name="_财务部指标台账" xfId="446"/>
    <cellStyle name="_财务部指标台账_2012年采购部部门级经营计划-2011.11.24" xfId="288"/>
    <cellStyle name="_财务部指标台账_零部件2013年经营计划-采购2012.11.20" xfId="447"/>
    <cellStyle name="_采购公司2007年预算模版" xfId="67"/>
    <cellStyle name="_采购公司指标台账" xfId="212"/>
    <cellStyle name="_采购公司指标台账_2012年采购部部门级经营计划-2011.11.24" xfId="449"/>
    <cellStyle name="_采购公司指标台账_零部件2013年经营计划-采购2012.11.20" xfId="455"/>
    <cellStyle name="_采购量计划" xfId="333"/>
    <cellStyle name="_采购量计划_♣2011年度预算-（装备）10.12.31（第五版）_◆2012年度预算-（装备_1稿）9.19" xfId="456"/>
    <cellStyle name="_采购量计划_2012年采购部部门级经营计划-2011.11.24" xfId="236"/>
    <cellStyle name="_采购量计划_零部件2013年经营计划-采购2012.11.20" xfId="415"/>
    <cellStyle name="_采购总成本预算" xfId="407"/>
    <cellStyle name="_采购总成本预算 2" xfId="458"/>
    <cellStyle name="_采购总成本预算_2012年采购部部门级经营计划-2011.11.24" xfId="460"/>
    <cellStyle name="_采购总成本预算_零部件2013年经营计划-采购2012.11.20" xfId="430"/>
    <cellStyle name="_担保抵押质押情况表2005-2007" xfId="461"/>
    <cellStyle name="_单位采购成本预算" xfId="313"/>
    <cellStyle name="_单位采购成本预算_2012年采购部部门级经营计划-2011.11.24" xfId="210"/>
    <cellStyle name="_单位采购成本预算_零部件2013年经营计划-采购2012.11.20" xfId="131"/>
    <cellStyle name="_第七部分---总预算报告" xfId="409"/>
    <cellStyle name="_发动机变速箱产量计划" xfId="211"/>
    <cellStyle name="_发动机变速箱产量计划_2012年采购部部门级经营计划-2011.11.24" xfId="451"/>
    <cellStyle name="_发动机变速箱产量计划_零部件2013年经营计划-采购2012.11.20" xfId="454"/>
    <cellStyle name="_法律和知识产权部指标台账" xfId="111"/>
    <cellStyle name="_法律和知识产权部指标台账_2012年采购部部门级经营计划-2011.11.24" xfId="73"/>
    <cellStyle name="_法律和知识产权部指标台账_零部件2013年经营计划-采购2012.11.20" xfId="462"/>
    <cellStyle name="_非管理企业" xfId="464"/>
    <cellStyle name="_非管理权企业补贴收入" xfId="11"/>
    <cellStyle name="_附件2：编制范围及接口人清单" xfId="467"/>
    <cellStyle name="_附件2：编制范围及接口人清单 10" xfId="468"/>
    <cellStyle name="_附件2：编制范围及接口人清单 11" xfId="471"/>
    <cellStyle name="_附件2：编制范围及接口人清单 12" xfId="473"/>
    <cellStyle name="_附件2：编制范围及接口人清单 13" xfId="103"/>
    <cellStyle name="_附件2：编制范围及接口人清单 14" xfId="476"/>
    <cellStyle name="_附件2：编制范围及接口人清单 15" xfId="478"/>
    <cellStyle name="_附件2：编制范围及接口人清单 2" xfId="481"/>
    <cellStyle name="_附件2：编制范围及接口人清单 3" xfId="482"/>
    <cellStyle name="_附件2：编制范围及接口人清单 4" xfId="484"/>
    <cellStyle name="_附件2：编制范围及接口人清单 5" xfId="486"/>
    <cellStyle name="_附件2：编制范围及接口人清单 6" xfId="487"/>
    <cellStyle name="_附件2：编制范围及接口人清单 7" xfId="488"/>
    <cellStyle name="_附件2：编制范围及接口人清单 8" xfId="489"/>
    <cellStyle name="_附件2：编制范围及接口人清单 9" xfId="38"/>
    <cellStyle name="_附件3：专项计划格式_2009" xfId="490"/>
    <cellStyle name="_附件四、《奇瑞科技2008年预算模版》_华泰公司" xfId="25"/>
    <cellStyle name="_工时预算-汽研院0716" xfId="491"/>
    <cellStyle name="_工时预算-汽研院0716_2012年采购部部门级经营计划-2011.11.24" xfId="465"/>
    <cellStyle name="_工时预算-汽研院0716_零部件2013年经营计划-采购2012.11.20" xfId="492"/>
    <cellStyle name="_国际公司指标台账" xfId="494"/>
    <cellStyle name="_国际公司指标台账_2012年采购部部门级经营计划-2011.11.24" xfId="497"/>
    <cellStyle name="_国际公司指标台账_零部件2013年经营计划-采购2012.11.20" xfId="463"/>
    <cellStyle name="_降本计划" xfId="499"/>
    <cellStyle name="_降本计划_2012年采购部部门级经营计划-2011.11.24" xfId="504"/>
    <cellStyle name="_降本计划_零部件2013年经营计划-采购2012.11.20" xfId="505"/>
    <cellStyle name="_轿车公司台帐080301(1)" xfId="508"/>
    <cellStyle name="_轿车公司台帐080301(1)_2012年采购部部门级经营计划-2011.11.24" xfId="354"/>
    <cellStyle name="_轿车公司台帐080301(1)_零部件2013年经营计划-采购2012.11.20" xfId="509"/>
    <cellStyle name="_金安世腾2012年2月合并报表定稿" xfId="277"/>
    <cellStyle name="_金安世腾2012年预算第二版(1)" xfId="513"/>
    <cellStyle name="_经营计划监控分析报告模板080226" xfId="92"/>
    <cellStyle name="_经营计划监控分析报告模板080226_2012年采购部部门级经营计划-2011.11.24" xfId="516"/>
    <cellStyle name="_经营计划监控分析报告模板080226_零部件2013年经营计划标准模板" xfId="517"/>
    <cellStyle name="_经营计划监控分析报告模板080226_零部件2013年经营计划-采购2012.09.21" xfId="79"/>
    <cellStyle name="_经营计划监控分析报告模板080226_零部件2013年经营计划-采购2012.09.21-1" xfId="519"/>
    <cellStyle name="_经营计划监控分析报告模板080226_零部件2013年经营计划-采购2012.11.20" xfId="521"/>
    <cellStyle name="_经营计划监控分析报告模板080305" xfId="522"/>
    <cellStyle name="_经营计划监控分析报告模板080305_2012年采购部部门级经营计划-2011.11.24" xfId="75"/>
    <cellStyle name="_经营计划监控分析报告模板080305_零部件2013年经营计划标准模板" xfId="226"/>
    <cellStyle name="_经营计划监控分析报告模板080305_零部件2013年经营计划-采购2012.09.21" xfId="523"/>
    <cellStyle name="_经营计划监控分析报告模板080305_零部件2013年经营计划-采购2012.09.21-1" xfId="520"/>
    <cellStyle name="_经营计划监控分析报告模板080305_零部件2013年经营计划-采购2012.11.20" xfId="166"/>
    <cellStyle name="_考核：2009年奇瑞科技预算_报控制部" xfId="524"/>
    <cellStyle name="_控制部指标台账" xfId="526"/>
    <cellStyle name="_控制部指标台账_2012年采购部部门级经营计划-2011.11.24" xfId="321"/>
    <cellStyle name="_控制部指标台账_零部件2013年经营计划-采购2012.11.20" xfId="528"/>
    <cellStyle name="_历年来各企业投资收益情况" xfId="112"/>
    <cellStyle name="_利润表" xfId="532"/>
    <cellStyle name="_培训、项目计划节点完成率" xfId="231"/>
    <cellStyle name="_培训、项目计划节点完成率_2012年采购部部门级经营计划-2011.11.24" xfId="304"/>
    <cellStyle name="_培训、项目计划节点完成率_零部件2013年经营计划标准模板" xfId="349"/>
    <cellStyle name="_培训、项目计划节点完成率_零部件2013年经营计划-采购2012.09.21" xfId="442"/>
    <cellStyle name="_培训、项目计划节点完成率_零部件2013年经营计划-采购2012.09.21-1" xfId="10"/>
    <cellStyle name="_培训、项目计划节点完成率_零部件2013年经营计划-采购2012.11.20" xfId="536"/>
    <cellStyle name="_奇瑞产品配置表" xfId="511"/>
    <cellStyle name="_奇瑞产品配置表_2012年采购部部门级经营计划-2011.11.24" xfId="537"/>
    <cellStyle name="_奇瑞产品配置表_零部件2013年经营计划标准模板" xfId="185"/>
    <cellStyle name="_奇瑞产品配置表_零部件2013年经营计划-采购2012.09.21" xfId="538"/>
    <cellStyle name="_奇瑞产品配置表_零部件2013年经营计划-采购2012.09.21-1" xfId="242"/>
    <cellStyle name="_奇瑞产品配置表_零部件2013年经营计划-采购2012.11.20" xfId="539"/>
    <cellStyle name="_奇瑞公司01会计报表及附表" xfId="540"/>
    <cellStyle name="_奇瑞科技2010年预算模板" xfId="429"/>
    <cellStyle name="_奇瑞汽车股份有限公司8月份报表打印版（8.10）" xfId="269"/>
    <cellStyle name="_奇瑞汽车股份有限公司9月份报表打印版（10.8）" xfId="542"/>
    <cellStyle name="_汽车工程研究院080226" xfId="459"/>
    <cellStyle name="_汽车工程研究院080226_2012年采购部部门级经营计划-2011.11.24" xfId="142"/>
    <cellStyle name="_汽车工程研究院080226_零部件2013年经营计划标准模板" xfId="418"/>
    <cellStyle name="_汽车工程研究院080226_零部件2013年经营计划-采购2012.09.21" xfId="544"/>
    <cellStyle name="_汽车工程研究院080226_零部件2013年经营计划-采购2012.09.21-1" xfId="441"/>
    <cellStyle name="_汽车工程研究院080226_零部件2013年经营计划-采购2012.11.20" xfId="412"/>
    <cellStyle name="_汽车工程研究院080228" xfId="546"/>
    <cellStyle name="_汽车工程研究院080228_2012年采购部部门级经营计划-2011.11.24" xfId="474"/>
    <cellStyle name="_汽车工程研究院080228_零部件2013年经营计划标准模板" xfId="550"/>
    <cellStyle name="_汽车工程研究院080228_零部件2013年经营计划-采购2012.09.21" xfId="551"/>
    <cellStyle name="_汽车工程研究院080228_零部件2013年经营计划-采购2012.09.21-1" xfId="55"/>
    <cellStyle name="_汽车工程研究院080228_零部件2013年经营计划-采购2012.11.20" xfId="387"/>
    <cellStyle name="_人力资源006" xfId="439"/>
    <cellStyle name="_融资预算汇总表！" xfId="171"/>
    <cellStyle name="_融资预算执行情况12月实际" xfId="530"/>
    <cellStyle name="_融资预算执行情况12月实际2" xfId="247"/>
    <cellStyle name="_市场部销售计划2010" xfId="554"/>
    <cellStyle name="_所有者权益变动表" xfId="157"/>
    <cellStyle name="_所有者权益变动表 2" xfId="556"/>
    <cellStyle name="_台帐（骆海鸥）080129☆" xfId="496"/>
    <cellStyle name="_台帐（骆海鸥）080129☆_2012年采购部部门级经营计划-2011.11.24" xfId="270"/>
    <cellStyle name="_台帐（骆海鸥）080129☆_零部件2013年经营计划-采购2012.11.20" xfId="6"/>
    <cellStyle name="_投资分析模型" xfId="558"/>
    <cellStyle name="_投资分析模型_2012年采购部部门级经营计划-2011.11.24" xfId="559"/>
    <cellStyle name="_投资分析模型_零部件2013年经营计划标准模板" xfId="298"/>
    <cellStyle name="_投资分析模型_零部件2013年经营计划-采购2012.09.21" xfId="191"/>
    <cellStyle name="_投资分析模型_零部件2013年经营计划-采购2012.09.21-1" xfId="561"/>
    <cellStyle name="_投资分析模型_零部件2013年经营计划-采购2012.11.20" xfId="563"/>
    <cellStyle name="_现金流量表" xfId="514"/>
    <cellStyle name="_现金流量表 2" xfId="177"/>
    <cellStyle name="_现金流量表_1" xfId="567"/>
    <cellStyle name="_销售" xfId="232"/>
    <cellStyle name="_销售预算_SD_2009最新版" xfId="535"/>
    <cellStyle name="_销售预算_SD_2009最新版(按奇瑞计划)" xfId="570"/>
    <cellStyle name="_以前年度损益调整" xfId="548"/>
    <cellStyle name="_预算差异因素分析辅表12月定稿" xfId="107"/>
    <cellStyle name="_预算分析附表表样" xfId="572"/>
    <cellStyle name="_预算分析附表表样 10" xfId="576"/>
    <cellStyle name="_预算分析附表表样 11" xfId="580"/>
    <cellStyle name="_预算分析附表表样 12" xfId="108"/>
    <cellStyle name="_预算分析附表表样 13" xfId="432"/>
    <cellStyle name="_预算分析附表表样 14" xfId="110"/>
    <cellStyle name="_预算分析附表表样 15" xfId="584"/>
    <cellStyle name="_预算分析附表表样 2" xfId="585"/>
    <cellStyle name="_预算分析附表表样 3" xfId="586"/>
    <cellStyle name="_预算分析附表表样 4" xfId="469"/>
    <cellStyle name="_预算分析附表表样 5" xfId="472"/>
    <cellStyle name="_预算分析附表表样 6" xfId="475"/>
    <cellStyle name="_预算分析附表表样 7" xfId="104"/>
    <cellStyle name="_预算分析附表表样 8" xfId="477"/>
    <cellStyle name="_预算分析附表表样 9" xfId="479"/>
    <cellStyle name="_预算模版" xfId="120"/>
    <cellStyle name="_政府补助明细表" xfId="384"/>
    <cellStyle name="_直接材料占营业收入比例(1)" xfId="203"/>
    <cellStyle name="_质量指标完成情况（1月份）" xfId="587"/>
    <cellStyle name="_周转率" xfId="450"/>
    <cellStyle name="_主营业务收入明细表" xfId="591"/>
    <cellStyle name="_主营业务收入明细表 (上年同期)" xfId="594"/>
    <cellStyle name="_专项计划格式V3_ATECH_2009" xfId="596"/>
    <cellStyle name="_资产负债表" xfId="597"/>
    <cellStyle name="_资产负债表利润表现金流量表分月" xfId="453"/>
    <cellStyle name="0%" xfId="47"/>
    <cellStyle name="0% 10" xfId="502"/>
    <cellStyle name="0% 11" xfId="54"/>
    <cellStyle name="0% 2" xfId="291"/>
    <cellStyle name="0% 3" xfId="276"/>
    <cellStyle name="0% 4" xfId="589"/>
    <cellStyle name="0% 5" xfId="599"/>
    <cellStyle name="0% 6" xfId="553"/>
    <cellStyle name="0% 7" xfId="601"/>
    <cellStyle name="0% 8" xfId="394"/>
    <cellStyle name="0% 9" xfId="176"/>
    <cellStyle name="0,0_x000d__x000a_NA_x000d__x000a_" xfId="46"/>
    <cellStyle name="0,0_x000d__x000a_NA_x000d__x000a_ 10" xfId="500"/>
    <cellStyle name="0,0_x000d__x000a_NA_x000d__x000a_ 11" xfId="52"/>
    <cellStyle name="0,0_x000d__x000a_NA_x000d__x000a_ 2" xfId="290"/>
    <cellStyle name="0,0_x000d__x000a_NA_x000d__x000a_ 3" xfId="275"/>
    <cellStyle name="0,0_x000d__x000a_NA_x000d__x000a_ 4" xfId="588"/>
    <cellStyle name="0,0_x000d__x000a_NA_x000d__x000a_ 5" xfId="598"/>
    <cellStyle name="0,0_x000d__x000a_NA_x000d__x000a_ 6" xfId="552"/>
    <cellStyle name="0,0_x000d__x000a_NA_x000d__x000a_ 7" xfId="600"/>
    <cellStyle name="0,0_x000d__x000a_NA_x000d__x000a_ 8" xfId="393"/>
    <cellStyle name="0,0_x000d__x000a_NA_x000d__x000a_ 9" xfId="174"/>
    <cellStyle name="0,0_x000d__x000a_NA_x000d__x000a__Sheet1" xfId="518"/>
    <cellStyle name="0.0%" xfId="63"/>
    <cellStyle name="0.00%" xfId="344"/>
    <cellStyle name="00" xfId="565"/>
    <cellStyle name="00 10" xfId="602"/>
    <cellStyle name="00 11" xfId="603"/>
    <cellStyle name="00 2" xfId="604"/>
    <cellStyle name="00 3" xfId="592"/>
    <cellStyle name="00 4" xfId="385"/>
    <cellStyle name="00 5" xfId="606"/>
    <cellStyle name="00 6" xfId="609"/>
    <cellStyle name="00 7" xfId="238"/>
    <cellStyle name="00 8" xfId="555"/>
    <cellStyle name="00 9" xfId="610"/>
    <cellStyle name="20% - Accent1" xfId="370"/>
    <cellStyle name="20% - Accent2" xfId="284"/>
    <cellStyle name="20% - Accent3" xfId="351"/>
    <cellStyle name="20% - Accent4" xfId="448"/>
    <cellStyle name="20% - Accent5" xfId="348"/>
    <cellStyle name="20% - Accent6" xfId="611"/>
    <cellStyle name="20% - 强调文字颜色 1 2" xfId="533"/>
    <cellStyle name="20% - 强调文字颜色 1 2 2" xfId="376"/>
    <cellStyle name="20% - 强调文字颜色 1 2 3" xfId="254"/>
    <cellStyle name="20% - 强调文字颜色 2 2" xfId="612"/>
    <cellStyle name="20% - 强调文字颜色 2 2 2" xfId="201"/>
    <cellStyle name="20% - 强调文字颜色 2 2 3" xfId="86"/>
    <cellStyle name="20% - 强调文字颜色 3 2" xfId="614"/>
    <cellStyle name="20% - 强调文字颜色 3 2 2" xfId="619"/>
    <cellStyle name="20% - 强调文字颜色 3 2 3" xfId="624"/>
    <cellStyle name="20% - 强调文字颜色 4 2" xfId="625"/>
    <cellStyle name="20% - 强调文字颜色 4 2 2" xfId="583"/>
    <cellStyle name="20% - 强调文字颜色 4 2 3" xfId="628"/>
    <cellStyle name="20% - 强调文字颜色 5 2" xfId="402"/>
    <cellStyle name="20% - 强调文字颜色 5 2 2" xfId="545"/>
    <cellStyle name="20% - 强调文字颜色 5 2 3" xfId="630"/>
    <cellStyle name="20% - 强调文字颜色 6 2" xfId="324"/>
    <cellStyle name="20% - 强调文字颜色 6 2 2" xfId="342"/>
    <cellStyle name="20% - 强调文字颜色 6 2 3" xfId="480"/>
    <cellStyle name="40% - Accent1" xfId="506"/>
    <cellStyle name="40% - Accent2" xfId="631"/>
    <cellStyle name="40% - Accent3" xfId="632"/>
    <cellStyle name="40% - Accent4" xfId="635"/>
    <cellStyle name="40% - Accent5" xfId="637"/>
    <cellStyle name="40% - Accent6" xfId="638"/>
    <cellStyle name="40% - 强调文字颜色 1 2" xfId="170"/>
    <cellStyle name="40% - 强调文字颜色 1 2 2" xfId="639"/>
    <cellStyle name="40% - 强调文字颜色 1 2 3" xfId="640"/>
    <cellStyle name="40% - 强调文字颜色 2 2" xfId="253"/>
    <cellStyle name="40% - 强调文字颜色 2 2 2" xfId="641"/>
    <cellStyle name="40% - 强调文字颜色 2 2 3" xfId="527"/>
    <cellStyle name="40% - 强调文字颜色 3 2" xfId="642"/>
    <cellStyle name="40% - 强调文字颜色 3 2 2" xfId="643"/>
    <cellStyle name="40% - 强调文字颜色 3 2 3" xfId="644"/>
    <cellStyle name="40% - 强调文字颜色 4 2" xfId="48"/>
    <cellStyle name="40% - 强调文字颜色 4 2 2" xfId="147"/>
    <cellStyle name="40% - 强调文字颜色 4 2 3" xfId="150"/>
    <cellStyle name="40% - 强调文字颜色 5 2" xfId="411"/>
    <cellStyle name="40% - 强调文字颜色 5 2 2" xfId="575"/>
    <cellStyle name="40% - 强调文字颜色 5 2 3" xfId="579"/>
    <cellStyle name="40% - 强调文字颜色 6 2" xfId="645"/>
    <cellStyle name="40% - 强调文字颜色 6 2 2" xfId="605"/>
    <cellStyle name="40% - 强调文字颜色 6 2 3" xfId="607"/>
    <cellStyle name="60% - Accent1" xfId="100"/>
    <cellStyle name="60% - Accent2" xfId="595"/>
    <cellStyle name="60% - Accent3" xfId="646"/>
    <cellStyle name="60% - Accent4" xfId="569"/>
    <cellStyle name="60% - Accent5" xfId="648"/>
    <cellStyle name="60% - Accent6" xfId="649"/>
    <cellStyle name="60% - 强调文字颜色 1 2" xfId="651"/>
    <cellStyle name="60% - 强调文字颜色 1 2 2" xfId="652"/>
    <cellStyle name="60% - 强调文字颜色 1 2 3" xfId="653"/>
    <cellStyle name="60% - 强调文字颜色 2 2" xfId="654"/>
    <cellStyle name="60% - 强调文字颜色 2 2 2" xfId="655"/>
    <cellStyle name="60% - 强调文字颜色 2 2 3" xfId="656"/>
    <cellStyle name="60% - 强调文字颜色 3 2" xfId="657"/>
    <cellStyle name="60% - 强调文字颜色 3 2 2" xfId="285"/>
    <cellStyle name="60% - 强调文字颜色 3 2 3" xfId="658"/>
    <cellStyle name="60% - 强调文字颜色 4 2" xfId="659"/>
    <cellStyle name="60% - 强调文字颜色 4 2 2" xfId="660"/>
    <cellStyle name="60% - 强调文字颜色 4 2 3" xfId="661"/>
    <cellStyle name="60% - 强调文字颜色 5 2" xfId="662"/>
    <cellStyle name="60% - 强调文字颜色 5 2 2" xfId="663"/>
    <cellStyle name="60% - 强调文字颜色 5 2 3" xfId="664"/>
    <cellStyle name="60% - 强调文字颜色 6 2" xfId="665"/>
    <cellStyle name="60% - 强调文字颜色 6 2 2" xfId="667"/>
    <cellStyle name="60% - 强调文字颜色 6 2 3" xfId="669"/>
    <cellStyle name="6mal" xfId="670"/>
    <cellStyle name="Accent1" xfId="672"/>
    <cellStyle name="Accent2" xfId="674"/>
    <cellStyle name="Accent3" xfId="676"/>
    <cellStyle name="Accent4" xfId="678"/>
    <cellStyle name="Accent5" xfId="679"/>
    <cellStyle name="Accent6" xfId="680"/>
    <cellStyle name="AeE­ [0]_INQUIRY ¿μ¾÷AßAø " xfId="681"/>
    <cellStyle name="AeE­_INQUIRY ¿μ¾÷AßAø " xfId="682"/>
    <cellStyle name="args.style" xfId="683"/>
    <cellStyle name="AÞ¸¶ [0]_INQUIRY ¿?¾÷AßAø " xfId="684"/>
    <cellStyle name="AÞ¸¶_INQUIRY ¿?¾÷AßAø " xfId="687"/>
    <cellStyle name="Bad" xfId="688"/>
    <cellStyle name="C?AØ_¿?¾÷CoE² " xfId="689"/>
    <cellStyle name="C￥AØ_¿μ¾÷CoE² " xfId="690"/>
    <cellStyle name="Calc Currency (0)" xfId="692"/>
    <cellStyle name="Calc Currency (2)" xfId="694"/>
    <cellStyle name="Calc Percent (0)" xfId="117"/>
    <cellStyle name="Calc Percent (1)" xfId="695"/>
    <cellStyle name="Calc Percent (2)" xfId="697"/>
    <cellStyle name="Calc Units (0)" xfId="686"/>
    <cellStyle name="Calc Units (1)" xfId="698"/>
    <cellStyle name="Calc Units (2)" xfId="128"/>
    <cellStyle name="Calculation" xfId="699"/>
    <cellStyle name="category" xfId="700"/>
    <cellStyle name="Check Cell" xfId="701"/>
    <cellStyle name="Col Heads" xfId="703"/>
    <cellStyle name="ColLevel_0" xfId="705"/>
    <cellStyle name="Comma [0]_ SG&amp;A Bridge " xfId="706"/>
    <cellStyle name="Comma [00]" xfId="707"/>
    <cellStyle name="Comma [4]" xfId="709"/>
    <cellStyle name="comma zerodec" xfId="710"/>
    <cellStyle name="comma zerodec 2" xfId="711"/>
    <cellStyle name="Comma,0" xfId="712"/>
    <cellStyle name="Comma,1" xfId="714"/>
    <cellStyle name="Comma,2" xfId="715"/>
    <cellStyle name="Comma_ SG&amp;A Bridge " xfId="717"/>
    <cellStyle name="Comma0" xfId="718"/>
    <cellStyle name="Copied" xfId="721"/>
    <cellStyle name="COST1" xfId="723"/>
    <cellStyle name="COST1 2" xfId="726"/>
    <cellStyle name="Currency [0]_ SG&amp;A Bridge " xfId="727"/>
    <cellStyle name="Currency [00]" xfId="729"/>
    <cellStyle name="Currency,0" xfId="731"/>
    <cellStyle name="Currency,2" xfId="732"/>
    <cellStyle name="Currency_ SG&amp;A Bridge " xfId="733"/>
    <cellStyle name="Currency0" xfId="734"/>
    <cellStyle name="Currency1" xfId="735"/>
    <cellStyle name="Currency1 2" xfId="736"/>
    <cellStyle name="Date" xfId="608"/>
    <cellStyle name="Date Short" xfId="737"/>
    <cellStyle name="Date_17借款利息计算表" xfId="739"/>
    <cellStyle name="Dezimal [0]_2VOR94UB" xfId="740"/>
    <cellStyle name="Dezimal_2VOR94UB" xfId="741"/>
    <cellStyle name="Dollar (zero dec)" xfId="742"/>
    <cellStyle name="Dollar (zero dec) 2" xfId="743"/>
    <cellStyle name="Enter Currency (0)" xfId="744"/>
    <cellStyle name="Enter Currency (2)" xfId="745"/>
    <cellStyle name="Enter Units (0)" xfId="747"/>
    <cellStyle name="Enter Units (1)" xfId="749"/>
    <cellStyle name="Enter Units (2)" xfId="87"/>
    <cellStyle name="Entered" xfId="24"/>
    <cellStyle name="entry" xfId="750"/>
    <cellStyle name="Euro" xfId="293"/>
    <cellStyle name="Euro 10" xfId="751"/>
    <cellStyle name="Euro 11" xfId="752"/>
    <cellStyle name="Euro 2" xfId="753"/>
    <cellStyle name="Euro 3" xfId="754"/>
    <cellStyle name="Euro 4" xfId="755"/>
    <cellStyle name="Euro 5" xfId="756"/>
    <cellStyle name="Euro 6" xfId="395"/>
    <cellStyle name="Euro 7" xfId="757"/>
    <cellStyle name="Euro 8" xfId="759"/>
    <cellStyle name="Euro 9" xfId="760"/>
    <cellStyle name="Explanatory Text" xfId="762"/>
    <cellStyle name="F2" xfId="763"/>
    <cellStyle name="F3" xfId="764"/>
    <cellStyle name="F4" xfId="766"/>
    <cellStyle name="F5" xfId="696"/>
    <cellStyle name="F6" xfId="767"/>
    <cellStyle name="F7" xfId="768"/>
    <cellStyle name="F8" xfId="769"/>
    <cellStyle name="Finanz" xfId="771"/>
    <cellStyle name="Fixed" xfId="773"/>
    <cellStyle name="Followed Hyperlink_Product BOM(latest) (1st, August, 2002)" xfId="774"/>
    <cellStyle name="Good" xfId="777"/>
    <cellStyle name="Grey" xfId="778"/>
    <cellStyle name="Grey 2" xfId="779"/>
    <cellStyle name="HEADER" xfId="780"/>
    <cellStyle name="Header1" xfId="783"/>
    <cellStyle name="Header2" xfId="786"/>
    <cellStyle name="Heading 1" xfId="787"/>
    <cellStyle name="Heading 2" xfId="788"/>
    <cellStyle name="Heading 3" xfId="789"/>
    <cellStyle name="Heading 4" xfId="790"/>
    <cellStyle name="Heading1" xfId="792"/>
    <cellStyle name="Heading2" xfId="793"/>
    <cellStyle name="Hyperlink_PERSONAL" xfId="794"/>
    <cellStyle name="Input" xfId="795"/>
    <cellStyle name="Input [yellow]" xfId="797"/>
    <cellStyle name="Input [yellow] 2" xfId="799"/>
    <cellStyle name="Input Cells" xfId="800"/>
    <cellStyle name="Input Cells 2" xfId="802"/>
    <cellStyle name="Input Cells_Sheet1" xfId="803"/>
    <cellStyle name="Link Currency (0)" xfId="806"/>
    <cellStyle name="Link Currency (2)" xfId="807"/>
    <cellStyle name="Link Units (0)" xfId="808"/>
    <cellStyle name="Link Units (1)" xfId="809"/>
    <cellStyle name="Link Units (2)" xfId="810"/>
    <cellStyle name="Linked Cell" xfId="811"/>
    <cellStyle name="Linked Cells" xfId="812"/>
    <cellStyle name="Linked Cells 2" xfId="813"/>
    <cellStyle name="Linked Cells_Sheet1" xfId="730"/>
    <cellStyle name="Millares [0]_96 Risk" xfId="814"/>
    <cellStyle name="Millares_96 Risk" xfId="816"/>
    <cellStyle name="Milliers [0]_!!!GO" xfId="317"/>
    <cellStyle name="Milliers_!!!GO" xfId="817"/>
    <cellStyle name="Model" xfId="818"/>
    <cellStyle name="Moneda [0]_96 Risk" xfId="728"/>
    <cellStyle name="Moneda_96 Risk" xfId="819"/>
    <cellStyle name="Monétaire [0]_!!!GO" xfId="820"/>
    <cellStyle name="Monétaire_!!!GO" xfId="821"/>
    <cellStyle name="Mon閠aire [0]_!!!GO" xfId="485"/>
    <cellStyle name="Mon閠aire_!!!GO" xfId="822"/>
    <cellStyle name="Neutral" xfId="823"/>
    <cellStyle name="New Times Roman" xfId="824"/>
    <cellStyle name="New Times Roman 2" xfId="825"/>
    <cellStyle name="no dec" xfId="826"/>
    <cellStyle name="Normal - Style1" xfId="634"/>
    <cellStyle name="Normal_ SG&amp;A Bridge " xfId="827"/>
    <cellStyle name="Normale_DIST-BASE-B21" xfId="498"/>
    <cellStyle name="Note" xfId="828"/>
    <cellStyle name="Œ…‹æØ‚è [0.00]_Region Orders (2)" xfId="829"/>
    <cellStyle name="Œ…‹æØ‚è_Region Orders (2)" xfId="831"/>
    <cellStyle name="Output" xfId="833"/>
    <cellStyle name="per.style" xfId="568"/>
    <cellStyle name="Percent [0]" xfId="834"/>
    <cellStyle name="Percent [00]" xfId="835"/>
    <cellStyle name="Percent [2]" xfId="837"/>
    <cellStyle name="Percent_!!!GO" xfId="838"/>
    <cellStyle name="Pourcentage_pldt" xfId="839"/>
    <cellStyle name="PrePop Currency (0)" xfId="841"/>
    <cellStyle name="PrePop Currency (2)" xfId="725"/>
    <cellStyle name="PrePop Units (0)" xfId="713"/>
    <cellStyle name="PrePop Units (1)" xfId="26"/>
    <cellStyle name="PrePop Units (2)" xfId="842"/>
    <cellStyle name="price" xfId="512"/>
    <cellStyle name="pricing" xfId="843"/>
    <cellStyle name="Prozent_HP PLotter_open" xfId="844"/>
    <cellStyle name="PSChar" xfId="846"/>
    <cellStyle name="PSChar 2" xfId="847"/>
    <cellStyle name="PSDate" xfId="848"/>
    <cellStyle name="PSDate 2" xfId="849"/>
    <cellStyle name="PSDate_Sheet1" xfId="850"/>
    <cellStyle name="PSDec" xfId="299"/>
    <cellStyle name="PSDec 2" xfId="776"/>
    <cellStyle name="PSHeading" xfId="851"/>
    <cellStyle name="PSInt" xfId="853"/>
    <cellStyle name="PSInt 2" xfId="855"/>
    <cellStyle name="PSSpacer" xfId="856"/>
    <cellStyle name="PSSpacer 2" xfId="858"/>
    <cellStyle name="revised" xfId="860"/>
    <cellStyle name="RevList" xfId="861"/>
    <cellStyle name="RevList 2" xfId="162"/>
    <cellStyle name="row_def_array" xfId="863"/>
    <cellStyle name="RowLevel_0" xfId="222"/>
    <cellStyle name="SAPBEXaggData" xfId="865"/>
    <cellStyle name="SAPBEXaggDataEmph" xfId="868"/>
    <cellStyle name="SAPBEXaggItem" xfId="870"/>
    <cellStyle name="SAPBEXaggItemX" xfId="871"/>
    <cellStyle name="SAPBEXchaText" xfId="873"/>
    <cellStyle name="SAPBEXexcBad7" xfId="874"/>
    <cellStyle name="SAPBEXexcBad8" xfId="875"/>
    <cellStyle name="SAPBEXexcBad9" xfId="876"/>
    <cellStyle name="SAPBEXexcCritical4" xfId="877"/>
    <cellStyle name="SAPBEXexcCritical5" xfId="878"/>
    <cellStyle name="SAPBEXexcCritical6" xfId="724"/>
    <cellStyle name="SAPBEXexcGood1" xfId="879"/>
    <cellStyle name="SAPBEXexcGood2" xfId="364"/>
    <cellStyle name="SAPBEXexcGood3" xfId="880"/>
    <cellStyle name="SAPBEXfilterDrill" xfId="14"/>
    <cellStyle name="SAPBEXfilterItem" xfId="882"/>
    <cellStyle name="SAPBEXfilterText" xfId="884"/>
    <cellStyle name="SAPBEXformats" xfId="886"/>
    <cellStyle name="SAPBEXheaderItem" xfId="887"/>
    <cellStyle name="SAPBEXheaderText" xfId="889"/>
    <cellStyle name="SAPBEXHLevel0" xfId="890"/>
    <cellStyle name="SAPBEXHLevel0X" xfId="891"/>
    <cellStyle name="SAPBEXHLevel1" xfId="892"/>
    <cellStyle name="SAPBEXHLevel1X" xfId="893"/>
    <cellStyle name="SAPBEXHLevel2" xfId="894"/>
    <cellStyle name="SAPBEXHLevel2X" xfId="895"/>
    <cellStyle name="SAPBEXHLevel3" xfId="896"/>
    <cellStyle name="SAPBEXHLevel3X" xfId="897"/>
    <cellStyle name="SAPBEXresData" xfId="898"/>
    <cellStyle name="SAPBEXresDataEmph" xfId="900"/>
    <cellStyle name="SAPBEXresItem" xfId="901"/>
    <cellStyle name="SAPBEXresItemX" xfId="902"/>
    <cellStyle name="SAPBEXstdData" xfId="903"/>
    <cellStyle name="SAPBEXstdDataEmph" xfId="904"/>
    <cellStyle name="SAPBEXstdItem" xfId="906"/>
    <cellStyle name="SAPBEXstdItemX" xfId="907"/>
    <cellStyle name="SAPBEXtitle" xfId="909"/>
    <cellStyle name="SAPBEXundefined" xfId="910"/>
    <cellStyle name="section" xfId="911"/>
    <cellStyle name="SOR" xfId="912"/>
    <cellStyle name="sstot" xfId="913"/>
    <cellStyle name="Standaard_KKKKK" xfId="914"/>
    <cellStyle name="Standard_2VOR94UB" xfId="915"/>
    <cellStyle name="Style 1" xfId="917"/>
    <cellStyle name="subhead" xfId="918"/>
    <cellStyle name="Subtotal" xfId="919"/>
    <cellStyle name="t" xfId="920"/>
    <cellStyle name="t_HVAC Equipment (3)" xfId="922"/>
    <cellStyle name="t_HVAC Equipment (3)_Sheet1" xfId="926"/>
    <cellStyle name="t_HVAC Equipment (3)_Sheet1_1" xfId="503"/>
    <cellStyle name="t_HVAC Equipment (3)_利润表合并" xfId="927"/>
    <cellStyle name="t_Sheet1" xfId="154"/>
    <cellStyle name="t_Sheet1_1" xfId="928"/>
    <cellStyle name="t_利润表合并" xfId="929"/>
    <cellStyle name="Text Indent A" xfId="931"/>
    <cellStyle name="Text Indent B" xfId="493"/>
    <cellStyle name="Text Indent C" xfId="932"/>
    <cellStyle name="title" xfId="933"/>
    <cellStyle name="Total" xfId="934"/>
    <cellStyle name="Tusental (0)_pldt" xfId="935"/>
    <cellStyle name="Tusental_pldt" xfId="937"/>
    <cellStyle name="Valuta (0)_pldt" xfId="939"/>
    <cellStyle name="Valuta_pldt" xfId="940"/>
    <cellStyle name="Währung [0]_PlanKE01 " xfId="941"/>
    <cellStyle name="Währung_Plan Bil D 4 (1998)" xfId="943"/>
    <cellStyle name="Warning Text" xfId="944"/>
    <cellStyle name="W鋒rung [0]_2VOR94UBs" xfId="383"/>
    <cellStyle name="W鋒rung_2VOR94UB9" xfId="948"/>
    <cellStyle name="パーセント_laroux" xfId="206"/>
    <cellStyle name="_PLDT" xfId="950"/>
    <cellStyle name="_laroux" xfId="618"/>
    <cellStyle name="だ[0]_PLDT" xfId="951"/>
    <cellStyle name="だ_PLDT" xfId="952"/>
    <cellStyle name="だ[0]_Total (2)" xfId="953"/>
    <cellStyle name="だ_laroux" xfId="954"/>
    <cellStyle name="啊" xfId="955"/>
    <cellStyle name="百分比" xfId="23" builtinId="5"/>
    <cellStyle name="百分比 10" xfId="956"/>
    <cellStyle name="百分比 10 2" xfId="957"/>
    <cellStyle name="百分比 11" xfId="501"/>
    <cellStyle name="百分比 11 2" xfId="958"/>
    <cellStyle name="百分比 12" xfId="53"/>
    <cellStyle name="百分比 12 2" xfId="959"/>
    <cellStyle name="百分比 13" xfId="960"/>
    <cellStyle name="百分比 13 2" xfId="961"/>
    <cellStyle name="百分比 14" xfId="962"/>
    <cellStyle name="百分比 14 2" xfId="963"/>
    <cellStyle name="百分比 15" xfId="867"/>
    <cellStyle name="百分比 15 2" xfId="964"/>
    <cellStyle name="百分比 16" xfId="966"/>
    <cellStyle name="百分比 17" xfId="338"/>
    <cellStyle name="百分比 18" xfId="968"/>
    <cellStyle name="百分比 19" xfId="970"/>
    <cellStyle name="百分比 2" xfId="971"/>
    <cellStyle name="百分比 2 10" xfId="972"/>
    <cellStyle name="百分比 2 10 2" xfId="973"/>
    <cellStyle name="百分比 2 11" xfId="974"/>
    <cellStyle name="百分比 2 11 2" xfId="557"/>
    <cellStyle name="百分比 2 12" xfId="975"/>
    <cellStyle name="百分比 2 12 2" xfId="976"/>
    <cellStyle name="百分比 2 13" xfId="977"/>
    <cellStyle name="百分比 2 13 2" xfId="978"/>
    <cellStyle name="百分比 2 14" xfId="979"/>
    <cellStyle name="百分比 2 14 2" xfId="980"/>
    <cellStyle name="百分比 2 15" xfId="981"/>
    <cellStyle name="百分比 2 15 2" xfId="983"/>
    <cellStyle name="百分比 2 16" xfId="984"/>
    <cellStyle name="百分比 2 16 2" xfId="985"/>
    <cellStyle name="百分比 2 17" xfId="986"/>
    <cellStyle name="百分比 2 18" xfId="987"/>
    <cellStyle name="百分比 2 2" xfId="988"/>
    <cellStyle name="百分比 2 2 10" xfId="989"/>
    <cellStyle name="百分比 2 2 11" xfId="990"/>
    <cellStyle name="百分比 2 2 2" xfId="991"/>
    <cellStyle name="百分比 2 2 2 2" xfId="992"/>
    <cellStyle name="百分比 2 2 3" xfId="994"/>
    <cellStyle name="百分比 2 2 4" xfId="996"/>
    <cellStyle name="百分比 2 2 5" xfId="998"/>
    <cellStyle name="百分比 2 2 6" xfId="1000"/>
    <cellStyle name="百分比 2 2 7" xfId="1002"/>
    <cellStyle name="百分比 2 2 8" xfId="1004"/>
    <cellStyle name="百分比 2 2 9" xfId="1006"/>
    <cellStyle name="百分比 2 3" xfId="1007"/>
    <cellStyle name="百分比 2 3 2" xfId="265"/>
    <cellStyle name="百分比 2 4" xfId="1008"/>
    <cellStyle name="百分比 2 4 2" xfId="1009"/>
    <cellStyle name="百分比 2 5" xfId="1010"/>
    <cellStyle name="百分比 2 5 2" xfId="1011"/>
    <cellStyle name="百分比 2 6" xfId="1013"/>
    <cellStyle name="百分比 2 6 2" xfId="1014"/>
    <cellStyle name="百分比 2 7" xfId="1015"/>
    <cellStyle name="百分比 2 7 2" xfId="836"/>
    <cellStyle name="百分比 2 8" xfId="1016"/>
    <cellStyle name="百分比 2 8 2" xfId="4"/>
    <cellStyle name="百分比 2 9" xfId="1017"/>
    <cellStyle name="百分比 2 9 2" xfId="1019"/>
    <cellStyle name="百分比 20" xfId="866"/>
    <cellStyle name="百分比 21" xfId="965"/>
    <cellStyle name="百分比 22" xfId="337"/>
    <cellStyle name="百分比 23" xfId="967"/>
    <cellStyle name="百分比 24" xfId="969"/>
    <cellStyle name="百分比 25" xfId="1021"/>
    <cellStyle name="百分比 26" xfId="1023"/>
    <cellStyle name="百分比 27" xfId="1026"/>
    <cellStyle name="百分比 28" xfId="1028"/>
    <cellStyle name="百分比 29" xfId="1030"/>
    <cellStyle name="百分比 3" xfId="1031"/>
    <cellStyle name="百分比 3 2" xfId="1032"/>
    <cellStyle name="百分比 3 2 10" xfId="1033"/>
    <cellStyle name="百分比 3 2 11" xfId="1034"/>
    <cellStyle name="百分比 3 2 12" xfId="1035"/>
    <cellStyle name="百分比 3 2 2" xfId="1036"/>
    <cellStyle name="百分比 3 2 2 10" xfId="1038"/>
    <cellStyle name="百分比 3 2 2 11" xfId="1040"/>
    <cellStyle name="百分比 3 2 2 2" xfId="1041"/>
    <cellStyle name="百分比 3 2 2 3" xfId="1042"/>
    <cellStyle name="百分比 3 2 2 4" xfId="1043"/>
    <cellStyle name="百分比 3 2 2 5" xfId="1044"/>
    <cellStyle name="百分比 3 2 2 6" xfId="1045"/>
    <cellStyle name="百分比 3 2 2 7" xfId="507"/>
    <cellStyle name="百分比 3 2 2 8" xfId="1046"/>
    <cellStyle name="百分比 3 2 2 9" xfId="1047"/>
    <cellStyle name="百分比 3 2 3" xfId="872"/>
    <cellStyle name="百分比 3 2 4" xfId="1048"/>
    <cellStyle name="百分比 3 2 5" xfId="1049"/>
    <cellStyle name="百分比 3 2 6" xfId="685"/>
    <cellStyle name="百分比 3 2 7" xfId="864"/>
    <cellStyle name="百分比 3 2 8" xfId="1050"/>
    <cellStyle name="百分比 3 2 9" xfId="1051"/>
    <cellStyle name="百分比 3 3" xfId="1052"/>
    <cellStyle name="百分比 3 4" xfId="1053"/>
    <cellStyle name="百分比 30" xfId="1020"/>
    <cellStyle name="百分比 31" xfId="1022"/>
    <cellStyle name="百分比 32" xfId="1025"/>
    <cellStyle name="百分比 33" xfId="1027"/>
    <cellStyle name="百分比 34" xfId="1029"/>
    <cellStyle name="百分比 4" xfId="39"/>
    <cellStyle name="百分比 4 10" xfId="1054"/>
    <cellStyle name="百分比 4 11" xfId="531"/>
    <cellStyle name="百分比 4 2" xfId="1056"/>
    <cellStyle name="百分比 4 3" xfId="1058"/>
    <cellStyle name="百分比 4 4" xfId="1060"/>
    <cellStyle name="百分比 4 5" xfId="1062"/>
    <cellStyle name="百分比 4 6" xfId="1064"/>
    <cellStyle name="百分比 4 7" xfId="1065"/>
    <cellStyle name="百分比 4 8" xfId="1066"/>
    <cellStyle name="百分比 4 9" xfId="1067"/>
    <cellStyle name="百分比 5" xfId="1068"/>
    <cellStyle name="百分比 5 2" xfId="1070"/>
    <cellStyle name="百分比 6" xfId="1072"/>
    <cellStyle name="百分比 6 10" xfId="1073"/>
    <cellStyle name="百分比 6 11" xfId="534"/>
    <cellStyle name="百分比 6 12" xfId="1074"/>
    <cellStyle name="百分比 6 13" xfId="1075"/>
    <cellStyle name="百分比 6 2" xfId="1077"/>
    <cellStyle name="百分比 6 2 10" xfId="1078"/>
    <cellStyle name="百分比 6 2 11" xfId="1079"/>
    <cellStyle name="百分比 6 2 2" xfId="1080"/>
    <cellStyle name="百分比 6 2 2 2" xfId="1081"/>
    <cellStyle name="百分比 6 2 3" xfId="702"/>
    <cellStyle name="百分比 6 2 4" xfId="1082"/>
    <cellStyle name="百分比 6 2 5" xfId="1084"/>
    <cellStyle name="百分比 6 2 6" xfId="1086"/>
    <cellStyle name="百分比 6 2 7" xfId="1088"/>
    <cellStyle name="百分比 6 2 8" xfId="1090"/>
    <cellStyle name="百分比 6 2 9" xfId="1093"/>
    <cellStyle name="百分比 6 3" xfId="1095"/>
    <cellStyle name="百分比 6 3 10" xfId="1097"/>
    <cellStyle name="百分比 6 3 11" xfId="1099"/>
    <cellStyle name="百分比 6 3 2" xfId="1100"/>
    <cellStyle name="百分比 6 3 3" xfId="1101"/>
    <cellStyle name="百分比 6 3 4" xfId="1102"/>
    <cellStyle name="百分比 6 3 5" xfId="1104"/>
    <cellStyle name="百分比 6 3 6" xfId="1106"/>
    <cellStyle name="百分比 6 3 7" xfId="1108"/>
    <cellStyle name="百分比 6 3 8" xfId="1110"/>
    <cellStyle name="百分比 6 3 9" xfId="1113"/>
    <cellStyle name="百分比 6 4" xfId="947"/>
    <cellStyle name="百分比 6 5" xfId="1115"/>
    <cellStyle name="百分比 6 6" xfId="1116"/>
    <cellStyle name="百分比 6 7" xfId="1117"/>
    <cellStyle name="百分比 6 8" xfId="1118"/>
    <cellStyle name="百分比 6 9" xfId="1119"/>
    <cellStyle name="百分比 7" xfId="1120"/>
    <cellStyle name="百分比 7 2" xfId="1092"/>
    <cellStyle name="百分比 8" xfId="1121"/>
    <cellStyle name="百分比 8 2" xfId="1112"/>
    <cellStyle name="百分比 9" xfId="1122"/>
    <cellStyle name="百分比 9 2" xfId="1123"/>
    <cellStyle name="捠壿 [0.00]_PRODUCT DETAIL Q1" xfId="357"/>
    <cellStyle name="捠壿_PRODUCT DETAIL Q1" xfId="256"/>
    <cellStyle name="编号" xfId="1125"/>
    <cellStyle name="标题 1 2" xfId="1126"/>
    <cellStyle name="标题 1 2 2" xfId="1127"/>
    <cellStyle name="标题 2 2" xfId="1128"/>
    <cellStyle name="标题 2 2 2" xfId="1129"/>
    <cellStyle name="标题 3 2" xfId="1130"/>
    <cellStyle name="标题 3 2 2" xfId="330"/>
    <cellStyle name="标题 4 2" xfId="96"/>
    <cellStyle name="标题 4 2 2" xfId="33"/>
    <cellStyle name="标题 5" xfId="525"/>
    <cellStyle name="标题1" xfId="1131"/>
    <cellStyle name="标题1 2" xfId="1132"/>
    <cellStyle name="标题1 2 2" xfId="1133"/>
    <cellStyle name="标题1_Sheet1" xfId="1134"/>
    <cellStyle name="標準_#1会議案内040715" xfId="1135"/>
    <cellStyle name="部门" xfId="1136"/>
    <cellStyle name="部门 2" xfId="1137"/>
    <cellStyle name="部门 2 2" xfId="1139"/>
    <cellStyle name="部门_Sheet1" xfId="1140"/>
    <cellStyle name="差 2" xfId="1141"/>
    <cellStyle name="差 2 2" xfId="1142"/>
    <cellStyle name="差_2013汪总考核目标责任状" xfId="1143"/>
    <cellStyle name="差_2-交易性金融资产（空白模板）" xfId="1144"/>
    <cellStyle name="差_2-交易性金融资产（空白模板） 10" xfId="1145"/>
    <cellStyle name="差_2-交易性金融资产（空白模板） 11" xfId="791"/>
    <cellStyle name="差_2-交易性金融资产（空白模板） 2" xfId="70"/>
    <cellStyle name="差_2-交易性金融资产（空白模板） 2_2014年11月份经管会材料数据库 （调整） -1124(1)" xfId="1146"/>
    <cellStyle name="差_2-交易性金融资产（空白模板） 3" xfId="1147"/>
    <cellStyle name="差_2-交易性金融资产（空白模板） 4" xfId="1149"/>
    <cellStyle name="差_2-交易性金融资产（空白模板） 5" xfId="1151"/>
    <cellStyle name="差_2-交易性金融资产（空白模板） 6" xfId="380"/>
    <cellStyle name="差_2-交易性金融资产（空白模板） 7" xfId="1153"/>
    <cellStyle name="差_2-交易性金融资产（空白模板） 8" xfId="1156"/>
    <cellStyle name="差_2-交易性金融资产（空白模板） 9" xfId="1158"/>
    <cellStyle name="差_2-交易性金融资产（空白模板）_Sheet1" xfId="1159"/>
    <cellStyle name="差_RESULTS" xfId="1160"/>
    <cellStyle name="差_Sheet1" xfId="1161"/>
    <cellStyle name="差_Sheet1_2013汪总考核目标责任状" xfId="1162"/>
    <cellStyle name="差_Sheet1_2014年11月份经管会材料数据库 （调整） -1124(1)" xfId="1163"/>
    <cellStyle name="差_Sheet1_财务费用实际值" xfId="1164"/>
    <cellStyle name="差_ZA0货币资金审定表 " xfId="1166"/>
    <cellStyle name="差_ZA0货币资金审定表  10" xfId="1167"/>
    <cellStyle name="差_ZA0货币资金审定表  11" xfId="1168"/>
    <cellStyle name="差_ZA0货币资金审定表  2" xfId="925"/>
    <cellStyle name="差_ZA0货币资金审定表  3" xfId="1171"/>
    <cellStyle name="差_ZA0货币资金审定表  4" xfId="1174"/>
    <cellStyle name="差_ZA0货币资金审定表  5" xfId="1175"/>
    <cellStyle name="差_ZA0货币资金审定表  6" xfId="1176"/>
    <cellStyle name="差_ZA0货币资金审定表  7" xfId="1177"/>
    <cellStyle name="差_ZA0货币资金审定表  8" xfId="1178"/>
    <cellStyle name="差_ZA0货币资金审定表  9" xfId="1179"/>
    <cellStyle name="差_ZA0货币资金审定表 _Sheet1" xfId="845"/>
    <cellStyle name="差_埃夫特__2013年预算第3版" xfId="1180"/>
    <cellStyle name="差_存货周转率实际值" xfId="1181"/>
    <cellStyle name="差_交易性金融资产ZB" xfId="1183"/>
    <cellStyle name="差_交易性金融资产ZB 10" xfId="1184"/>
    <cellStyle name="差_交易性金融资产ZB 11" xfId="1185"/>
    <cellStyle name="差_交易性金融资产ZB 2" xfId="1085"/>
    <cellStyle name="差_交易性金融资产ZB 2_2014年11月份经管会材料数据库 （调整） -1124(1)" xfId="1186"/>
    <cellStyle name="差_交易性金融资产ZB 3" xfId="1087"/>
    <cellStyle name="差_交易性金融资产ZB 4" xfId="1089"/>
    <cellStyle name="差_交易性金融资产ZB 5" xfId="1091"/>
    <cellStyle name="差_交易性金融资产ZB 6" xfId="1187"/>
    <cellStyle name="差_交易性金融资产ZB 7" xfId="1188"/>
    <cellStyle name="差_交易性金融资产ZB 8" xfId="151"/>
    <cellStyle name="差_交易性金融资产ZB 9" xfId="1190"/>
    <cellStyle name="差_交易性金融资产ZB_Sheet1" xfId="1191"/>
    <cellStyle name="差_金安世腾" xfId="1192"/>
    <cellStyle name="差_金鹏" xfId="1193"/>
    <cellStyle name="差_利润表合并" xfId="1194"/>
    <cellStyle name="差_零部件2013年经营计划-采购2012.11.20" xfId="1195"/>
    <cellStyle name="差_现金与银行存款ZA" xfId="1196"/>
    <cellStyle name="差_现金与银行存款ZA 10" xfId="1197"/>
    <cellStyle name="差_现金与银行存款ZA 11" xfId="1199"/>
    <cellStyle name="差_现金与银行存款ZA 2" xfId="1200"/>
    <cellStyle name="差_现金与银行存款ZA 2_2014年11月份经管会材料数据库 （调整） -1124(1)" xfId="1024"/>
    <cellStyle name="差_现金与银行存款ZA 3" xfId="1201"/>
    <cellStyle name="差_现金与银行存款ZA 4" xfId="1202"/>
    <cellStyle name="差_现金与银行存款ZA 5" xfId="1203"/>
    <cellStyle name="差_现金与银行存款ZA 6" xfId="1205"/>
    <cellStyle name="差_现金与银行存款ZA 7" xfId="1206"/>
    <cellStyle name="差_现金与银行存款ZA 8" xfId="1207"/>
    <cellStyle name="差_现金与银行存款ZA 9" xfId="1208"/>
    <cellStyle name="差_现金与银行存款ZA_Sheet1" xfId="1209"/>
    <cellStyle name="差_营业收入预测（分产品）005" xfId="982"/>
    <cellStyle name="常规" xfId="0" builtinId="0"/>
    <cellStyle name="常规 10" xfId="775"/>
    <cellStyle name="常规 10 10" xfId="421"/>
    <cellStyle name="常规 10 11" xfId="243"/>
    <cellStyle name="常规 10 12" xfId="1210"/>
    <cellStyle name="常规 10 13" xfId="801"/>
    <cellStyle name="常规 10 14" xfId="1211"/>
    <cellStyle name="常规 10 15" xfId="297"/>
    <cellStyle name="常规 10 16" xfId="1212"/>
    <cellStyle name="常规 10 17" xfId="1215"/>
    <cellStyle name="常规 10 2" xfId="1216"/>
    <cellStyle name="常规 10 2 10" xfId="1217"/>
    <cellStyle name="常规 10 2 11" xfId="1218"/>
    <cellStyle name="常规 10 2 2" xfId="1219"/>
    <cellStyle name="常规 10 2 3" xfId="132"/>
    <cellStyle name="常规 10 2 4" xfId="1220"/>
    <cellStyle name="常规 10 2 5" xfId="1221"/>
    <cellStyle name="常规 10 2 6" xfId="1222"/>
    <cellStyle name="常规 10 2 7" xfId="1223"/>
    <cellStyle name="常规 10 2 8" xfId="1224"/>
    <cellStyle name="常规 10 2 9" xfId="312"/>
    <cellStyle name="常规 10 2_2014年11月份经管会材料数据库 （调整） -1124(1)" xfId="1155"/>
    <cellStyle name="常规 10 3" xfId="1225"/>
    <cellStyle name="常规 10 4" xfId="1226"/>
    <cellStyle name="常规 10 5" xfId="1227"/>
    <cellStyle name="常规 10 6" xfId="671"/>
    <cellStyle name="常规 10 7" xfId="673"/>
    <cellStyle name="常规 10 8" xfId="675"/>
    <cellStyle name="常规 10 9" xfId="677"/>
    <cellStyle name="常规 10_2014年11月份经管会材料数据库 （调整） -1124(1)" xfId="888"/>
    <cellStyle name="常规 11" xfId="1228"/>
    <cellStyle name="常规 11 2" xfId="1229"/>
    <cellStyle name="常规 11_2014年11月份经管会材料数据库 （调整） -1124(1)" xfId="1231"/>
    <cellStyle name="常规 12" xfId="1232"/>
    <cellStyle name="常规 12 2" xfId="1233"/>
    <cellStyle name="常规 12_2014年11月份经管会材料数据库 （调整） -1124(1)" xfId="1234"/>
    <cellStyle name="常规 13" xfId="1235"/>
    <cellStyle name="常规 13 2" xfId="1236"/>
    <cellStyle name="常规 13_2014年11月份经管会材料数据库 （调整） -1124(1)" xfId="193"/>
    <cellStyle name="常规 14" xfId="1237"/>
    <cellStyle name="常规 14 2" xfId="1238"/>
    <cellStyle name="常规 14_2014年11月份经管会材料数据库 （调整） -1124(1)" xfId="1204"/>
    <cellStyle name="常规 15" xfId="1240"/>
    <cellStyle name="常规 15 2" xfId="1012"/>
    <cellStyle name="常规 15_2014年11月份经管会材料数据库 （调整） -1124(1)" xfId="1241"/>
    <cellStyle name="常规 16" xfId="1243"/>
    <cellStyle name="常规 16 2" xfId="1244"/>
    <cellStyle name="常规 16_2014年11月份经管会材料数据库 （调整） -1124(1)" xfId="200"/>
    <cellStyle name="常规 17" xfId="1246"/>
    <cellStyle name="常规 17 2" xfId="1063"/>
    <cellStyle name="常规 17_2014年11月份经管会材料数据库 （调整） -1124(1)" xfId="930"/>
    <cellStyle name="常规 18" xfId="1248"/>
    <cellStyle name="常规 19" xfId="1250"/>
    <cellStyle name="常规 2" xfId="1251"/>
    <cellStyle name="常规 2 10" xfId="1252"/>
    <cellStyle name="常规 2 10 2" xfId="1253"/>
    <cellStyle name="常规 2 10_2014年11月份经管会材料数据库 （调整） -1124(1)" xfId="1254"/>
    <cellStyle name="常规 2 11" xfId="1255"/>
    <cellStyle name="常规 2 11 2" xfId="1256"/>
    <cellStyle name="常规 2 11_2014年11月份经管会材料数据库 （调整） -1124(1)" xfId="1257"/>
    <cellStyle name="常规 2 12" xfId="1258"/>
    <cellStyle name="常规 2 12 2" xfId="758"/>
    <cellStyle name="常规 2 12_2014年11月份经管会材料数据库 （调整） -1124(1)" xfId="1259"/>
    <cellStyle name="常规 2 13" xfId="1260"/>
    <cellStyle name="常规 2 13 2" xfId="862"/>
    <cellStyle name="常规 2 13_2014年11月份经管会材料数据库 （调整） -1124(1)" xfId="1261"/>
    <cellStyle name="常规 2 14" xfId="263"/>
    <cellStyle name="常规 2 14 2" xfId="623"/>
    <cellStyle name="常规 2 14_2014年11月份经管会材料数据库 （调整） -1124(1)" xfId="1262"/>
    <cellStyle name="常规 2 15" xfId="1264"/>
    <cellStyle name="常规 2 15 2" xfId="765"/>
    <cellStyle name="常规 2 15_2014年11月份经管会材料数据库 （调整） -1124(1)" xfId="633"/>
    <cellStyle name="常规 2 16" xfId="1266"/>
    <cellStyle name="常规 2 16 2" xfId="1267"/>
    <cellStyle name="常规 2 16_2014年11月份经管会材料数据库 （调整） -1124(1)" xfId="1198"/>
    <cellStyle name="常规 2 17" xfId="1269"/>
    <cellStyle name="常规 2 18" xfId="1270"/>
    <cellStyle name="常规 2 19" xfId="1271"/>
    <cellStyle name="常规 2 2" xfId="1272"/>
    <cellStyle name="常规 2 2 10" xfId="1018"/>
    <cellStyle name="常规 2 2 11" xfId="1273"/>
    <cellStyle name="常规 2 2 12" xfId="1274"/>
    <cellStyle name="常规 2 2 13" xfId="1276"/>
    <cellStyle name="常规 2 2 14" xfId="1278"/>
    <cellStyle name="常规 2 2 2" xfId="1279"/>
    <cellStyle name="常规 2 2 2 10" xfId="1280"/>
    <cellStyle name="常规 2 2 2 11" xfId="1281"/>
    <cellStyle name="常规 2 2 2 2" xfId="815"/>
    <cellStyle name="常规 2 2 2 3" xfId="1282"/>
    <cellStyle name="常规 2 2 2 4" xfId="58"/>
    <cellStyle name="常规 2 2 2 5" xfId="51"/>
    <cellStyle name="常规 2 2 2 6" xfId="68"/>
    <cellStyle name="常规 2 2 2 7" xfId="69"/>
    <cellStyle name="常规 2 2 2 8" xfId="76"/>
    <cellStyle name="常规 2 2 2 9" xfId="77"/>
    <cellStyle name="常规 2 2 3" xfId="1283"/>
    <cellStyle name="常规 2 2 3 10" xfId="1284"/>
    <cellStyle name="常规 2 2 3 11" xfId="908"/>
    <cellStyle name="常规 2 2 3 2" xfId="1285"/>
    <cellStyle name="常规 2 2 3 2 2" xfId="1287"/>
    <cellStyle name="常规 2 2 3 3" xfId="1288"/>
    <cellStyle name="常规 2 2 3 4" xfId="1291"/>
    <cellStyle name="常规 2 2 3 5" xfId="1292"/>
    <cellStyle name="常规 2 2 3 6" xfId="1293"/>
    <cellStyle name="常规 2 2 3 7" xfId="1295"/>
    <cellStyle name="常规 2 2 3 8" xfId="885"/>
    <cellStyle name="常规 2 2 3 9" xfId="1296"/>
    <cellStyle name="常规 2 2 3_Sheet1" xfId="1297"/>
    <cellStyle name="常规 2 2 4" xfId="1298"/>
    <cellStyle name="常规 2 2 5" xfId="1299"/>
    <cellStyle name="常规 2 2 6" xfId="1055"/>
    <cellStyle name="常规 2 2 7" xfId="1057"/>
    <cellStyle name="常规 2 2 8" xfId="1059"/>
    <cellStyle name="常规 2 2 9" xfId="1061"/>
    <cellStyle name="常规 2 2_Sheet1" xfId="1300"/>
    <cellStyle name="常规 2 20" xfId="1263"/>
    <cellStyle name="常规 2 21" xfId="1265"/>
    <cellStyle name="常规 2 22" xfId="1268"/>
    <cellStyle name="常规 2 3" xfId="1301"/>
    <cellStyle name="常规 2 3 10" xfId="1302"/>
    <cellStyle name="常规 2 3 11" xfId="1303"/>
    <cellStyle name="常规 2 3 12" xfId="1304"/>
    <cellStyle name="常规 2 3 2" xfId="1305"/>
    <cellStyle name="常规 2 3 2 10" xfId="1306"/>
    <cellStyle name="常规 2 3 2 11" xfId="1307"/>
    <cellStyle name="常规 2 3 2 12" xfId="1308"/>
    <cellStyle name="常规 2 3 2 13" xfId="1309"/>
    <cellStyle name="常规 2 3 2 2" xfId="1310"/>
    <cellStyle name="常规 2 3 2 2 10" xfId="1311"/>
    <cellStyle name="常规 2 3 2 2 11" xfId="1312"/>
    <cellStyle name="常规 2 3 2 2 2" xfId="1313"/>
    <cellStyle name="常规 2 3 2 2 2 2" xfId="1214"/>
    <cellStyle name="常规 2 3 2 2 3" xfId="1314"/>
    <cellStyle name="常规 2 3 2 2 4" xfId="1315"/>
    <cellStyle name="常规 2 3 2 2 5" xfId="1316"/>
    <cellStyle name="常规 2 3 2 2 6" xfId="1317"/>
    <cellStyle name="常规 2 3 2 2 7" xfId="1318"/>
    <cellStyle name="常规 2 3 2 2 8" xfId="1319"/>
    <cellStyle name="常规 2 3 2 2 9" xfId="1320"/>
    <cellStyle name="常规 2 3 2 2_Sheet1" xfId="1322"/>
    <cellStyle name="常规 2 3 2 3" xfId="1323"/>
    <cellStyle name="常规 2 3 2 3 10" xfId="1324"/>
    <cellStyle name="常规 2 3 2 3 11" xfId="1325"/>
    <cellStyle name="常规 2 3 2 3 2" xfId="1326"/>
    <cellStyle name="常规 2 3 2 3 3" xfId="1328"/>
    <cellStyle name="常规 2 3 2 3 4" xfId="1330"/>
    <cellStyle name="常规 2 3 2 3 5" xfId="1331"/>
    <cellStyle name="常规 2 3 2 3 6" xfId="1332"/>
    <cellStyle name="常规 2 3 2 3 7" xfId="1333"/>
    <cellStyle name="常规 2 3 2 3 8" xfId="1334"/>
    <cellStyle name="常规 2 3 2 3 9" xfId="457"/>
    <cellStyle name="常规 2 3 2 4" xfId="1335"/>
    <cellStyle name="常规 2 3 2 5" xfId="1336"/>
    <cellStyle name="常规 2 3 2 6" xfId="1337"/>
    <cellStyle name="常规 2 3 2 7" xfId="1338"/>
    <cellStyle name="常规 2 3 2 8" xfId="416"/>
    <cellStyle name="常规 2 3 2 9" xfId="1339"/>
    <cellStyle name="常规 2 3 2_2014年11月份经管会材料数据库 （调整） -1124(1)" xfId="1340"/>
    <cellStyle name="常规 2 3 3" xfId="1341"/>
    <cellStyle name="常规 2 3 4" xfId="921"/>
    <cellStyle name="常规 2 3 5" xfId="1342"/>
    <cellStyle name="常规 2 3 6" xfId="1069"/>
    <cellStyle name="常规 2 3 7" xfId="278"/>
    <cellStyle name="常规 2 3 8" xfId="590"/>
    <cellStyle name="常规 2 3 9" xfId="916"/>
    <cellStyle name="常规 2 3_2014年11月份经管会材料数据库 （调整） -1124(1)" xfId="1344"/>
    <cellStyle name="常规 2 4" xfId="1345"/>
    <cellStyle name="常规 2 4 10" xfId="830"/>
    <cellStyle name="常规 2 4 11" xfId="1346"/>
    <cellStyle name="常规 2 4 12" xfId="1347"/>
    <cellStyle name="常规 2 4 2" xfId="1348"/>
    <cellStyle name="常规 2 4 3" xfId="1349"/>
    <cellStyle name="常规 2 4 4" xfId="1350"/>
    <cellStyle name="常规 2 4 5" xfId="1351"/>
    <cellStyle name="常规 2 4 6" xfId="1076"/>
    <cellStyle name="常规 2 4 7" xfId="1094"/>
    <cellStyle name="常规 2 4 8" xfId="946"/>
    <cellStyle name="常规 2 4 9" xfId="1114"/>
    <cellStyle name="常规 2 4_Sheet1" xfId="1352"/>
    <cellStyle name="常规 2 5" xfId="1353"/>
    <cellStyle name="常规 2 5 2" xfId="1083"/>
    <cellStyle name="常规 2 5_2014年11月份经管会材料数据库 （调整） -1124(1)" xfId="1355"/>
    <cellStyle name="常规 2 6" xfId="1356"/>
    <cellStyle name="常规 2 6 10" xfId="1357"/>
    <cellStyle name="常规 2 6 11" xfId="1358"/>
    <cellStyle name="常规 2 6 12" xfId="1359"/>
    <cellStyle name="常规 2 6 13" xfId="1360"/>
    <cellStyle name="常规 2 6 2" xfId="1103"/>
    <cellStyle name="常规 2 6 2 10" xfId="1361"/>
    <cellStyle name="常规 2 6 2 11" xfId="1362"/>
    <cellStyle name="常规 2 6 2 2" xfId="113"/>
    <cellStyle name="常规 2 6 2 2 2" xfId="1364"/>
    <cellStyle name="常规 2 6 2 3" xfId="1366"/>
    <cellStyle name="常规 2 6 2 4" xfId="1368"/>
    <cellStyle name="常规 2 6 2 5" xfId="1370"/>
    <cellStyle name="常规 2 6 2 6" xfId="1372"/>
    <cellStyle name="常规 2 6 2 7" xfId="1374"/>
    <cellStyle name="常规 2 6 2 8" xfId="435"/>
    <cellStyle name="常规 2 6 2 9" xfId="1376"/>
    <cellStyle name="常规 2 6 2_2014年11月份经管会材料数据库 （调整） -1124(1)" xfId="1377"/>
    <cellStyle name="常规 2 6 3" xfId="1105"/>
    <cellStyle name="常规 2 6 3 10" xfId="1378"/>
    <cellStyle name="常规 2 6 3 11" xfId="1379"/>
    <cellStyle name="常规 2 6 3 2" xfId="708"/>
    <cellStyle name="常规 2 6 3 3" xfId="1381"/>
    <cellStyle name="常规 2 6 3 4" xfId="1383"/>
    <cellStyle name="常规 2 6 3 5" xfId="1386"/>
    <cellStyle name="常规 2 6 3 6" xfId="1389"/>
    <cellStyle name="常规 2 6 3 7" xfId="1392"/>
    <cellStyle name="常规 2 6 3 8" xfId="1395"/>
    <cellStyle name="常规 2 6 3 9" xfId="1399"/>
    <cellStyle name="常规 2 6 4" xfId="1107"/>
    <cellStyle name="常规 2 6 5" xfId="1109"/>
    <cellStyle name="常规 2 6 6" xfId="1111"/>
    <cellStyle name="常规 2 6 7" xfId="1400"/>
    <cellStyle name="常规 2 6 8" xfId="61"/>
    <cellStyle name="常规 2 6 9" xfId="65"/>
    <cellStyle name="常规 2 6_2014年11月份经管会材料数据库 （调整） -1124(1)" xfId="1401"/>
    <cellStyle name="常规 2 7" xfId="1402"/>
    <cellStyle name="常规 2 7 2" xfId="372"/>
    <cellStyle name="常规 2 7_2014年11月份经管会材料数据库 （调整） -1124(1)" xfId="1124"/>
    <cellStyle name="常规 2 8" xfId="135"/>
    <cellStyle name="常规 2 8 2" xfId="1403"/>
    <cellStyle name="常规 2 8_2014年11月份经管会材料数据库 （调整） -1124(1)" xfId="1404"/>
    <cellStyle name="常规 2 9" xfId="137"/>
    <cellStyle name="常规 2 9 2" xfId="1405"/>
    <cellStyle name="常规 2 9_2014年11月份经管会材料数据库 （调整） -1124(1)" xfId="1406"/>
    <cellStyle name="常规 2_ 固定资产增减变动表" xfId="1213"/>
    <cellStyle name="常规 20" xfId="1239"/>
    <cellStyle name="常规 21" xfId="1242"/>
    <cellStyle name="常规 22" xfId="1245"/>
    <cellStyle name="常规 23" xfId="1247"/>
    <cellStyle name="常规 24" xfId="1249"/>
    <cellStyle name="常规 25" xfId="1408"/>
    <cellStyle name="常规 26" xfId="1410"/>
    <cellStyle name="常规 27" xfId="1412"/>
    <cellStyle name="常规 28" xfId="1414"/>
    <cellStyle name="常规 28 2" xfId="772"/>
    <cellStyle name="常规 28_2014年11月份经管会材料数据库 （调整） -1124(1)" xfId="1415"/>
    <cellStyle name="常规 29" xfId="1417"/>
    <cellStyle name="常规 29 2" xfId="1419"/>
    <cellStyle name="常规 29_2014年11月份经管会材料数据库 （调整） -1124(1)" xfId="510"/>
    <cellStyle name="常规 3" xfId="1420"/>
    <cellStyle name="常规 3 10" xfId="1421"/>
    <cellStyle name="常规 3 11" xfId="1422"/>
    <cellStyle name="常规 3 12" xfId="1424"/>
    <cellStyle name="常规 3 13" xfId="1426"/>
    <cellStyle name="常规 3 14" xfId="1427"/>
    <cellStyle name="常规 3 15" xfId="1428"/>
    <cellStyle name="常规 3 16" xfId="1429"/>
    <cellStyle name="常规 3 17" xfId="1430"/>
    <cellStyle name="常规 3 2" xfId="1365"/>
    <cellStyle name="常规 3 2 10" xfId="1431"/>
    <cellStyle name="常规 3 2 11" xfId="1432"/>
    <cellStyle name="常规 3 2 2" xfId="1433"/>
    <cellStyle name="常规 3 2 3" xfId="515"/>
    <cellStyle name="常规 3 2 4" xfId="1434"/>
    <cellStyle name="常规 3 2 5" xfId="613"/>
    <cellStyle name="常规 3 2 6" xfId="1435"/>
    <cellStyle name="常规 3 2 7" xfId="1436"/>
    <cellStyle name="常规 3 2 8" xfId="1437"/>
    <cellStyle name="常规 3 2 9" xfId="90"/>
    <cellStyle name="常规 3 2_2014年11月份经管会材料数据库 （调整） -1124(1)" xfId="1438"/>
    <cellStyle name="常规 3 3" xfId="1367"/>
    <cellStyle name="常规 3 4" xfId="1369"/>
    <cellStyle name="常规 3 5" xfId="1371"/>
    <cellStyle name="常规 3 6" xfId="1373"/>
    <cellStyle name="常规 3 7" xfId="434"/>
    <cellStyle name="常规 3 8" xfId="1375"/>
    <cellStyle name="常规 3 9" xfId="1439"/>
    <cellStyle name="常规 3_2012年考核目标汇总" xfId="1440"/>
    <cellStyle name="常规 30" xfId="1407"/>
    <cellStyle name="常规 30 2" xfId="1189"/>
    <cellStyle name="常规 30_2014年11月份经管会材料数据库 （调整） -1124(1)" xfId="1442"/>
    <cellStyle name="常规 31" xfId="1409"/>
    <cellStyle name="常规 32" xfId="1411"/>
    <cellStyle name="常规 33" xfId="1413"/>
    <cellStyle name="常规 34" xfId="1416"/>
    <cellStyle name="常规 35" xfId="1444"/>
    <cellStyle name="常规 36" xfId="1446"/>
    <cellStyle name="常规 37" xfId="1448"/>
    <cellStyle name="常规 38" xfId="1450"/>
    <cellStyle name="常规 39" xfId="3"/>
    <cellStyle name="常规 4" xfId="1451"/>
    <cellStyle name="常规 4 10" xfId="1452"/>
    <cellStyle name="常规 4 11" xfId="1453"/>
    <cellStyle name="常规 4 12" xfId="1454"/>
    <cellStyle name="常规 4 13" xfId="1455"/>
    <cellStyle name="常规 4 14" xfId="1456"/>
    <cellStyle name="常规 4 15" xfId="1457"/>
    <cellStyle name="常规 4 16" xfId="1458"/>
    <cellStyle name="常规 4 17" xfId="1459"/>
    <cellStyle name="常规 4 18" xfId="1460"/>
    <cellStyle name="常规 4 2" xfId="1380"/>
    <cellStyle name="常规 4 2 10" xfId="549"/>
    <cellStyle name="常规 4 2 11" xfId="425"/>
    <cellStyle name="常规 4 2 2" xfId="1385"/>
    <cellStyle name="常规 4 2 2 2" xfId="1463"/>
    <cellStyle name="常规 4 2 3" xfId="1388"/>
    <cellStyle name="常规 4 2 4" xfId="1391"/>
    <cellStyle name="常规 4 2 5" xfId="1394"/>
    <cellStyle name="常规 4 2 6" xfId="1398"/>
    <cellStyle name="常规 4 2 7" xfId="1465"/>
    <cellStyle name="常规 4 2 8" xfId="466"/>
    <cellStyle name="常规 4 2 9" xfId="1466"/>
    <cellStyle name="常规 4 2_2014年11月份经管会材料数据库 （调整） -1124(1)" xfId="1467"/>
    <cellStyle name="常规 4 3" xfId="1382"/>
    <cellStyle name="常规 4 4" xfId="1384"/>
    <cellStyle name="常规 4 5" xfId="1387"/>
    <cellStyle name="常规 4 6" xfId="1390"/>
    <cellStyle name="常规 4 7" xfId="1393"/>
    <cellStyle name="常规 4 8" xfId="1397"/>
    <cellStyle name="常规 4 8 2" xfId="1468"/>
    <cellStyle name="常规 4 8 3" xfId="414"/>
    <cellStyle name="常规 4 8 4" xfId="1470"/>
    <cellStyle name="常规 4 8 5" xfId="1471"/>
    <cellStyle name="常规 4 8 6" xfId="281"/>
    <cellStyle name="常规 4 8_2014年11月份经管会材料数据库 （调整） -1124(1)" xfId="1472"/>
    <cellStyle name="常规 4 9" xfId="1464"/>
    <cellStyle name="常规 4_2013汪总考核目标责任状" xfId="1294"/>
    <cellStyle name="常规 40" xfId="1443"/>
    <cellStyle name="常规 41" xfId="1445"/>
    <cellStyle name="常规 42" xfId="1447"/>
    <cellStyle name="常规 43" xfId="1449"/>
    <cellStyle name="常规 44" xfId="2"/>
    <cellStyle name="常规 5" xfId="1473"/>
    <cellStyle name="常规 5 10" xfId="1474"/>
    <cellStyle name="常规 5 11" xfId="1475"/>
    <cellStyle name="常规 5 12" xfId="1476"/>
    <cellStyle name="常规 5 13" xfId="899"/>
    <cellStyle name="常规 5 14" xfId="1477"/>
    <cellStyle name="常规 5 15" xfId="1478"/>
    <cellStyle name="常规 5 16" xfId="541"/>
    <cellStyle name="常规 5 17" xfId="1479"/>
    <cellStyle name="常规 5 2" xfId="1480"/>
    <cellStyle name="常规 5 3" xfId="1481"/>
    <cellStyle name="常规 5 4" xfId="1482"/>
    <cellStyle name="常规 5 5" xfId="1483"/>
    <cellStyle name="常规 5 6" xfId="1484"/>
    <cellStyle name="常规 5 7" xfId="1485"/>
    <cellStyle name="常规 5 8" xfId="1486"/>
    <cellStyle name="常规 5 9" xfId="1487"/>
    <cellStyle name="常规 5_2014年11月份经管会材料数据库 （调整） -1124(1)" xfId="1488"/>
    <cellStyle name="常规 6" xfId="1489"/>
    <cellStyle name="常规 6 10" xfId="1490"/>
    <cellStyle name="常规 6 11" xfId="1491"/>
    <cellStyle name="常规 6 2" xfId="1492"/>
    <cellStyle name="常规 6 3" xfId="1493"/>
    <cellStyle name="常规 6 4" xfId="1462"/>
    <cellStyle name="常规 6 5" xfId="29"/>
    <cellStyle name="常规 6 6" xfId="1494"/>
    <cellStyle name="常规 6 7" xfId="1495"/>
    <cellStyle name="常规 6 8" xfId="1496"/>
    <cellStyle name="常规 6 9" xfId="1498"/>
    <cellStyle name="常规 6_2013汪总考核目标责任状" xfId="1499"/>
    <cellStyle name="常规 7" xfId="1500"/>
    <cellStyle name="常规 7 10" xfId="720"/>
    <cellStyle name="常规 7 11" xfId="1501"/>
    <cellStyle name="常规 7 2" xfId="1502"/>
    <cellStyle name="常规 7 3" xfId="1503"/>
    <cellStyle name="常规 7 4" xfId="1504"/>
    <cellStyle name="常规 7 5" xfId="1505"/>
    <cellStyle name="常规 7 6" xfId="832"/>
    <cellStyle name="常规 7 7" xfId="1506"/>
    <cellStyle name="常规 7 8" xfId="1507"/>
    <cellStyle name="常规 7 9" xfId="386"/>
    <cellStyle name="常规 7_Sheet1" xfId="470"/>
    <cellStyle name="常规 8" xfId="405"/>
    <cellStyle name="常规 8 2" xfId="1508"/>
    <cellStyle name="常规 8 2 2" xfId="1509"/>
    <cellStyle name="常规 8 2_2014年11月份经管会材料数据库 （调整） -1124(1)" xfId="1510"/>
    <cellStyle name="常规 8 3" xfId="1511"/>
    <cellStyle name="常规 8 4" xfId="1512"/>
    <cellStyle name="常规 8 5" xfId="1513"/>
    <cellStyle name="常规 8 6" xfId="1514"/>
    <cellStyle name="常规 8 7" xfId="1515"/>
    <cellStyle name="常规 8_2014年11月份经管会材料数据库 （调整） -1124(1)" xfId="1516"/>
    <cellStyle name="常规 9" xfId="1517"/>
    <cellStyle name="常规 9 2" xfId="1518"/>
    <cellStyle name="常规 9 2 2" xfId="1519"/>
    <cellStyle name="常规 9 2 2 10" xfId="1520"/>
    <cellStyle name="常规 9 2 2 11" xfId="1521"/>
    <cellStyle name="常规 9 2 2 2" xfId="1522"/>
    <cellStyle name="常规 9 2 2 2 2" xfId="1523"/>
    <cellStyle name="常规 9 2 2 3" xfId="1524"/>
    <cellStyle name="常规 9 2 2 4" xfId="1525"/>
    <cellStyle name="常规 9 2 2 5" xfId="1526"/>
    <cellStyle name="常规 9 2 2 6" xfId="1527"/>
    <cellStyle name="常规 9 2 2 7" xfId="1528"/>
    <cellStyle name="常规 9 2 2 8" xfId="1529"/>
    <cellStyle name="常规 9 2 2 9" xfId="1530"/>
    <cellStyle name="常规 9 2 2_Sheet1" xfId="1461"/>
    <cellStyle name="常规 9 2_Sheet1" xfId="1531"/>
    <cellStyle name="常规 9 3" xfId="566"/>
    <cellStyle name="常规 9 4" xfId="1532"/>
    <cellStyle name="常规 9 5" xfId="1533"/>
    <cellStyle name="常规 9 6" xfId="1535"/>
    <cellStyle name="常规 9_2014年11月份经管会材料数据库 （调整） -1124(1)" xfId="1536"/>
    <cellStyle name="常规_5年规划" xfId="560"/>
    <cellStyle name="常规_系统集成事业部预算书" xfId="1537"/>
    <cellStyle name="超链接" xfId="19" builtinId="8"/>
    <cellStyle name="超链接 10" xfId="1538"/>
    <cellStyle name="超链接 10 2" xfId="1539"/>
    <cellStyle name="超链接 11" xfId="1540"/>
    <cellStyle name="超链接 11 2" xfId="564"/>
    <cellStyle name="超链接 12" xfId="666"/>
    <cellStyle name="超链接 12 2" xfId="1541"/>
    <cellStyle name="超链接 13" xfId="668"/>
    <cellStyle name="超链接 13 2" xfId="1542"/>
    <cellStyle name="超链接 14" xfId="1543"/>
    <cellStyle name="超链接 14 2" xfId="343"/>
    <cellStyle name="超链接 15" xfId="1545"/>
    <cellStyle name="超链接 15 2" xfId="1546"/>
    <cellStyle name="超链接 16" xfId="1548"/>
    <cellStyle name="超链接 17" xfId="574"/>
    <cellStyle name="超链接 18" xfId="578"/>
    <cellStyle name="超链接 19" xfId="1550"/>
    <cellStyle name="超链接 2" xfId="1551"/>
    <cellStyle name="超链接 2 10" xfId="993"/>
    <cellStyle name="超链接 2 10 2" xfId="1552"/>
    <cellStyle name="超链接 2 11" xfId="995"/>
    <cellStyle name="超链接 2 11 2" xfId="1553"/>
    <cellStyle name="超链接 2 12" xfId="997"/>
    <cellStyle name="超链接 2 12 2" xfId="1554"/>
    <cellStyle name="超链接 2 13" xfId="999"/>
    <cellStyle name="超链接 2 13 2" xfId="1555"/>
    <cellStyle name="超链接 2 14" xfId="1001"/>
    <cellStyle name="超链接 2 14 2" xfId="1556"/>
    <cellStyle name="超链接 2 15" xfId="1003"/>
    <cellStyle name="超链接 2 15 2" xfId="1558"/>
    <cellStyle name="超链接 2 16" xfId="1005"/>
    <cellStyle name="超链接 2 16 2" xfId="1559"/>
    <cellStyle name="超链接 2 17" xfId="1560"/>
    <cellStyle name="超链接 2 2" xfId="1561"/>
    <cellStyle name="超链接 2 2 2" xfId="805"/>
    <cellStyle name="超链接 2 3" xfId="1562"/>
    <cellStyle name="超链接 2 3 2" xfId="1563"/>
    <cellStyle name="超链接 2 4" xfId="1564"/>
    <cellStyle name="超链接 2 4 2" xfId="1565"/>
    <cellStyle name="超链接 2 5" xfId="1566"/>
    <cellStyle name="超链接 2 5 2" xfId="1567"/>
    <cellStyle name="超链接 2 6" xfId="1568"/>
    <cellStyle name="超链接 2 6 2" xfId="1569"/>
    <cellStyle name="超链接 2 7" xfId="1570"/>
    <cellStyle name="超链接 2 7 2" xfId="1571"/>
    <cellStyle name="超链接 2 8" xfId="852"/>
    <cellStyle name="超链接 2 8 2" xfId="854"/>
    <cellStyle name="超链接 2 9" xfId="1572"/>
    <cellStyle name="超链接 2 9 2" xfId="1573"/>
    <cellStyle name="超链接 2_2014年11月份经管会材料数据库 （调整） -1124(1)" xfId="1574"/>
    <cellStyle name="超链接 20" xfId="1544"/>
    <cellStyle name="超链接 21" xfId="1547"/>
    <cellStyle name="超链接 22" xfId="573"/>
    <cellStyle name="超链接 23" xfId="577"/>
    <cellStyle name="超链接 24" xfId="1549"/>
    <cellStyle name="超链接 25" xfId="1576"/>
    <cellStyle name="超链接 26" xfId="1578"/>
    <cellStyle name="超链接 27" xfId="582"/>
    <cellStyle name="超链接 28" xfId="627"/>
    <cellStyle name="超链接 29" xfId="1580"/>
    <cellStyle name="超链接 3" xfId="1441"/>
    <cellStyle name="超链接 3 10" xfId="1138"/>
    <cellStyle name="超链接 3 11" xfId="1581"/>
    <cellStyle name="超链接 3 2" xfId="1584"/>
    <cellStyle name="超链接 3 3" xfId="1587"/>
    <cellStyle name="超链接 3 4" xfId="1590"/>
    <cellStyle name="超链接 3 5" xfId="1593"/>
    <cellStyle name="超链接 3 6" xfId="1596"/>
    <cellStyle name="超链接 3 7" xfId="924"/>
    <cellStyle name="超链接 3 8" xfId="1170"/>
    <cellStyle name="超链接 3 9" xfId="1173"/>
    <cellStyle name="超链接 3_2014年11月份经管会材料数据库 （调整） -1124(1)" xfId="1597"/>
    <cellStyle name="超链接 30" xfId="1575"/>
    <cellStyle name="超链接 31" xfId="1577"/>
    <cellStyle name="超链接 32" xfId="581"/>
    <cellStyle name="超链接 33" xfId="626"/>
    <cellStyle name="超链接 34" xfId="1579"/>
    <cellStyle name="超链接 35" xfId="1598"/>
    <cellStyle name="超链接 36" xfId="1599"/>
    <cellStyle name="超链接 37" xfId="1600"/>
    <cellStyle name="超链接 38" xfId="1601"/>
    <cellStyle name="超链接 4" xfId="562"/>
    <cellStyle name="超链接 4 2" xfId="1602"/>
    <cellStyle name="超链接 4_2014年11月份经管会材料数据库 （调整） -1124(1)" xfId="1603"/>
    <cellStyle name="超链接 5" xfId="1604"/>
    <cellStyle name="超链接 5 10" xfId="340"/>
    <cellStyle name="超链接 5 11" xfId="1605"/>
    <cellStyle name="超链接 5 2" xfId="1606"/>
    <cellStyle name="超链接 5 3" xfId="1607"/>
    <cellStyle name="超链接 5 4" xfId="1608"/>
    <cellStyle name="超链接 5 5" xfId="1609"/>
    <cellStyle name="超链接 5 6" xfId="1610"/>
    <cellStyle name="超链接 5 7" xfId="1611"/>
    <cellStyle name="超链接 5 8" xfId="693"/>
    <cellStyle name="超链接 5 9" xfId="1612"/>
    <cellStyle name="超链接 5_2014年11月份经管会材料数据库 （调整） -1124(1)" xfId="1613"/>
    <cellStyle name="超链接 6" xfId="1614"/>
    <cellStyle name="超链接 6 2" xfId="204"/>
    <cellStyle name="超链接 6_2014年11月份经管会材料数据库 （调整） -1124(1)" xfId="1617"/>
    <cellStyle name="超链接 7" xfId="1618"/>
    <cellStyle name="超链接 7 2" xfId="332"/>
    <cellStyle name="超链接 8" xfId="1619"/>
    <cellStyle name="超链接 8 2" xfId="1321"/>
    <cellStyle name="超链接 9" xfId="398"/>
    <cellStyle name="超链接 9 2" xfId="1620"/>
    <cellStyle name="分级显示行_1_Book1" xfId="1622"/>
    <cellStyle name="分级显示列_1_Book1" xfId="217"/>
    <cellStyle name="好 2" xfId="1623"/>
    <cellStyle name="好_2013汪总考核目标责任状" xfId="1624"/>
    <cellStyle name="好_2-交易性金融资产（空白模板）" xfId="945"/>
    <cellStyle name="好_2-交易性金融资产（空白模板） 2" xfId="1625"/>
    <cellStyle name="好_2-交易性金融资产（空白模板）_Sheet1" xfId="1627"/>
    <cellStyle name="好_RESULTS" xfId="1628"/>
    <cellStyle name="好_Sheet1" xfId="1629"/>
    <cellStyle name="好_Sheet1_2013汪总考核目标责任状" xfId="1630"/>
    <cellStyle name="好_Sheet1_2014年11月份经管会材料数据库 （调整） -1124(1)" xfId="1363"/>
    <cellStyle name="好_Sheet1_财务费用实际值" xfId="1631"/>
    <cellStyle name="好_ZA0货币资金审定表 " xfId="1632"/>
    <cellStyle name="好_ZA0货币资金审定表 _Sheet1" xfId="1634"/>
    <cellStyle name="好_埃夫特__2013年预算第3版" xfId="181"/>
    <cellStyle name="好_存货周转率实际值" xfId="905"/>
    <cellStyle name="好_底稿设置宏" xfId="1497"/>
    <cellStyle name="好_底稿设置宏_Sheet1" xfId="1635"/>
    <cellStyle name="好_交易性金融资产ZB" xfId="691"/>
    <cellStyle name="好_交易性金融资产ZB 2" xfId="704"/>
    <cellStyle name="好_交易性金融资产ZB_Sheet1" xfId="224"/>
    <cellStyle name="好_金安世腾" xfId="1636"/>
    <cellStyle name="好_金鹏" xfId="1637"/>
    <cellStyle name="好_利润表合并" xfId="1639"/>
    <cellStyle name="好_零部件2013年经营计划-采购2012.11.20" xfId="1640"/>
    <cellStyle name="好_现金与银行存款ZA" xfId="1557"/>
    <cellStyle name="好_现金与银行存款ZA 2" xfId="198"/>
    <cellStyle name="好_现金与银行存款ZA_Sheet1" xfId="1641"/>
    <cellStyle name="好_营业收入预测（分产品）005" xfId="1642"/>
    <cellStyle name="好_资产负债标准底稿" xfId="1643"/>
    <cellStyle name="好_资产负债标准底稿_Sheet1" xfId="1644"/>
    <cellStyle name="好_资产负债类底稿模版" xfId="328"/>
    <cellStyle name="好_资产负债类底稿模版_Sheet1" xfId="1277"/>
    <cellStyle name="桁区切り [0.00]_１１月価格表" xfId="1645"/>
    <cellStyle name="桁区切り_１１月価格表" xfId="1071"/>
    <cellStyle name="汇总 2" xfId="1646"/>
    <cellStyle name="货币 10" xfId="1647"/>
    <cellStyle name="货币 10 2" xfId="1534"/>
    <cellStyle name="货币 11" xfId="543"/>
    <cellStyle name="货币 11 2" xfId="1469"/>
    <cellStyle name="货币 12" xfId="629"/>
    <cellStyle name="货币 12 2" xfId="1648"/>
    <cellStyle name="货币 13" xfId="1649"/>
    <cellStyle name="货币 13 2" xfId="483"/>
    <cellStyle name="货币 14" xfId="1650"/>
    <cellStyle name="货币 14 2" xfId="1651"/>
    <cellStyle name="货币 15" xfId="1652"/>
    <cellStyle name="货币 15 2" xfId="1653"/>
    <cellStyle name="货币 16" xfId="1654"/>
    <cellStyle name="货币 17" xfId="1655"/>
    <cellStyle name="货币 2" xfId="716"/>
    <cellStyle name="货币 2 2" xfId="1657"/>
    <cellStyle name="货币 3" xfId="1658"/>
    <cellStyle name="货币 3 2" xfId="1659"/>
    <cellStyle name="货币 4" xfId="1660"/>
    <cellStyle name="货币 4 2" xfId="529"/>
    <cellStyle name="货币 5" xfId="1661"/>
    <cellStyle name="货币 5 2" xfId="1662"/>
    <cellStyle name="货币 6" xfId="1664"/>
    <cellStyle name="货币 6 2" xfId="1665"/>
    <cellStyle name="货币 7" xfId="1666"/>
    <cellStyle name="货币 7 2" xfId="452"/>
    <cellStyle name="货币 8" xfId="1667"/>
    <cellStyle name="货币 8 2" xfId="1668"/>
    <cellStyle name="货币 9" xfId="1638"/>
    <cellStyle name="货币 9 2" xfId="1669"/>
    <cellStyle name="貨幣 [0]_KKKKK" xfId="1671"/>
    <cellStyle name="貨幣_SGV" xfId="1672"/>
    <cellStyle name="计算 2" xfId="1673"/>
    <cellStyle name="检查单元格 2" xfId="1674"/>
    <cellStyle name="解释性文本 2" xfId="1675"/>
    <cellStyle name="借出原因" xfId="1676"/>
    <cellStyle name="借出原因 2" xfId="1677"/>
    <cellStyle name="借出原因 2 2" xfId="1678"/>
    <cellStyle name="借出原因_Sheet1" xfId="1679"/>
    <cellStyle name="警告文本 2" xfId="636"/>
    <cellStyle name="链接单元格 2" xfId="1680"/>
    <cellStyle name="霓付 [0]_1202" xfId="1626"/>
    <cellStyle name="霓付_1202" xfId="1681"/>
    <cellStyle name="똿뗦먛귟 [0.00]_PRODUCT DETAIL Q1" xfId="840"/>
    <cellStyle name="똿뗦먛귟_PRODUCT DETAIL Q1" xfId="1682"/>
    <cellStyle name="烹拳 [0]_1202" xfId="1683"/>
    <cellStyle name="烹拳_1202" xfId="1684"/>
    <cellStyle name="砯刽 [0]_PLDT" xfId="571"/>
    <cellStyle name="砯刽_PLDT" xfId="1685"/>
    <cellStyle name="普通_ 白土" xfId="1686"/>
    <cellStyle name="千分位[0]_ 白土" xfId="1687"/>
    <cellStyle name="千分位_ 白土" xfId="1688"/>
    <cellStyle name="千位[0]_ 方正PC" xfId="1690"/>
    <cellStyle name="千位_ 方正PC" xfId="1423"/>
    <cellStyle name="千位分隔" xfId="12" builtinId="3"/>
    <cellStyle name="千位分隔 10" xfId="1691"/>
    <cellStyle name="千位分隔 10 10" xfId="1692"/>
    <cellStyle name="千位分隔 10 11" xfId="1693"/>
    <cellStyle name="千位分隔 10 12" xfId="1694"/>
    <cellStyle name="千位分隔 10 13" xfId="258"/>
    <cellStyle name="千位分隔 10 14" xfId="13"/>
    <cellStyle name="千位分隔 10 2" xfId="1695"/>
    <cellStyle name="千位分隔 10 2 10" xfId="1696"/>
    <cellStyle name="千位分隔 10 2 11" xfId="1697"/>
    <cellStyle name="千位分隔 10 2 2" xfId="1698"/>
    <cellStyle name="千位分隔 10 2 2 2" xfId="1699"/>
    <cellStyle name="千位分隔 10 2 3" xfId="1037"/>
    <cellStyle name="千位分隔 10 2 4" xfId="1039"/>
    <cellStyle name="千位分隔 10 2 5" xfId="1700"/>
    <cellStyle name="千位分隔 10 2 6" xfId="1701"/>
    <cellStyle name="千位分隔 10 2 7" xfId="1702"/>
    <cellStyle name="千位分隔 10 2 8" xfId="1703"/>
    <cellStyle name="千位分隔 10 2 9" xfId="1704"/>
    <cellStyle name="千位分隔 10 3" xfId="1705"/>
    <cellStyle name="千位分隔 10 3 10" xfId="1706"/>
    <cellStyle name="千位分隔 10 3 11" xfId="1707"/>
    <cellStyle name="千位分隔 10 3 2" xfId="1708"/>
    <cellStyle name="千位分隔 10 3 2 2" xfId="738"/>
    <cellStyle name="千位分隔 10 3 3" xfId="1709"/>
    <cellStyle name="千位分隔 10 3 4" xfId="1710"/>
    <cellStyle name="千位分隔 10 3 5" xfId="1711"/>
    <cellStyle name="千位分隔 10 3 6" xfId="1712"/>
    <cellStyle name="千位分隔 10 3 7" xfId="1670"/>
    <cellStyle name="千位分隔 10 3 8" xfId="1713"/>
    <cellStyle name="千位分隔 10 3 9" xfId="1714"/>
    <cellStyle name="千位分隔 10 4" xfId="1715"/>
    <cellStyle name="千位分隔 10 4 10" xfId="1716"/>
    <cellStyle name="千位分隔 10 4 11" xfId="164"/>
    <cellStyle name="千位分隔 10 4 2" xfId="1717"/>
    <cellStyle name="千位分隔 10 4 3" xfId="1718"/>
    <cellStyle name="千位分隔 10 4 4" xfId="936"/>
    <cellStyle name="千位分隔 10 4 5" xfId="1719"/>
    <cellStyle name="千位分隔 10 4 6" xfId="1720"/>
    <cellStyle name="千位分隔 10 4 7" xfId="1721"/>
    <cellStyle name="千位分隔 10 4 8" xfId="1722"/>
    <cellStyle name="千位分隔 10 4 9" xfId="1723"/>
    <cellStyle name="千位分隔 10 5" xfId="1656"/>
    <cellStyle name="千位分隔 10 6" xfId="1724"/>
    <cellStyle name="千位分隔 10 7" xfId="1096"/>
    <cellStyle name="千位分隔 10 8" xfId="1098"/>
    <cellStyle name="千位分隔 10 9" xfId="1725"/>
    <cellStyle name="千位分隔 11" xfId="1726"/>
    <cellStyle name="千位分隔 11 2" xfId="1727"/>
    <cellStyle name="千位分隔 12" xfId="1728"/>
    <cellStyle name="千位分隔 12 2" xfId="50"/>
    <cellStyle name="千位分隔 13" xfId="782"/>
    <cellStyle name="千位分隔 13 2" xfId="1729"/>
    <cellStyle name="千位分隔 14" xfId="785"/>
    <cellStyle name="千位分隔 14 2" xfId="1730"/>
    <cellStyle name="千位分隔 15" xfId="1732"/>
    <cellStyle name="千位分隔 15 2" xfId="1733"/>
    <cellStyle name="千位分隔 16" xfId="1735"/>
    <cellStyle name="千位分隔 16 2" xfId="1736"/>
    <cellStyle name="千位分隔 17" xfId="126"/>
    <cellStyle name="千位分隔 18" xfId="268"/>
    <cellStyle name="千位分隔 19" xfId="1738"/>
    <cellStyle name="千位分隔 2" xfId="1739"/>
    <cellStyle name="千位分隔 2 10" xfId="1741"/>
    <cellStyle name="千位分隔 2 10 2" xfId="1290"/>
    <cellStyle name="千位分隔 2 11" xfId="1743"/>
    <cellStyle name="千位分隔 2 11 2" xfId="1745"/>
    <cellStyle name="千位分隔 2 12" xfId="1747"/>
    <cellStyle name="千位分隔 2 12 2" xfId="1749"/>
    <cellStyle name="千位分隔 2 13" xfId="617"/>
    <cellStyle name="千位分隔 2 13 2" xfId="1751"/>
    <cellStyle name="千位分隔 2 14" xfId="622"/>
    <cellStyle name="千位分隔 2 14 2" xfId="1752"/>
    <cellStyle name="千位分隔 2 15" xfId="1755"/>
    <cellStyle name="千位分隔 2 15 2" xfId="1756"/>
    <cellStyle name="千位分隔 2 16" xfId="161"/>
    <cellStyle name="千位分隔 2 16 2" xfId="1757"/>
    <cellStyle name="千位分隔 2 17" xfId="1761"/>
    <cellStyle name="千位分隔 2 2" xfId="1762"/>
    <cellStyle name="千位分隔 2 2 10" xfId="1763"/>
    <cellStyle name="千位分隔 2 2 11" xfId="1764"/>
    <cellStyle name="千位分隔 2 2 12" xfId="1766"/>
    <cellStyle name="千位分隔 2 2 2" xfId="1767"/>
    <cellStyle name="千位分隔 2 2 2 10" xfId="1768"/>
    <cellStyle name="千位分隔 2 2 2 11" xfId="1769"/>
    <cellStyle name="千位分隔 2 2 2 2" xfId="167"/>
    <cellStyle name="千位分隔 2 2 2 3" xfId="302"/>
    <cellStyle name="千位分隔 2 2 2 4" xfId="17"/>
    <cellStyle name="千位分隔 2 2 2 5" xfId="305"/>
    <cellStyle name="千位分隔 2 2 2 6" xfId="307"/>
    <cellStyle name="千位分隔 2 2 2 7" xfId="80"/>
    <cellStyle name="千位分隔 2 2 2 8" xfId="310"/>
    <cellStyle name="千位分隔 2 2 2 9" xfId="1771"/>
    <cellStyle name="千位分隔 2 2 3" xfId="1772"/>
    <cellStyle name="千位分隔 2 2 4" xfId="5"/>
    <cellStyle name="千位分隔 2 2 5" xfId="1286"/>
    <cellStyle name="千位分隔 2 2 6" xfId="1773"/>
    <cellStyle name="千位分隔 2 2 7" xfId="1774"/>
    <cellStyle name="千位分隔 2 2 8" xfId="1775"/>
    <cellStyle name="千位分隔 2 2 9" xfId="1776"/>
    <cellStyle name="千位分隔 2 3" xfId="1354"/>
    <cellStyle name="千位分隔 2 3 10" xfId="309"/>
    <cellStyle name="千位分隔 2 3 11" xfId="1770"/>
    <cellStyle name="千位分隔 2 3 12" xfId="1777"/>
    <cellStyle name="千位分隔 2 3 2" xfId="316"/>
    <cellStyle name="千位分隔 2 3 2 10" xfId="183"/>
    <cellStyle name="千位分隔 2 3 2 11" xfId="1778"/>
    <cellStyle name="千位分隔 2 3 2 2" xfId="1148"/>
    <cellStyle name="千位分隔 2 3 2 3" xfId="1150"/>
    <cellStyle name="千位分隔 2 3 2 4" xfId="379"/>
    <cellStyle name="千位分隔 2 3 2 5" xfId="1152"/>
    <cellStyle name="千位分隔 2 3 2 6" xfId="1154"/>
    <cellStyle name="千位分隔 2 3 2 7" xfId="1157"/>
    <cellStyle name="千位分隔 2 3 2 8" xfId="1779"/>
    <cellStyle name="千位分隔 2 3 2 9" xfId="1780"/>
    <cellStyle name="千位分隔 2 3 3" xfId="319"/>
    <cellStyle name="千位分隔 2 3 4" xfId="322"/>
    <cellStyle name="千位分隔 2 3 5" xfId="20"/>
    <cellStyle name="千位分隔 2 3 6" xfId="325"/>
    <cellStyle name="千位分隔 2 3 7" xfId="123"/>
    <cellStyle name="千位分隔 2 3 8" xfId="271"/>
    <cellStyle name="千位分隔 2 3 9" xfId="1781"/>
    <cellStyle name="千位分隔 2 4" xfId="796"/>
    <cellStyle name="千位分隔 2 4 10" xfId="1327"/>
    <cellStyle name="千位分隔 2 4 11" xfId="1329"/>
    <cellStyle name="千位分隔 2 4 2" xfId="798"/>
    <cellStyle name="千位分隔 2 4 3" xfId="1782"/>
    <cellStyle name="千位分隔 2 4 4" xfId="1783"/>
    <cellStyle name="千位分隔 2 4 5" xfId="1784"/>
    <cellStyle name="千位分隔 2 4 6" xfId="1785"/>
    <cellStyle name="千位分隔 2 4 7" xfId="82"/>
    <cellStyle name="千位分隔 2 4 8" xfId="1182"/>
    <cellStyle name="千位分隔 2 4 9" xfId="1786"/>
    <cellStyle name="千位分隔 2 5" xfId="353"/>
    <cellStyle name="千位分隔 2 5 10" xfId="722"/>
    <cellStyle name="千位分隔 2 5 11" xfId="1787"/>
    <cellStyle name="千位分隔 2 5 12" xfId="1788"/>
    <cellStyle name="千位分隔 2 5 2" xfId="1789"/>
    <cellStyle name="千位分隔 2 5 2 10" xfId="1621"/>
    <cellStyle name="千位分隔 2 5 2 11" xfId="1790"/>
    <cellStyle name="千位分隔 2 5 2 2" xfId="1791"/>
    <cellStyle name="千位分隔 2 5 2 2 2" xfId="1792"/>
    <cellStyle name="千位分隔 2 5 2 3" xfId="1793"/>
    <cellStyle name="千位分隔 2 5 2 4" xfId="1794"/>
    <cellStyle name="千位分隔 2 5 2 5" xfId="495"/>
    <cellStyle name="千位分隔 2 5 2 6" xfId="1795"/>
    <cellStyle name="千位分隔 2 5 2 7" xfId="1796"/>
    <cellStyle name="千位分隔 2 5 2 8" xfId="1797"/>
    <cellStyle name="千位分隔 2 5 2 9" xfId="1798"/>
    <cellStyle name="千位分隔 2 5 3" xfId="1799"/>
    <cellStyle name="千位分隔 2 5 3 2" xfId="1800"/>
    <cellStyle name="千位分隔 2 5 4" xfId="1801"/>
    <cellStyle name="千位分隔 2 5 5" xfId="1802"/>
    <cellStyle name="千位分隔 2 5 6" xfId="1803"/>
    <cellStyle name="千位分隔 2 5 7" xfId="1804"/>
    <cellStyle name="千位分隔 2 5 8" xfId="1805"/>
    <cellStyle name="千位分隔 2 5 9" xfId="1806"/>
    <cellStyle name="千位分隔 2 6" xfId="1807"/>
    <cellStyle name="千位分隔 2 6 2" xfId="66"/>
    <cellStyle name="千位分隔 2 7" xfId="1808"/>
    <cellStyle name="千位分隔 2 7 2" xfId="1809"/>
    <cellStyle name="千位分隔 2 8" xfId="403"/>
    <cellStyle name="千位分隔 2 8 2" xfId="1663"/>
    <cellStyle name="千位分隔 2 9" xfId="1810"/>
    <cellStyle name="千位分隔 2 9 2" xfId="1811"/>
    <cellStyle name="千位分隔 20" xfId="1731"/>
    <cellStyle name="千位分隔 21" xfId="1734"/>
    <cellStyle name="千位分隔 22" xfId="125"/>
    <cellStyle name="千位分隔 23" xfId="267"/>
    <cellStyle name="千位分隔 24" xfId="1737"/>
    <cellStyle name="千位分隔 25" xfId="1583"/>
    <cellStyle name="千位分隔 26" xfId="1586"/>
    <cellStyle name="千位分隔 27" xfId="1589"/>
    <cellStyle name="千位分隔 28" xfId="1592"/>
    <cellStyle name="千位分隔 29" xfId="1595"/>
    <cellStyle name="千位分隔 3" xfId="95"/>
    <cellStyle name="千位分隔 3 2" xfId="32"/>
    <cellStyle name="千位分隔 3 2 10" xfId="1812"/>
    <cellStyle name="千位分隔 3 2 11" xfId="1813"/>
    <cellStyle name="千位分隔 3 2 2" xfId="42"/>
    <cellStyle name="千位分隔 3 2 3" xfId="1814"/>
    <cellStyle name="千位分隔 3 2 4" xfId="1815"/>
    <cellStyle name="千位分隔 3 2 5" xfId="1816"/>
    <cellStyle name="千位分隔 3 2 6" xfId="1817"/>
    <cellStyle name="千位分隔 3 2 7" xfId="883"/>
    <cellStyle name="千位分隔 3 2 8" xfId="1818"/>
    <cellStyle name="千位分隔 3 2 9" xfId="1633"/>
    <cellStyle name="千位分隔 3 3" xfId="1819"/>
    <cellStyle name="千位分隔 30" xfId="1582"/>
    <cellStyle name="千位分隔 31" xfId="1585"/>
    <cellStyle name="千位分隔 32" xfId="1588"/>
    <cellStyle name="千位分隔 33" xfId="1591"/>
    <cellStyle name="千位分隔 34" xfId="1594"/>
    <cellStyle name="千位分隔 35" xfId="923"/>
    <cellStyle name="千位分隔 36" xfId="1169"/>
    <cellStyle name="千位分隔 37" xfId="1172"/>
    <cellStyle name="千位分隔 4" xfId="1820"/>
    <cellStyle name="千位分隔 4 10" xfId="121"/>
    <cellStyle name="千位分隔 4 11" xfId="1821"/>
    <cellStyle name="千位分隔 4 12" xfId="1822"/>
    <cellStyle name="千位分隔 4 2" xfId="1823"/>
    <cellStyle name="千位分隔 4 2 10" xfId="1824"/>
    <cellStyle name="千位分隔 4 2 11" xfId="1825"/>
    <cellStyle name="千位分隔 4 2 2" xfId="770"/>
    <cellStyle name="千位分隔 4 2 2 2" xfId="1396"/>
    <cellStyle name="千位分隔 4 2 3" xfId="1826"/>
    <cellStyle name="千位分隔 4 2 4" xfId="1827"/>
    <cellStyle name="千位分隔 4 2 5" xfId="949"/>
    <cellStyle name="千位分隔 4 2 6" xfId="1828"/>
    <cellStyle name="千位分隔 4 2 7" xfId="1829"/>
    <cellStyle name="千位分隔 4 2 8" xfId="942"/>
    <cellStyle name="千位分隔 4 2 9" xfId="1830"/>
    <cellStyle name="千位分隔 4 3" xfId="1831"/>
    <cellStyle name="千位分隔 4 4" xfId="1832"/>
    <cellStyle name="千位分隔 4 5" xfId="1833"/>
    <cellStyle name="千位分隔 4 6" xfId="1834"/>
    <cellStyle name="千位分隔 4 7" xfId="1835"/>
    <cellStyle name="千位分隔 4 8" xfId="1689"/>
    <cellStyle name="千位分隔 4 9" xfId="1836"/>
    <cellStyle name="千位分隔 4_Sheet1" xfId="1425"/>
    <cellStyle name="千位分隔 5" xfId="1837"/>
    <cellStyle name="千位分隔 5 2" xfId="179"/>
    <cellStyle name="千位分隔 6" xfId="1838"/>
    <cellStyle name="千位分隔 6 10" xfId="1839"/>
    <cellStyle name="千位分隔 6 11" xfId="1840"/>
    <cellStyle name="千位分隔 6 12" xfId="1841"/>
    <cellStyle name="千位分隔 6 13" xfId="1842"/>
    <cellStyle name="千位分隔 6 2" xfId="1843"/>
    <cellStyle name="千位分隔 6 2 10" xfId="593"/>
    <cellStyle name="千位分隔 6 2 11" xfId="1844"/>
    <cellStyle name="千位分隔 6 2 2" xfId="761"/>
    <cellStyle name="千位分隔 6 2 2 2" xfId="1845"/>
    <cellStyle name="千位分隔 6 2 3" xfId="1846"/>
    <cellStyle name="千位分隔 6 2 4" xfId="1847"/>
    <cellStyle name="千位分隔 6 2 5" xfId="1848"/>
    <cellStyle name="千位分隔 6 2 6" xfId="1849"/>
    <cellStyle name="千位分隔 6 2 7" xfId="1850"/>
    <cellStyle name="千位分隔 6 2 8" xfId="1851"/>
    <cellStyle name="千位分隔 6 2 9" xfId="1852"/>
    <cellStyle name="千位分隔 6 3" xfId="1853"/>
    <cellStyle name="千位分隔 6 3 10" xfId="1854"/>
    <cellStyle name="千位分隔 6 3 11" xfId="1855"/>
    <cellStyle name="千位分隔 6 3 2" xfId="1856"/>
    <cellStyle name="千位分隔 6 3 3" xfId="1857"/>
    <cellStyle name="千位分隔 6 3 4" xfId="1858"/>
    <cellStyle name="千位分隔 6 3 5" xfId="1859"/>
    <cellStyle name="千位分隔 6 3 6" xfId="1860"/>
    <cellStyle name="千位分隔 6 3 7" xfId="1861"/>
    <cellStyle name="千位分隔 6 3 8" xfId="1862"/>
    <cellStyle name="千位分隔 6 3 9" xfId="1863"/>
    <cellStyle name="千位分隔 6 4" xfId="1864"/>
    <cellStyle name="千位分隔 6 5" xfId="1865"/>
    <cellStyle name="千位分隔 6 6" xfId="1866"/>
    <cellStyle name="千位分隔 6 7" xfId="1867"/>
    <cellStyle name="千位分隔 6 8" xfId="1868"/>
    <cellStyle name="千位分隔 6 9" xfId="1869"/>
    <cellStyle name="千位分隔 7" xfId="1870"/>
    <cellStyle name="千位分隔 7 2" xfId="1871"/>
    <cellStyle name="千位分隔 8" xfId="1872"/>
    <cellStyle name="千位分隔 8 2" xfId="1275"/>
    <cellStyle name="千位分隔 9" xfId="1873"/>
    <cellStyle name="千位分隔 9 2" xfId="1874"/>
    <cellStyle name="千位分隔 9 2 2" xfId="1875"/>
    <cellStyle name="千位分隔 9 2_2014年11月份经管会材料数据库 （调整） -1124(1)" xfId="1876"/>
    <cellStyle name="千位分隔[0] 10" xfId="146"/>
    <cellStyle name="千位分隔[0] 10 2" xfId="1877"/>
    <cellStyle name="千位分隔[0] 11" xfId="149"/>
    <cellStyle name="千位分隔[0] 11 2" xfId="57"/>
    <cellStyle name="千位分隔[0] 12" xfId="1740"/>
    <cellStyle name="千位分隔[0] 12 2" xfId="1289"/>
    <cellStyle name="千位分隔[0] 13" xfId="1742"/>
    <cellStyle name="千位分隔[0] 13 2" xfId="1744"/>
    <cellStyle name="千位分隔[0] 14" xfId="1746"/>
    <cellStyle name="千位分隔[0] 14 2" xfId="1748"/>
    <cellStyle name="千位分隔[0] 15" xfId="616"/>
    <cellStyle name="千位分隔[0] 15 2" xfId="1750"/>
    <cellStyle name="千位分隔[0] 16" xfId="621"/>
    <cellStyle name="千位分隔[0] 17" xfId="1754"/>
    <cellStyle name="千位分隔[0] 18" xfId="160"/>
    <cellStyle name="千位分隔[0] 19" xfId="1760"/>
    <cellStyle name="千位分隔[0] 2" xfId="1878"/>
    <cellStyle name="千位分隔[0] 2 2" xfId="1879"/>
    <cellStyle name="千位分隔[0] 2 2 10" xfId="1880"/>
    <cellStyle name="千位分隔[0] 2 2 11" xfId="650"/>
    <cellStyle name="千位分隔[0] 2 2 2" xfId="1881"/>
    <cellStyle name="千位分隔[0] 2 2 3" xfId="1882"/>
    <cellStyle name="千位分隔[0] 2 2 4" xfId="746"/>
    <cellStyle name="千位分隔[0] 2 2 5" xfId="1883"/>
    <cellStyle name="千位分隔[0] 2 2 6" xfId="1884"/>
    <cellStyle name="千位分隔[0] 2 2 7" xfId="1885"/>
    <cellStyle name="千位分隔[0] 2 2 8" xfId="1886"/>
    <cellStyle name="千位分隔[0] 2 2 9" xfId="748"/>
    <cellStyle name="千位分隔[0] 2 3" xfId="1887"/>
    <cellStyle name="千位分隔[0] 20" xfId="615"/>
    <cellStyle name="千位分隔[0] 21" xfId="620"/>
    <cellStyle name="千位分隔[0] 22" xfId="1753"/>
    <cellStyle name="千位分隔[0] 23" xfId="159"/>
    <cellStyle name="千位分隔[0] 24" xfId="1759"/>
    <cellStyle name="千位分隔[0] 25" xfId="1889"/>
    <cellStyle name="千位分隔[0] 26" xfId="1616"/>
    <cellStyle name="千位分隔[0] 27" xfId="1891"/>
    <cellStyle name="千位分隔[0] 28" xfId="1893"/>
    <cellStyle name="千位分隔[0] 29" xfId="1895"/>
    <cellStyle name="千位分隔[0] 3" xfId="869"/>
    <cellStyle name="千位分隔[0] 3 10" xfId="400"/>
    <cellStyle name="千位分隔[0] 3 11" xfId="1896"/>
    <cellStyle name="千位分隔[0] 3 12" xfId="1897"/>
    <cellStyle name="千位分隔[0] 3 2" xfId="1898"/>
    <cellStyle name="千位分隔[0] 3 3" xfId="1899"/>
    <cellStyle name="千位分隔[0] 3 4" xfId="1900"/>
    <cellStyle name="千位分隔[0] 3 5" xfId="130"/>
    <cellStyle name="千位分隔[0] 3 6" xfId="857"/>
    <cellStyle name="千位分隔[0] 3 7" xfId="1165"/>
    <cellStyle name="千位分隔[0] 3 8" xfId="1418"/>
    <cellStyle name="千位分隔[0] 3 9" xfId="1901"/>
    <cellStyle name="千位分隔[0] 3_2013汪总考核目标责任状" xfId="1902"/>
    <cellStyle name="千位分隔[0] 30" xfId="1888"/>
    <cellStyle name="千位分隔[0] 31" xfId="1615"/>
    <cellStyle name="千位分隔[0] 32" xfId="1890"/>
    <cellStyle name="千位分隔[0] 33" xfId="1892"/>
    <cellStyle name="千位分隔[0] 34" xfId="1894"/>
    <cellStyle name="千位分隔[0] 35" xfId="1230"/>
    <cellStyle name="千位分隔[0] 4" xfId="74"/>
    <cellStyle name="千位分隔[0] 4 2" xfId="1903"/>
    <cellStyle name="千位分隔[0] 5" xfId="1904"/>
    <cellStyle name="千位分隔[0] 5 2" xfId="1905"/>
    <cellStyle name="千位分隔[0] 6" xfId="1906"/>
    <cellStyle name="千位分隔[0] 6 2" xfId="1907"/>
    <cellStyle name="千位分隔[0] 7" xfId="1908"/>
    <cellStyle name="千位分隔[0] 7 2" xfId="1909"/>
    <cellStyle name="千位分隔[0] 8" xfId="1910"/>
    <cellStyle name="千位分隔[0] 8 2" xfId="1911"/>
    <cellStyle name="千位分隔[0] 9" xfId="1912"/>
    <cellStyle name="千位分隔[0] 9 2" xfId="938"/>
    <cellStyle name="钎霖_(沥焊何巩)岿喊牢盔拌裙" xfId="1913"/>
    <cellStyle name="强调文字颜色 1 2" xfId="1914"/>
    <cellStyle name="强调文字颜色 1 2 2" xfId="1915"/>
    <cellStyle name="强调文字颜色 1 2 3" xfId="36"/>
    <cellStyle name="强调文字颜色 2 2" xfId="1916"/>
    <cellStyle name="强调文字颜色 2 2 2" xfId="369"/>
    <cellStyle name="强调文字颜色 2 2 3" xfId="283"/>
    <cellStyle name="强调文字颜色 3 2" xfId="1917"/>
    <cellStyle name="强调文字颜色 3 2 2" xfId="1918"/>
    <cellStyle name="强调文字颜色 3 2 3" xfId="1919"/>
    <cellStyle name="强调文字颜色 4 2" xfId="647"/>
    <cellStyle name="强调文字颜色 4 2 2" xfId="1920"/>
    <cellStyle name="强调文字颜色 4 2 3" xfId="1921"/>
    <cellStyle name="强调文字颜色 5 2" xfId="881"/>
    <cellStyle name="强调文字颜色 5 2 2" xfId="781"/>
    <cellStyle name="强调文字颜色 5 2 3" xfId="784"/>
    <cellStyle name="强调文字颜色 6 2" xfId="1922"/>
    <cellStyle name="强调文字颜色 6 2 2" xfId="1923"/>
    <cellStyle name="强调文字颜色 6 2 3" xfId="1924"/>
    <cellStyle name="日期" xfId="16"/>
    <cellStyle name="商品名称" xfId="1925"/>
    <cellStyle name="适中 2" xfId="1926"/>
    <cellStyle name="输出 2" xfId="62"/>
    <cellStyle name="输入 2" xfId="134"/>
    <cellStyle name="数量" xfId="1927"/>
    <cellStyle name="通貨 [0.00]_１１月価格表" xfId="859"/>
    <cellStyle name="通貨_１１月価格表" xfId="1928"/>
    <cellStyle name="样式 1" xfId="1929"/>
    <cellStyle name="样式 1 10" xfId="1930"/>
    <cellStyle name="样式 1 11" xfId="1931"/>
    <cellStyle name="样式 1 12" xfId="804"/>
    <cellStyle name="样式 1 13" xfId="547"/>
    <cellStyle name="样式 1 14" xfId="1932"/>
    <cellStyle name="样式 1 15" xfId="1343"/>
    <cellStyle name="样式 1 16" xfId="1933"/>
    <cellStyle name="样式 1 2" xfId="1934"/>
    <cellStyle name="样式 1 3" xfId="1935"/>
    <cellStyle name="样式 1 4" xfId="1936"/>
    <cellStyle name="样式 1 5" xfId="1937"/>
    <cellStyle name="样式 1 6" xfId="1938"/>
    <cellStyle name="样式 1 7" xfId="1939"/>
    <cellStyle name="样式 1 8" xfId="359"/>
    <cellStyle name="样式 1 9" xfId="1940"/>
    <cellStyle name="样式 1_ 麦凯瑞" xfId="1941"/>
    <cellStyle name="一般_SGV" xfId="1942"/>
    <cellStyle name="믅됞 [0.00]_PRODUCT DETAIL Q1" xfId="1943"/>
    <cellStyle name="믅됞_PRODUCT DETAIL Q1" xfId="1944"/>
    <cellStyle name="백분율_HOBONG" xfId="1945"/>
    <cellStyle name="昗弨_BOOKSHIP" xfId="1946"/>
    <cellStyle name="寘嬫愗傝 [0.00]_PRODUCT DETAIL Q1" xfId="1947"/>
    <cellStyle name="寘嬫愗傝_PRODUCT DETAIL Q1" xfId="1948"/>
    <cellStyle name="注释 2" xfId="1949"/>
    <cellStyle name="注释 2 2" xfId="1950"/>
    <cellStyle name="资产" xfId="1951"/>
    <cellStyle name="뷭?_BOOKSHIP" xfId="1952"/>
    <cellStyle name="콤마 [0]_1202" xfId="1758"/>
    <cellStyle name="콤마_1202" xfId="719"/>
    <cellStyle name="통화 [0]_1202" xfId="1765"/>
    <cellStyle name="통화_1202" xfId="1953"/>
    <cellStyle name="표준_(정보부문)월별인원계획" xfId="195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0C0C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vmlDrawing1.vml" Type="http://schemas.openxmlformats.org/officeDocument/2006/relationships/vmlDrawing"/>
<Relationship Id="rId3" Target="../comments1.xml" Type="http://schemas.openxmlformats.org/officeDocument/2006/relationships/comments"/>
</Relationships>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F109"/>
  <sheetViews>
    <sheetView showGridLines="0" tabSelected="1" workbookViewId="0">
      <selection activeCell="E55" sqref="E55:S55"/>
    </sheetView>
  </sheetViews>
  <sheetFormatPr defaultColWidth="9" defaultRowHeight="14.25"/>
  <cols>
    <col min="20" max="20" style="5" width="9.0" collapsed="true" customWidth="true"/>
    <col min="16" max="16" customWidth="true" style="5" width="8.125" collapsed="true"/>
    <col min="15" max="15" customWidth="true" style="5" width="8.125" collapsed="true"/>
    <col min="14" max="14" customWidth="true" style="5" width="8.125" collapsed="true"/>
    <col min="13" max="13" customWidth="true" style="5" width="8.125" collapsed="true"/>
    <col min="12" max="12" customWidth="true" style="5" width="8.125" collapsed="true"/>
    <col min="11" max="11" customWidth="true" style="5" width="8.125" collapsed="true"/>
    <col min="10" max="10" customWidth="true" style="5" width="8.125" collapsed="true"/>
    <col min="9" max="9" customWidth="true" style="5" width="8.125" collapsed="true"/>
    <col min="8" max="8" customWidth="true" style="5" width="8.125" collapsed="true"/>
    <col min="7" max="7" customWidth="true" style="5" width="8.125" collapsed="true"/>
    <col min="1" max="1" customWidth="true" style="5" width="4.125" collapsed="true"/>
    <col min="2" max="2" customWidth="true" style="5" width="6.625" collapsed="true"/>
    <col min="3" max="3" customWidth="true" style="5" width="6.0" collapsed="true"/>
    <col min="4" max="4" customWidth="true" style="5" width="9.5" collapsed="true"/>
    <col min="5" max="5" customWidth="true" style="6" width="8.625" collapsed="true"/>
    <col min="6" max="6" customWidth="true" style="5" width="8.125" collapsed="true"/>
    <col min="17" max="17" customWidth="true" style="5" width="7.25" collapsed="true"/>
    <col min="18" max="18" customWidth="true" style="5" width="15.625" collapsed="true"/>
    <col min="19" max="19" style="5" width="9.0" collapsed="true" customWidth="true"/>
    <col min="21" max="21" customWidth="true" style="5" width="6.875" collapsed="true"/>
    <col min="22" max="16384" style="5" width="9.0" collapsed="true"/>
  </cols>
  <sheetData>
    <row r="1" spans="1:84" ht="22.5" customHeight="true">
      <c r="A1" s="58" t="s">
        <v>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</row>
    <row r="2" spans="1:84" s="2" customFormat="1" ht="12.0" customHeight="true">
      <c r="A2" s="30">
        <f>0</f>
      </c>
      <c r="B2" s="30"/>
      <c r="C2" s="18"/>
      <c r="D2" s="18"/>
      <c r="E2" s="19"/>
      <c r="F2" s="31"/>
      <c r="G2" s="32"/>
      <c r="H2" s="33"/>
      <c r="I2" s="59"/>
      <c r="J2" s="59"/>
      <c r="K2" s="60">
        <f>0</f>
      </c>
      <c r="L2" s="60"/>
      <c r="M2" s="31"/>
      <c r="N2" s="31"/>
      <c r="O2" s="31"/>
      <c r="P2" s="31"/>
      <c r="Q2" s="32"/>
      <c r="R2" s="10" t="s">
        <v>2</v>
      </c>
    </row>
    <row r="3" spans="1:84" s="21" customFormat="1" ht="12.0" customHeight="true">
      <c r="A3" s="56" t="s">
        <v>32</v>
      </c>
      <c r="B3" s="56" t="s">
        <v>3</v>
      </c>
      <c r="C3" s="80" t="s">
        <v>33</v>
      </c>
      <c r="D3" s="81"/>
      <c r="E3" s="56" t="s">
        <v>610</v>
      </c>
      <c r="F3" s="49" t="s">
        <v>5</v>
      </c>
      <c r="G3" s="50"/>
      <c r="H3" s="61" t="s">
        <v>6</v>
      </c>
      <c r="I3" s="61"/>
      <c r="J3" s="61"/>
      <c r="K3" s="61"/>
      <c r="L3" s="61"/>
      <c r="M3" s="61"/>
      <c r="N3" s="61"/>
      <c r="O3" s="61"/>
      <c r="P3" s="61"/>
      <c r="Q3" s="61"/>
      <c r="R3" s="74" t="s">
        <v>7</v>
      </c>
      <c r="S3" s="54" t="s">
        <v>8</v>
      </c>
      <c r="T3" s="54" t="s">
        <v>9</v>
      </c>
      <c r="U3" s="54" t="s">
        <v>10</v>
      </c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</row>
    <row r="4" spans="1:84" s="21" customFormat="1" ht="12.0" customHeight="true">
      <c r="A4" s="57"/>
      <c r="B4" s="57"/>
      <c r="C4" s="82"/>
      <c r="D4" s="83"/>
      <c r="E4" s="57"/>
      <c r="F4" s="3" t="s">
        <v>11</v>
      </c>
      <c r="G4" s="3" t="s">
        <v>12</v>
      </c>
      <c r="H4" s="3" t="s">
        <v>13</v>
      </c>
      <c r="I4" s="3" t="s">
        <v>14</v>
      </c>
      <c r="J4" s="3" t="s">
        <v>15</v>
      </c>
      <c r="K4" s="3" t="s">
        <v>16</v>
      </c>
      <c r="L4" s="3" t="s">
        <v>17</v>
      </c>
      <c r="M4" s="3" t="s">
        <v>18</v>
      </c>
      <c r="N4" s="3" t="s">
        <v>19</v>
      </c>
      <c r="O4" s="3" t="s">
        <v>20</v>
      </c>
      <c r="P4" s="3" t="s">
        <v>21</v>
      </c>
      <c r="Q4" s="3" t="s">
        <v>0</v>
      </c>
      <c r="R4" s="75"/>
      <c r="S4" s="55"/>
      <c r="T4" s="55"/>
      <c r="U4" s="55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</row>
    <row r="5" spans="1:84" s="21" customFormat="1" ht="12.0" customHeight="true">
      <c r="A5" s="22" t="s">
        <v>34</v>
      </c>
      <c r="B5" s="22" t="s">
        <v>35</v>
      </c>
      <c r="C5" s="63" t="s">
        <v>611</v>
      </c>
      <c r="D5" s="64"/>
      <c r="E5" s="42" t="n">
        <v>0.0</v>
      </c>
      <c r="F5" s="23" t="n">
        <v>0.0</v>
      </c>
      <c r="G5" s="23" t="n">
        <v>0.0</v>
      </c>
      <c r="H5" s="23" t="n">
        <v>478002.0</v>
      </c>
      <c r="I5" s="23" t="n">
        <v>430200.0</v>
      </c>
      <c r="J5" s="23" t="n">
        <v>430200.0</v>
      </c>
      <c r="K5" s="23" t="n">
        <v>525804.0</v>
      </c>
      <c r="L5" s="23" t="n">
        <v>430260.0</v>
      </c>
      <c r="M5" s="23" t="n">
        <v>478068.0</v>
      </c>
      <c r="N5" s="23" t="n">
        <v>549780.0</v>
      </c>
      <c r="O5" s="23" t="n">
        <v>597588.0</v>
      </c>
      <c r="P5" s="23" t="n">
        <v>525876.0</v>
      </c>
      <c r="Q5" s="23" t="n">
        <v>478068.0</v>
      </c>
      <c r="R5" s="4" t="n">
        <v>318712.0</v>
      </c>
      <c r="S5" s="11" t="n">
        <v>318712.0</v>
      </c>
      <c r="T5" s="12" t="n">
        <v>0.0</v>
      </c>
      <c r="U5" s="16"/>
    </row>
    <row r="6" spans="1:84" s="21" customFormat="1" ht="12.0" customHeight="true">
      <c r="A6" s="22" t="s">
        <v>34</v>
      </c>
      <c r="B6" s="22" t="s">
        <v>35</v>
      </c>
      <c r="C6" s="63" t="s">
        <v>612</v>
      </c>
      <c r="D6" s="64"/>
      <c r="E6" s="42" t="n">
        <v>0.0</v>
      </c>
      <c r="F6" s="23" t="n">
        <v>0.0</v>
      </c>
      <c r="G6" s="23" t="n">
        <v>0.0</v>
      </c>
      <c r="H6" s="23" t="n">
        <v>391542.0</v>
      </c>
      <c r="I6" s="23" t="n">
        <v>352386.0</v>
      </c>
      <c r="J6" s="23" t="n">
        <v>352386.0</v>
      </c>
      <c r="K6" s="23" t="n">
        <v>430698.0</v>
      </c>
      <c r="L6" s="23" t="n">
        <v>354288.0</v>
      </c>
      <c r="M6" s="23" t="n">
        <v>393654.0</v>
      </c>
      <c r="N6" s="23" t="n">
        <v>452700.0</v>
      </c>
      <c r="O6" s="23" t="n">
        <v>492066.0</v>
      </c>
      <c r="P6" s="23" t="n">
        <v>433020.0</v>
      </c>
      <c r="Q6" s="23" t="n">
        <v>393648.0</v>
      </c>
      <c r="R6" s="4" t="n">
        <v>262432.0</v>
      </c>
      <c r="S6" s="11" t="n">
        <v>262432.0</v>
      </c>
      <c r="T6" s="12" t="n">
        <v>0.0</v>
      </c>
      <c r="U6" s="16"/>
    </row>
    <row r="7" spans="1:84" s="21" customFormat="1" ht="12.0" customHeight="true">
      <c r="A7" s="22" t="s">
        <v>34</v>
      </c>
      <c r="B7" s="22" t="s">
        <v>35</v>
      </c>
      <c r="C7" s="63" t="s">
        <v>55</v>
      </c>
      <c r="D7" s="64"/>
      <c r="E7" s="42" t="n">
        <v>0.0</v>
      </c>
      <c r="F7" s="23" t="n">
        <v>0.0</v>
      </c>
      <c r="G7" s="23" t="n">
        <v>0.0</v>
      </c>
      <c r="H7" s="23" t="n">
        <v>1425063.7298</v>
      </c>
      <c r="I7" s="23" t="n">
        <v>1530161.9044</v>
      </c>
      <c r="J7" s="23" t="n">
        <v>1552775.1732</v>
      </c>
      <c r="K7" s="23" t="n">
        <v>2033780.101</v>
      </c>
      <c r="L7" s="23" t="n">
        <v>1485305.1968</v>
      </c>
      <c r="M7" s="23" t="n">
        <v>1778874.62</v>
      </c>
      <c r="N7" s="23" t="n">
        <v>1839358.2</v>
      </c>
      <c r="O7" s="23" t="n">
        <v>1888662.82</v>
      </c>
      <c r="P7" s="23" t="n">
        <v>1486352.96</v>
      </c>
      <c r="Q7" s="23" t="n">
        <v>1014558.12</v>
      </c>
      <c r="R7" s="4" t="n">
        <v>1014558.12</v>
      </c>
      <c r="S7" s="11" t="n">
        <v>1014558.0</v>
      </c>
      <c r="T7" s="12" t="n">
        <v>0.0</v>
      </c>
      <c r="U7" s="16"/>
    </row>
    <row r="8" spans="1:84" s="2" customFormat="1" ht="12.0" customHeight="true">
      <c r="A8" s="22" t="s">
        <v>34</v>
      </c>
      <c r="B8" s="22" t="s">
        <v>35</v>
      </c>
      <c r="C8" s="63" t="s">
        <v>613</v>
      </c>
      <c r="D8" s="64"/>
      <c r="E8" s="42" t="n">
        <v>0.0</v>
      </c>
      <c r="F8" s="23" t="n">
        <v>0.0</v>
      </c>
      <c r="G8" s="23" t="n">
        <v>0.0</v>
      </c>
      <c r="H8" s="23" t="n">
        <v>3405204.0</v>
      </c>
      <c r="I8" s="23" t="n">
        <v>3807828.0</v>
      </c>
      <c r="J8" s="23" t="n">
        <v>3875670.0</v>
      </c>
      <c r="K8" s="23" t="n">
        <v>5144784.0</v>
      </c>
      <c r="L8" s="23" t="n">
        <v>3671322.0</v>
      </c>
      <c r="M8" s="23" t="n">
        <v>4318032.0</v>
      </c>
      <c r="N8" s="23" t="n">
        <v>4404972.0</v>
      </c>
      <c r="O8" s="23" t="n">
        <v>4318842.0</v>
      </c>
      <c r="P8" s="23" t="n">
        <v>3455148.0</v>
      </c>
      <c r="Q8" s="23" t="n">
        <v>2159490.0</v>
      </c>
      <c r="R8" s="4" t="n">
        <v>1439660.0</v>
      </c>
      <c r="S8" s="11" t="n">
        <v>1439660.0</v>
      </c>
      <c r="T8" s="12" t="n">
        <v>0.0</v>
      </c>
      <c r="U8" s="16"/>
    </row>
    <row r="9" spans="1:84" s="2" customFormat="1" ht="12.0" customHeight="true">
      <c r="A9" s="22" t="s">
        <v>34</v>
      </c>
      <c r="B9" s="22" t="s">
        <v>35</v>
      </c>
      <c r="C9" s="63" t="s">
        <v>614</v>
      </c>
      <c r="D9" s="64"/>
      <c r="E9" s="42" t="n">
        <v>0.0</v>
      </c>
      <c r="F9" s="23" t="n">
        <v>0.0</v>
      </c>
      <c r="G9" s="23" t="n">
        <v>0.0</v>
      </c>
      <c r="H9" s="23" t="n">
        <v>8.6898</v>
      </c>
      <c r="I9" s="23" t="n">
        <v>8.964</v>
      </c>
      <c r="J9" s="23" t="n">
        <v>8.6898</v>
      </c>
      <c r="K9" s="23" t="n">
        <v>43.098</v>
      </c>
      <c r="L9" s="23" t="n">
        <v>34.728</v>
      </c>
      <c r="M9" s="23" t="n">
        <v>34983.06</v>
      </c>
      <c r="N9" s="23" t="n">
        <v>55311.3</v>
      </c>
      <c r="O9" s="23" t="n">
        <v>90294.36</v>
      </c>
      <c r="P9" s="23" t="n">
        <v>640.56</v>
      </c>
      <c r="Q9" s="23" t="n">
        <v>640.56</v>
      </c>
      <c r="R9" s="4" t="n">
        <v>427.04</v>
      </c>
      <c r="S9" s="11" t="n">
        <v>427.0</v>
      </c>
      <c r="T9" s="12" t="n">
        <v>0.0</v>
      </c>
      <c r="U9" s="16"/>
    </row>
    <row r="10" spans="1:84" s="2" customFormat="1" ht="12.0" customHeight="true">
      <c r="A10" s="22" t="s">
        <v>34</v>
      </c>
      <c r="B10" s="22" t="s">
        <v>35</v>
      </c>
      <c r="C10" s="63" t="s">
        <v>615</v>
      </c>
      <c r="D10" s="64"/>
      <c r="E10" s="42" t="n">
        <v>0.0</v>
      </c>
      <c r="F10" s="23" t="n">
        <v>0.0</v>
      </c>
      <c r="G10" s="23" t="n">
        <v>0.0</v>
      </c>
      <c r="H10" s="23" t="n">
        <v>434.4996</v>
      </c>
      <c r="I10" s="23" t="n">
        <v>62.7486</v>
      </c>
      <c r="J10" s="23" t="n">
        <v>60.8298</v>
      </c>
      <c r="K10" s="23" t="n">
        <v>11.205</v>
      </c>
      <c r="L10" s="23" t="n">
        <v>10.8624</v>
      </c>
      <c r="M10" s="23" t="n">
        <v>111886.8</v>
      </c>
      <c r="N10" s="23" t="n">
        <v>55311.3</v>
      </c>
      <c r="O10" s="23" t="n">
        <v>167198.1</v>
      </c>
      <c r="P10" s="23" t="n">
        <v>44374.32</v>
      </c>
      <c r="Q10" s="23" t="n">
        <v>11827.8</v>
      </c>
      <c r="R10" s="4" t="n">
        <v>7885.2</v>
      </c>
      <c r="S10" s="11" t="n">
        <v>7885.0</v>
      </c>
      <c r="T10" s="12" t="n">
        <v>0.0</v>
      </c>
      <c r="U10" s="16"/>
    </row>
    <row r="11" spans="1:84" s="2" customFormat="1" ht="12.0" customHeight="true">
      <c r="A11" s="22" t="s">
        <v>34</v>
      </c>
      <c r="B11" s="22" t="s">
        <v>35</v>
      </c>
      <c r="C11" s="64"/>
      <c r="D11" s="65"/>
      <c r="E11" s="34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43">
        <f>Q11</f>
      </c>
      <c r="S11" s="17">
        <f>R11-E11</f>
      </c>
      <c r="T11" s="12">
        <f>S11/E11</f>
      </c>
      <c r="U11" s="16"/>
    </row>
    <row r="12" spans="1:84" s="2" customFormat="1" ht="12.0" customHeight="true">
      <c r="A12" s="22" t="s">
        <v>34</v>
      </c>
      <c r="B12" s="22" t="s">
        <v>35</v>
      </c>
      <c r="C12" s="66" t="s">
        <v>54</v>
      </c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7"/>
      <c r="S12" s="17">
        <f>R12-E12</f>
      </c>
      <c r="T12" s="12"/>
      <c r="U12" s="16"/>
    </row>
    <row r="13" spans="1:84" s="2" customFormat="1" ht="12.0" customHeight="true">
      <c r="A13" s="22" t="s">
        <v>34</v>
      </c>
      <c r="B13" s="22" t="s">
        <v>35</v>
      </c>
      <c r="C13" s="68" t="s">
        <v>55</v>
      </c>
      <c r="D13" s="69"/>
      <c r="E13" s="4" t="n">
        <v>0.0</v>
      </c>
      <c r="F13" s="4" t="n">
        <v>0.0</v>
      </c>
      <c r="G13" s="4" t="n">
        <v>0.0</v>
      </c>
      <c r="H13" s="4" t="n">
        <v>5700254.9192</v>
      </c>
      <c r="I13" s="4" t="n">
        <v>6120647.6174</v>
      </c>
      <c r="J13" s="4" t="n">
        <v>6211100.6929</v>
      </c>
      <c r="K13" s="4" t="n">
        <v>8135120.404</v>
      </c>
      <c r="L13" s="4" t="n">
        <v>5941220.7872</v>
      </c>
      <c r="M13" s="4" t="n">
        <v>7115498.48</v>
      </c>
      <c r="N13" s="4" t="n">
        <v>7357432.8</v>
      </c>
      <c r="O13" s="4" t="n">
        <v>7554651.28</v>
      </c>
      <c r="P13" s="4" t="n">
        <v>5945411.84</v>
      </c>
      <c r="Q13" s="4" t="n">
        <v>4058232.48</v>
      </c>
      <c r="R13" s="4" t="n">
        <v>3043674.36</v>
      </c>
      <c r="S13" s="11" t="n">
        <v>3043674.0</v>
      </c>
      <c r="T13" s="12" t="n">
        <v>0.0</v>
      </c>
      <c r="U13" s="16" t="s">
        <v>617</v>
      </c>
    </row>
    <row r="14" spans="1:84" s="2" customFormat="1" ht="12.0" customHeight="true">
      <c r="A14" s="22" t="s">
        <v>34</v>
      </c>
      <c r="B14" s="22" t="s">
        <v>35</v>
      </c>
      <c r="C14" s="70" t="s">
        <v>31</v>
      </c>
      <c r="D14" s="71" t="s">
        <v>31</v>
      </c>
      <c r="E14" s="36" t="n">
        <v>0.0</v>
      </c>
      <c r="F14" s="23" t="n">
        <v>0.0</v>
      </c>
      <c r="G14" s="23" t="n">
        <v>0.0</v>
      </c>
      <c r="H14" s="23" t="n">
        <v>-1462956.0</v>
      </c>
      <c r="I14" s="23" t="n">
        <v>58293.12</v>
      </c>
      <c r="J14" s="23" t="n">
        <v>3042876.0</v>
      </c>
      <c r="K14" s="23" t="n">
        <v>126307.08</v>
      </c>
      <c r="L14" s="23" t="n">
        <v>3413058.0</v>
      </c>
      <c r="M14" s="23" t="n">
        <v>3539365.08</v>
      </c>
      <c r="N14" s="23" t="n">
        <v>1269595.1724</v>
      </c>
      <c r="O14" s="23" t="n">
        <v>-202990.56</v>
      </c>
      <c r="P14" s="23" t="n">
        <v>-202990.56</v>
      </c>
      <c r="Q14" s="23" t="n">
        <v>1546906.2</v>
      </c>
      <c r="R14" s="4" t="n">
        <v>1031270.8</v>
      </c>
      <c r="S14" s="11" t="n">
        <v>1031270.0</v>
      </c>
      <c r="T14" s="12" t="n">
        <v>0.0</v>
      </c>
      <c r="U14" s="16" t="s">
        <v>618</v>
      </c>
    </row>
    <row r="15" spans="1:84" s="2" customFormat="1" ht="12.0" customHeight="true">
      <c r="A15" s="22" t="s">
        <v>34</v>
      </c>
      <c r="B15" s="22" t="s">
        <v>35</v>
      </c>
      <c r="C15" s="72" t="s">
        <v>8</v>
      </c>
      <c r="D15" s="73" t="s">
        <v>8</v>
      </c>
      <c r="E15" s="8" t="n">
        <v>0.0</v>
      </c>
      <c r="F15" s="9" t="n">
        <v>0.0</v>
      </c>
      <c r="G15" s="9" t="n">
        <v>0.0</v>
      </c>
      <c r="H15" s="9" t="n">
        <v>7163210.9192</v>
      </c>
      <c r="I15" s="9" t="n">
        <v>6062354.4974</v>
      </c>
      <c r="J15" s="9" t="n">
        <v>3168224.6929</v>
      </c>
      <c r="K15" s="9" t="n">
        <v>8008813.324</v>
      </c>
      <c r="L15" s="9" t="n">
        <v>2528162.7872</v>
      </c>
      <c r="M15" s="9" t="n">
        <v>3576133.4</v>
      </c>
      <c r="N15" s="9" t="n">
        <v>6087837.6276</v>
      </c>
      <c r="O15" s="9" t="n">
        <v>7757641.84</v>
      </c>
      <c r="P15" s="9" t="n">
        <v>6148402.4</v>
      </c>
      <c r="Q15" s="9" t="n">
        <v>2511326.28</v>
      </c>
      <c r="R15" s="9" t="n">
        <v>2012403.56</v>
      </c>
      <c r="S15" s="11" t="n">
        <v>2012403.0</v>
      </c>
      <c r="T15" s="12" t="n">
        <v>0.0</v>
      </c>
      <c r="U15" s="16"/>
    </row>
    <row r="16" spans="1:84" s="2" customFormat="1" ht="12.0" customHeight="true">
      <c r="A16" s="22" t="s">
        <v>34</v>
      </c>
      <c r="B16" s="22" t="s">
        <v>35</v>
      </c>
      <c r="C16" s="72" t="s">
        <v>28</v>
      </c>
      <c r="D16" s="73" t="s">
        <v>28</v>
      </c>
      <c r="E16" s="37" t="n">
        <v>0.0</v>
      </c>
      <c r="F16" s="38">
        <f>IF((F15/F14)&gt;=0.1,"差异解释","")</f>
      </c>
      <c r="G16" s="38">
        <f>IF((G15/G14)&gt;=0.1,"差异解释","")</f>
      </c>
      <c r="H16" s="38">
        <f>IF((H15/H14)&gt;=0.1,"差异解释","")</f>
      </c>
      <c r="I16" s="38">
        <f>IF((I15/I14)&gt;=0.1,"差异解释","")</f>
      </c>
      <c r="J16" s="38">
        <f>IF((J15/J14)&gt;=0.1,"差异解释","")</f>
      </c>
      <c r="K16" s="38">
        <f>IF((K15/K14)&gt;=0.1,"差异解释","")</f>
      </c>
      <c r="L16" s="38">
        <f>IF((L15/L14)&gt;=0.1,"差异解释","")</f>
      </c>
      <c r="M16" s="38">
        <f>IF((M15/M14)&gt;=0.1,"差异解释","")</f>
      </c>
      <c r="N16" s="38">
        <f>IF((N15/N14)&gt;=0.1,"差异解释","")</f>
      </c>
      <c r="O16" s="38">
        <f>IF((O15/O14)&gt;=0.1,"差异解释","")</f>
      </c>
      <c r="P16" s="38">
        <f>IF((P15/P14)&gt;=0.1,"差异解释","")</f>
      </c>
      <c r="Q16" s="38">
        <f>IF((Q15/Q14)&gt;=0.1,"差异解释","")</f>
      </c>
      <c r="R16" s="38">
        <f>IF((R15/R14)&gt;=0.1,"差异解释","")</f>
      </c>
      <c r="S16" s="27">
        <f>R16-E16</f>
      </c>
      <c r="T16" s="12">
        <f>S16/E16</f>
      </c>
      <c r="U16" s="16"/>
    </row>
    <row r="17" spans="1:21" s="2" customFormat="1" ht="12.0" customHeight="true">
      <c r="A17" s="22" t="s">
        <v>34</v>
      </c>
      <c r="B17" s="22" t="s">
        <v>35</v>
      </c>
      <c r="C17" s="72" t="s">
        <v>29</v>
      </c>
      <c r="D17" s="73" t="s">
        <v>29</v>
      </c>
      <c r="E17" s="39"/>
      <c r="F17" s="15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4"/>
      <c r="S17" s="25"/>
      <c r="T17" s="26"/>
      <c r="U17" s="16"/>
    </row>
    <row r="18" spans="1:21" s="2" customFormat="1" ht="12.0" customHeight="true">
      <c r="A18" s="22" t="s">
        <v>34</v>
      </c>
      <c r="B18" s="22" t="s">
        <v>126</v>
      </c>
      <c r="C18" s="63" t="s">
        <v>611</v>
      </c>
      <c r="D18" s="64"/>
      <c r="E18" s="42" t="n">
        <v>0.0</v>
      </c>
      <c r="F18" s="23" t="n">
        <v>0.0</v>
      </c>
      <c r="G18" s="23" t="n">
        <v>0.0</v>
      </c>
      <c r="H18" s="23" t="n">
        <v>597504.0</v>
      </c>
      <c r="I18" s="23" t="n">
        <v>1457910.0</v>
      </c>
      <c r="J18" s="23" t="n">
        <v>764808.0</v>
      </c>
      <c r="K18" s="23" t="n">
        <v>1027704.0</v>
      </c>
      <c r="L18" s="23" t="n">
        <v>1147206.0</v>
      </c>
      <c r="M18" s="23" t="n">
        <v>1362498.0</v>
      </c>
      <c r="N18" s="23" t="n">
        <v>1266882.0</v>
      </c>
      <c r="O18" s="23" t="n">
        <v>1840566.0</v>
      </c>
      <c r="P18" s="23" t="n">
        <v>1792758.0</v>
      </c>
      <c r="Q18" s="23" t="n">
        <v>956136.0</v>
      </c>
      <c r="R18" s="4" t="n">
        <v>637424.0</v>
      </c>
      <c r="S18" s="11" t="n">
        <v>637424.0</v>
      </c>
      <c r="T18" s="12" t="n">
        <v>0.0</v>
      </c>
      <c r="U18" s="16"/>
    </row>
    <row r="19" spans="1:21" s="2" customFormat="1" ht="12.0" customHeight="true">
      <c r="A19" s="22" t="s">
        <v>34</v>
      </c>
      <c r="B19" s="22" t="s">
        <v>126</v>
      </c>
      <c r="C19" s="63" t="s">
        <v>612</v>
      </c>
      <c r="D19" s="64"/>
      <c r="E19" s="42" t="n">
        <v>0.0</v>
      </c>
      <c r="F19" s="23" t="n">
        <v>0.0</v>
      </c>
      <c r="G19" s="23" t="n">
        <v>0.0</v>
      </c>
      <c r="H19" s="23" t="n">
        <v>489426.0</v>
      </c>
      <c r="I19" s="23" t="n">
        <v>1194204.0</v>
      </c>
      <c r="J19" s="23" t="n">
        <v>626466.0</v>
      </c>
      <c r="K19" s="23" t="n">
        <v>841818.0</v>
      </c>
      <c r="L19" s="23" t="n">
        <v>939702.0</v>
      </c>
      <c r="M19" s="23" t="n">
        <v>1121910.0</v>
      </c>
      <c r="N19" s="23" t="n">
        <v>1043184.0</v>
      </c>
      <c r="O19" s="23" t="n">
        <v>1515564.0</v>
      </c>
      <c r="P19" s="23" t="n">
        <v>1476198.0</v>
      </c>
      <c r="Q19" s="23" t="n">
        <v>787308.0</v>
      </c>
      <c r="R19" s="4" t="n">
        <v>524872.0</v>
      </c>
      <c r="S19" s="11" t="n">
        <v>524872.0</v>
      </c>
      <c r="T19" s="12" t="n">
        <v>0.0</v>
      </c>
      <c r="U19" s="16"/>
    </row>
    <row r="20" spans="1:21" s="2" customFormat="1" ht="12.0" customHeight="true">
      <c r="A20" s="22" t="s">
        <v>34</v>
      </c>
      <c r="B20" s="22" t="s">
        <v>126</v>
      </c>
      <c r="C20" s="63" t="s">
        <v>127</v>
      </c>
      <c r="D20" s="64"/>
      <c r="E20" s="42" t="n">
        <v>0.0</v>
      </c>
      <c r="F20" s="23" t="n">
        <v>0.0</v>
      </c>
      <c r="G20" s="23" t="n">
        <v>0.0</v>
      </c>
      <c r="H20" s="23" t="n">
        <v>2094905.94</v>
      </c>
      <c r="I20" s="23" t="n">
        <v>4600803.4</v>
      </c>
      <c r="J20" s="23" t="n">
        <v>3016860.0</v>
      </c>
      <c r="K20" s="23" t="n">
        <v>4400582.6</v>
      </c>
      <c r="L20" s="23" t="n">
        <v>3748136.0</v>
      </c>
      <c r="M20" s="23" t="n">
        <v>4613148.9</v>
      </c>
      <c r="N20" s="23" t="n">
        <v>4872299.44</v>
      </c>
      <c r="O20" s="23" t="n">
        <v>4753047.54</v>
      </c>
      <c r="P20" s="23" t="n">
        <v>6242265.0</v>
      </c>
      <c r="Q20" s="23" t="n">
        <v>3719683.8</v>
      </c>
      <c r="R20" s="4" t="n">
        <v>3719683.8</v>
      </c>
      <c r="S20" s="11" t="n">
        <v>3719683.0</v>
      </c>
      <c r="T20" s="12" t="n">
        <v>0.0</v>
      </c>
      <c r="U20" s="16"/>
    </row>
    <row r="21" spans="1:21" s="2" customFormat="1" ht="12.0" customHeight="true">
      <c r="A21" s="22" t="s">
        <v>34</v>
      </c>
      <c r="B21" s="22" t="s">
        <v>126</v>
      </c>
      <c r="C21" s="63" t="s">
        <v>613</v>
      </c>
      <c r="D21" s="64"/>
      <c r="E21" s="42" t="n">
        <v>0.0</v>
      </c>
      <c r="F21" s="23" t="n">
        <v>0.0</v>
      </c>
      <c r="G21" s="23" t="n">
        <v>0.0</v>
      </c>
      <c r="H21" s="23" t="n">
        <v>4331068.02</v>
      </c>
      <c r="I21" s="23" t="n">
        <v>1.0931046E7</v>
      </c>
      <c r="J21" s="23" t="n">
        <v>7384627.2</v>
      </c>
      <c r="K21" s="23" t="n">
        <v>1.08382968E7</v>
      </c>
      <c r="L21" s="23" t="n">
        <v>9530290.8</v>
      </c>
      <c r="M21" s="23" t="n">
        <v>1.10987514E7</v>
      </c>
      <c r="N21" s="23" t="n">
        <v>1.18871358E7</v>
      </c>
      <c r="O21" s="23" t="n">
        <v>1.02270288E7</v>
      </c>
      <c r="P21" s="23" t="n">
        <v>1.2280161E7</v>
      </c>
      <c r="Q21" s="23" t="n">
        <v>6421715.4</v>
      </c>
      <c r="R21" s="4" t="n">
        <v>4281143.6</v>
      </c>
      <c r="S21" s="11" t="n">
        <v>4281143.0</v>
      </c>
      <c r="T21" s="12" t="n">
        <v>0.0</v>
      </c>
      <c r="U21" s="16"/>
    </row>
    <row r="22" spans="1:21" s="2" customFormat="1" ht="12.0" customHeight="true">
      <c r="A22" s="22" t="s">
        <v>34</v>
      </c>
      <c r="B22" s="22" t="s">
        <v>126</v>
      </c>
      <c r="C22" s="63" t="s">
        <v>614</v>
      </c>
      <c r="D22" s="64"/>
      <c r="E22" s="42" t="n">
        <v>0.0</v>
      </c>
      <c r="F22" s="23" t="n">
        <v>0.0</v>
      </c>
      <c r="G22" s="23" t="n">
        <v>0.0</v>
      </c>
      <c r="H22" s="23" t="n">
        <v>626183.4</v>
      </c>
      <c r="I22" s="23" t="n">
        <v>62561.4</v>
      </c>
      <c r="J22" s="23" t="n">
        <v>77882.4</v>
      </c>
      <c r="K22" s="23" t="n">
        <v>140443.8</v>
      </c>
      <c r="L22" s="23" t="n">
        <v>-485739.6</v>
      </c>
      <c r="M22" s="23" t="n">
        <v>5426.1</v>
      </c>
      <c r="N22" s="23" t="n">
        <v>44374.32</v>
      </c>
      <c r="O22" s="23" t="n">
        <v>49800.42</v>
      </c>
      <c r="P22" s="23" t="n">
        <v>813294.0</v>
      </c>
      <c r="Q22" s="23" t="n">
        <v>695898.0</v>
      </c>
      <c r="R22" s="4" t="n">
        <v>463932.0</v>
      </c>
      <c r="S22" s="11" t="n">
        <v>463932.0</v>
      </c>
      <c r="T22" s="12" t="n">
        <v>0.0</v>
      </c>
      <c r="U22" s="16"/>
    </row>
    <row r="23" spans="1:21" s="2" customFormat="1" ht="12.0" customHeight="true">
      <c r="A23" s="22" t="s">
        <v>34</v>
      </c>
      <c r="B23" s="22" t="s">
        <v>126</v>
      </c>
      <c r="C23" s="63" t="s">
        <v>615</v>
      </c>
      <c r="D23" s="64"/>
      <c r="E23" s="42" t="n">
        <v>0.0</v>
      </c>
      <c r="F23" s="23" t="n">
        <v>0.0</v>
      </c>
      <c r="G23" s="23" t="n">
        <v>0.0</v>
      </c>
      <c r="H23" s="23" t="n">
        <v>240536.4</v>
      </c>
      <c r="I23" s="23" t="n">
        <v>156688.8</v>
      </c>
      <c r="J23" s="23" t="n">
        <v>196796.4</v>
      </c>
      <c r="K23" s="23" t="n">
        <v>353485.2</v>
      </c>
      <c r="L23" s="23" t="n">
        <v>112948.8</v>
      </c>
      <c r="M23" s="23" t="n">
        <v>250861.2</v>
      </c>
      <c r="N23" s="23" t="n">
        <v>375322.2</v>
      </c>
      <c r="O23" s="23" t="n">
        <v>626183.4</v>
      </c>
      <c r="P23" s="23" t="n">
        <v>2364384.0</v>
      </c>
      <c r="Q23" s="23" t="n">
        <v>2297994.0</v>
      </c>
      <c r="R23" s="4" t="n">
        <v>1531996.0</v>
      </c>
      <c r="S23" s="11" t="n">
        <v>1531996.0</v>
      </c>
      <c r="T23" s="12" t="n">
        <v>0.0</v>
      </c>
      <c r="U23" s="16"/>
    </row>
    <row r="24" spans="1:21" s="2" customFormat="1" ht="12.0" customHeight="true">
      <c r="A24" s="22" t="s">
        <v>34</v>
      </c>
      <c r="B24" s="22" t="s">
        <v>126</v>
      </c>
      <c r="C24" s="64"/>
      <c r="D24" s="65"/>
      <c r="E24" s="34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43">
        <f>Q24</f>
      </c>
      <c r="S24" s="17">
        <f>R24-E24</f>
      </c>
      <c r="T24" s="12">
        <f>S24/E24</f>
      </c>
      <c r="U24" s="16"/>
    </row>
    <row r="25" spans="1:21" s="2" customFormat="1" ht="12.0" customHeight="true">
      <c r="A25" s="22" t="s">
        <v>34</v>
      </c>
      <c r="B25" s="22" t="s">
        <v>126</v>
      </c>
      <c r="C25" s="66" t="s">
        <v>54</v>
      </c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7"/>
      <c r="S25" s="17"/>
      <c r="T25" s="12"/>
      <c r="U25" s="16"/>
    </row>
    <row r="26" spans="1:21" s="2" customFormat="1" ht="12.0" customHeight="true">
      <c r="A26" s="22" t="s">
        <v>34</v>
      </c>
      <c r="B26" s="22" t="s">
        <v>126</v>
      </c>
      <c r="C26" s="68" t="s">
        <v>127</v>
      </c>
      <c r="D26" s="69"/>
      <c r="E26" s="4" t="n">
        <v>0.0</v>
      </c>
      <c r="F26" s="4" t="n">
        <v>0.0</v>
      </c>
      <c r="G26" s="4" t="n">
        <v>0.0</v>
      </c>
      <c r="H26" s="4" t="n">
        <v>8379623.76</v>
      </c>
      <c r="I26" s="4" t="n">
        <v>1.84032136E7</v>
      </c>
      <c r="J26" s="4" t="n">
        <v>1.206744E7</v>
      </c>
      <c r="K26" s="4" t="n">
        <v>1.76023304E7</v>
      </c>
      <c r="L26" s="4" t="n">
        <v>1.4992544E7</v>
      </c>
      <c r="M26" s="4" t="n">
        <v>1.84525956E7</v>
      </c>
      <c r="N26" s="4" t="n">
        <v>1.948919776E7</v>
      </c>
      <c r="O26" s="4" t="n">
        <v>1.901219016E7</v>
      </c>
      <c r="P26" s="4" t="n">
        <v>2.496906E7</v>
      </c>
      <c r="Q26" s="4" t="n">
        <v>1.48787352E7</v>
      </c>
      <c r="R26" s="4" t="n">
        <v>1.11590514E7</v>
      </c>
      <c r="S26" s="11" t="n">
        <v>1.1159051E7</v>
      </c>
      <c r="T26" s="12" t="n">
        <v>0.0</v>
      </c>
      <c r="U26" s="16" t="s">
        <v>619</v>
      </c>
    </row>
    <row r="27" spans="1:21" s="2" customFormat="1" ht="12.0" customHeight="true">
      <c r="A27" s="22" t="s">
        <v>34</v>
      </c>
      <c r="B27" s="22" t="s">
        <v>126</v>
      </c>
      <c r="C27" s="70" t="s">
        <v>31</v>
      </c>
      <c r="D27" s="71" t="s">
        <v>31</v>
      </c>
      <c r="E27" s="36" t="n">
        <v>0.0</v>
      </c>
      <c r="F27" s="23" t="n">
        <v>0.0</v>
      </c>
      <c r="G27" s="23" t="n">
        <v>0.0</v>
      </c>
      <c r="H27" s="23" t="n">
        <v>-1462956.0</v>
      </c>
      <c r="I27" s="23" t="n">
        <v>58293.12</v>
      </c>
      <c r="J27" s="23" t="n">
        <v>3042876.0</v>
      </c>
      <c r="K27" s="23" t="n">
        <v>126307.08</v>
      </c>
      <c r="L27" s="23" t="n">
        <v>3413058.0</v>
      </c>
      <c r="M27" s="23" t="n">
        <v>3539365.08</v>
      </c>
      <c r="N27" s="23" t="n">
        <v>1269595.1724</v>
      </c>
      <c r="O27" s="23" t="n">
        <v>-202990.56</v>
      </c>
      <c r="P27" s="23" t="n">
        <v>-202990.56</v>
      </c>
      <c r="Q27" s="23" t="n">
        <v>1546906.2</v>
      </c>
      <c r="R27" s="4" t="n">
        <v>1031270.8</v>
      </c>
      <c r="S27" s="11" t="n">
        <v>1031270.0</v>
      </c>
      <c r="T27" s="12" t="n">
        <v>0.0</v>
      </c>
      <c r="U27" s="16" t="s">
        <v>620</v>
      </c>
    </row>
    <row r="28" spans="1:21" s="2" customFormat="1" ht="12.0" customHeight="true">
      <c r="A28" s="22" t="s">
        <v>34</v>
      </c>
      <c r="B28" s="22" t="s">
        <v>126</v>
      </c>
      <c r="C28" s="72" t="s">
        <v>8</v>
      </c>
      <c r="D28" s="73" t="s">
        <v>8</v>
      </c>
      <c r="E28" s="8" t="n">
        <v>0.0</v>
      </c>
      <c r="F28" s="9" t="n">
        <v>0.0</v>
      </c>
      <c r="G28" s="9" t="n">
        <v>0.0</v>
      </c>
      <c r="H28" s="9" t="n">
        <v>9842579.76</v>
      </c>
      <c r="I28" s="9" t="n">
        <v>1.834492048E7</v>
      </c>
      <c r="J28" s="9" t="n">
        <v>9024564.0</v>
      </c>
      <c r="K28" s="9" t="n">
        <v>1.747602332E7</v>
      </c>
      <c r="L28" s="9" t="n">
        <v>1.1579486E7</v>
      </c>
      <c r="M28" s="9" t="n">
        <v>1.491323052E7</v>
      </c>
      <c r="N28" s="9" t="n">
        <v>1.82196025876E7</v>
      </c>
      <c r="O28" s="9" t="n">
        <v>1.921518072E7</v>
      </c>
      <c r="P28" s="9" t="n">
        <v>2.517205056E7</v>
      </c>
      <c r="Q28" s="9" t="n">
        <v>1.3331829E7</v>
      </c>
      <c r="R28" s="9" t="n">
        <v>1.01277806E7</v>
      </c>
      <c r="S28" s="11" t="n">
        <v>1.012778E7</v>
      </c>
      <c r="T28" s="12" t="n">
        <v>0.0</v>
      </c>
      <c r="U28" s="16"/>
    </row>
    <row r="29" spans="1:21" s="2" customFormat="1" ht="12.0" customHeight="true">
      <c r="A29" s="22" t="s">
        <v>34</v>
      </c>
      <c r="B29" s="22" t="s">
        <v>126</v>
      </c>
      <c r="C29" s="72" t="s">
        <v>28</v>
      </c>
      <c r="D29" s="73" t="s">
        <v>28</v>
      </c>
      <c r="E29" s="37" t="n">
        <v>0.0</v>
      </c>
      <c r="F29" s="38">
        <f>IF((F28/F27)&gt;=0.1,"差异解释","")</f>
      </c>
      <c r="G29" s="38">
        <f>IF((G28/G27)&gt;=0.1,"差异解释","")</f>
      </c>
      <c r="H29" s="38">
        <f>IF((H28/H27)&gt;=0.1,"差异解释","")</f>
      </c>
      <c r="I29" s="38">
        <f>IF((I28/I27)&gt;=0.1,"差异解释","")</f>
      </c>
      <c r="J29" s="38">
        <f>IF((J28/J27)&gt;=0.1,"差异解释","")</f>
      </c>
      <c r="K29" s="38">
        <f>IF((K28/K27)&gt;=0.1,"差异解释","")</f>
      </c>
      <c r="L29" s="38">
        <f>IF((L28/L27)&gt;=0.1,"差异解释","")</f>
      </c>
      <c r="M29" s="38">
        <f>IF((M28/M27)&gt;=0.1,"差异解释","")</f>
      </c>
      <c r="N29" s="38">
        <f>IF((N28/N27)&gt;=0.1,"差异解释","")</f>
      </c>
      <c r="O29" s="38">
        <f>IF((O28/O27)&gt;=0.1,"差异解释","")</f>
      </c>
      <c r="P29" s="38">
        <f>IF((P28/P27)&gt;=0.1,"差异解释","")</f>
      </c>
      <c r="Q29" s="38">
        <f>IF((Q28/Q27)&gt;=0.1,"差异解释","")</f>
      </c>
      <c r="R29" s="38">
        <f>IF((R28/R27)&gt;=0.1,"差异解释","")</f>
      </c>
      <c r="S29" s="27">
        <f>R29-E29</f>
      </c>
      <c r="T29" s="12">
        <f>S29/E29</f>
      </c>
      <c r="U29" s="16"/>
    </row>
    <row r="30" spans="1:21" s="2" customFormat="1" ht="12.0" customHeight="true">
      <c r="A30" s="22" t="s">
        <v>34</v>
      </c>
      <c r="B30" s="22" t="s">
        <v>126</v>
      </c>
      <c r="C30" s="72" t="s">
        <v>29</v>
      </c>
      <c r="D30" s="73" t="s">
        <v>29</v>
      </c>
      <c r="E30" s="39"/>
      <c r="F30" s="15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4"/>
      <c r="S30" s="25"/>
      <c r="T30" s="26"/>
      <c r="U30" s="16"/>
    </row>
    <row r="31" spans="1:21" s="21" customFormat="1" ht="12.0" customHeight="true">
      <c r="A31" s="22" t="s">
        <v>34</v>
      </c>
      <c r="B31" s="22" t="s">
        <v>198</v>
      </c>
      <c r="C31" s="63" t="s">
        <v>611</v>
      </c>
      <c r="D31" s="64"/>
      <c r="E31" s="42" t="n">
        <v>0.0</v>
      </c>
      <c r="F31" s="23" t="n">
        <v>0.0</v>
      </c>
      <c r="G31" s="23" t="n">
        <v>0.0</v>
      </c>
      <c r="H31" s="23" t="n">
        <v>2880006.0</v>
      </c>
      <c r="I31" s="23" t="n">
        <v>2880012.0</v>
      </c>
      <c r="J31" s="23" t="n">
        <v>2880018.0</v>
      </c>
      <c r="K31" s="23" t="n">
        <v>2880024.0</v>
      </c>
      <c r="L31" s="23" t="n">
        <v>2880030.0</v>
      </c>
      <c r="M31" s="23" t="n">
        <v>2880036.0</v>
      </c>
      <c r="N31" s="23" t="n">
        <v>2880042.0</v>
      </c>
      <c r="O31" s="23" t="n">
        <v>2880048.0</v>
      </c>
      <c r="P31" s="23" t="n">
        <v>2880054.0</v>
      </c>
      <c r="Q31" s="23" t="n">
        <v>2880060.0</v>
      </c>
      <c r="R31" s="4">
        <f>Q31</f>
      </c>
      <c r="S31" s="11" t="n">
        <v>1920040.0</v>
      </c>
      <c r="T31" s="12" t="n">
        <v>0.0</v>
      </c>
      <c r="U31" s="16"/>
    </row>
    <row r="32" spans="1:21" s="21" customFormat="1" ht="12.0" customHeight="true">
      <c r="A32" s="22" t="s">
        <v>34</v>
      </c>
      <c r="B32" s="22" t="s">
        <v>198</v>
      </c>
      <c r="C32" s="63" t="s">
        <v>612</v>
      </c>
      <c r="D32" s="64"/>
      <c r="E32" s="42" t="n">
        <v>0.0</v>
      </c>
      <c r="F32" s="23" t="n">
        <v>0.0</v>
      </c>
      <c r="G32" s="23" t="n">
        <v>0.0</v>
      </c>
      <c r="H32" s="23" t="n">
        <v>1922076.0</v>
      </c>
      <c r="I32" s="23" t="n">
        <v>640.56</v>
      </c>
      <c r="J32" s="23" t="n">
        <v>640.56</v>
      </c>
      <c r="K32" s="23" t="n">
        <v>67530.0</v>
      </c>
      <c r="L32" s="23" t="n">
        <v>73503.6</v>
      </c>
      <c r="M32" s="23" t="n">
        <v>141033.6</v>
      </c>
      <c r="N32" s="23" t="n">
        <v>41820.54</v>
      </c>
      <c r="O32" s="23" t="n">
        <v>54820.02</v>
      </c>
      <c r="P32" s="23" t="n">
        <v>121669.8</v>
      </c>
      <c r="Q32" s="23" t="n">
        <v>612288.0</v>
      </c>
      <c r="R32" s="4">
        <f>Q32</f>
      </c>
      <c r="S32" s="11" t="n">
        <v>408192.0</v>
      </c>
      <c r="T32" s="12" t="n">
        <v>0.0</v>
      </c>
      <c r="U32" s="16"/>
    </row>
    <row r="33" spans="1:21" s="21" customFormat="1" ht="12.0" customHeight="true">
      <c r="A33" s="22" t="s">
        <v>34</v>
      </c>
      <c r="B33" s="22" t="s">
        <v>198</v>
      </c>
      <c r="C33" s="63" t="s">
        <v>616</v>
      </c>
      <c r="D33" s="64"/>
      <c r="E33" s="42" t="n">
        <v>0.0</v>
      </c>
      <c r="F33" s="23" t="n">
        <v>0.0</v>
      </c>
      <c r="G33" s="23" t="n">
        <v>0.0</v>
      </c>
      <c r="H33" s="23" t="n">
        <v>540006.0</v>
      </c>
      <c r="I33" s="23" t="n">
        <v>540012.0</v>
      </c>
      <c r="J33" s="23" t="n">
        <v>540018.0</v>
      </c>
      <c r="K33" s="23" t="n">
        <v>540024.0</v>
      </c>
      <c r="L33" s="23" t="n">
        <v>540030.0</v>
      </c>
      <c r="M33" s="23" t="n">
        <v>540036.0</v>
      </c>
      <c r="N33" s="23" t="n">
        <v>540042.0</v>
      </c>
      <c r="O33" s="23" t="n">
        <v>540048.0</v>
      </c>
      <c r="P33" s="23" t="n">
        <v>540054.0</v>
      </c>
      <c r="Q33" s="23" t="n">
        <v>540060.0</v>
      </c>
      <c r="R33" s="4">
        <f>Q33</f>
      </c>
      <c r="S33" s="11" t="n">
        <v>360040.0</v>
      </c>
      <c r="T33" s="12" t="n">
        <v>0.0</v>
      </c>
      <c r="U33" s="16"/>
    </row>
    <row r="34" spans="1:21" s="2" customFormat="1" ht="12.0" customHeight="true">
      <c r="A34" s="22" t="s">
        <v>34</v>
      </c>
      <c r="B34" s="22" t="s">
        <v>198</v>
      </c>
      <c r="C34" s="63" t="s">
        <v>199</v>
      </c>
      <c r="D34" s="64"/>
      <c r="E34" s="42" t="n">
        <v>0.0</v>
      </c>
      <c r="F34" s="23" t="n">
        <v>0.0</v>
      </c>
      <c r="G34" s="23" t="n">
        <v>0.0</v>
      </c>
      <c r="H34" s="23" t="n">
        <v>1797296.14</v>
      </c>
      <c r="I34" s="23" t="n">
        <v>1411319.52</v>
      </c>
      <c r="J34" s="23" t="n">
        <v>1372191.52</v>
      </c>
      <c r="K34" s="23" t="n">
        <v>1164626.0</v>
      </c>
      <c r="L34" s="23" t="n">
        <v>1200721.2</v>
      </c>
      <c r="M34" s="23" t="n">
        <v>1225335.2</v>
      </c>
      <c r="N34" s="23" t="n">
        <v>1615762.18</v>
      </c>
      <c r="O34" s="23" t="n">
        <v>2295991.34</v>
      </c>
      <c r="P34" s="23" t="n">
        <v>1203102.6</v>
      </c>
      <c r="Q34" s="23" t="n">
        <v>1368637.2</v>
      </c>
      <c r="R34" s="4">
        <f>Q34</f>
      </c>
      <c r="S34" s="11" t="n">
        <v>1368637.0</v>
      </c>
      <c r="T34" s="12" t="n">
        <v>0.0</v>
      </c>
      <c r="U34" s="16"/>
    </row>
    <row r="35" spans="1:21" s="2" customFormat="1" ht="12.0" customHeight="true">
      <c r="A35" s="22" t="s">
        <v>34</v>
      </c>
      <c r="B35" s="22" t="s">
        <v>198</v>
      </c>
      <c r="C35" s="63" t="s">
        <v>613</v>
      </c>
      <c r="D35" s="64"/>
      <c r="E35" s="42" t="n">
        <v>0.0</v>
      </c>
      <c r="F35" s="23" t="n">
        <v>0.0</v>
      </c>
      <c r="G35" s="23" t="n">
        <v>0.0</v>
      </c>
      <c r="H35" s="23" t="n">
        <v>49800.42</v>
      </c>
      <c r="I35" s="23" t="n">
        <v>813294.0</v>
      </c>
      <c r="J35" s="23" t="n">
        <v>695898.0</v>
      </c>
      <c r="K35" s="23" t="n">
        <v>6300.0</v>
      </c>
      <c r="L35" s="23" t="n">
        <v>108600.0</v>
      </c>
      <c r="M35" s="23" t="n">
        <v>114900.0</v>
      </c>
      <c r="N35" s="23" t="n">
        <v>1385382.0</v>
      </c>
      <c r="O35" s="23" t="n">
        <v>3413058.0</v>
      </c>
      <c r="P35" s="23" t="n">
        <v>67530.0</v>
      </c>
      <c r="Q35" s="23" t="n">
        <v>73503.6</v>
      </c>
      <c r="R35" s="4">
        <f>Q35</f>
      </c>
      <c r="S35" s="11" t="n">
        <v>49002.0</v>
      </c>
      <c r="T35" s="12" t="n">
        <v>0.0</v>
      </c>
      <c r="U35" s="16"/>
    </row>
    <row r="36" spans="1:21" s="2" customFormat="1" ht="12.0" customHeight="true">
      <c r="A36" s="22" t="s">
        <v>34</v>
      </c>
      <c r="B36" s="22" t="s">
        <v>198</v>
      </c>
      <c r="C36" s="64"/>
      <c r="D36" s="65"/>
      <c r="E36" s="34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43">
        <f>Q36</f>
      </c>
      <c r="S36" s="17">
        <f>R36-E36</f>
      </c>
      <c r="T36" s="12">
        <f>S36/E36</f>
      </c>
      <c r="U36" s="16"/>
    </row>
    <row r="37" spans="1:21" s="2" customFormat="1" ht="12.0" customHeight="true">
      <c r="A37" s="22" t="s">
        <v>34</v>
      </c>
      <c r="B37" s="22" t="s">
        <v>198</v>
      </c>
      <c r="C37" s="66" t="s">
        <v>54</v>
      </c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7"/>
      <c r="S37" s="17"/>
      <c r="T37" s="12"/>
      <c r="U37" s="16"/>
    </row>
    <row r="38" spans="1:21" s="2" customFormat="1" ht="12.0" customHeight="true">
      <c r="A38" s="22" t="s">
        <v>34</v>
      </c>
      <c r="B38" s="22" t="s">
        <v>198</v>
      </c>
      <c r="C38" s="68" t="s">
        <v>199</v>
      </c>
      <c r="D38" s="69"/>
      <c r="E38" s="4" t="n">
        <v>0.0</v>
      </c>
      <c r="F38" s="4" t="n">
        <v>0.0</v>
      </c>
      <c r="G38" s="4" t="n">
        <v>0.0</v>
      </c>
      <c r="H38" s="4" t="n">
        <v>7189184.56</v>
      </c>
      <c r="I38" s="4" t="n">
        <v>5645278.08</v>
      </c>
      <c r="J38" s="4" t="n">
        <v>5488766.08</v>
      </c>
      <c r="K38" s="4" t="n">
        <v>4658504.0</v>
      </c>
      <c r="L38" s="4" t="n">
        <v>4802884.8</v>
      </c>
      <c r="M38" s="4" t="n">
        <v>4901340.8</v>
      </c>
      <c r="N38" s="4" t="n">
        <v>6463048.72</v>
      </c>
      <c r="O38" s="4" t="n">
        <v>9183965.36</v>
      </c>
      <c r="P38" s="4" t="n">
        <v>4812410.4</v>
      </c>
      <c r="Q38" s="4" t="n">
        <v>5474548.8</v>
      </c>
      <c r="R38" s="4" t="n">
        <v>4105911.6</v>
      </c>
      <c r="S38" s="11" t="n">
        <v>4105911.0</v>
      </c>
      <c r="T38" s="12" t="n">
        <v>0.0</v>
      </c>
      <c r="U38" s="16"/>
    </row>
    <row r="39" spans="1:21" s="2" customFormat="1" ht="12.0" customHeight="true">
      <c r="A39" s="22" t="s">
        <v>34</v>
      </c>
      <c r="B39" s="22" t="s">
        <v>198</v>
      </c>
      <c r="C39" s="70" t="s">
        <v>31</v>
      </c>
      <c r="D39" s="71" t="s">
        <v>31</v>
      </c>
      <c r="E39" s="36" t="n">
        <v>0.0</v>
      </c>
      <c r="F39" s="23" t="n">
        <v>0.0</v>
      </c>
      <c r="G39" s="23" t="n">
        <v>0.0</v>
      </c>
      <c r="H39" s="23" t="n">
        <v>0.0</v>
      </c>
      <c r="I39" s="23" t="n">
        <v>0.0</v>
      </c>
      <c r="J39" s="23" t="n">
        <v>0.0</v>
      </c>
      <c r="K39" s="23" t="n">
        <v>0.0</v>
      </c>
      <c r="L39" s="23" t="n">
        <v>0.0</v>
      </c>
      <c r="M39" s="23" t="n">
        <v>0.0</v>
      </c>
      <c r="N39" s="23" t="n">
        <v>0.0</v>
      </c>
      <c r="O39" s="23" t="n">
        <v>0.0</v>
      </c>
      <c r="P39" s="23" t="n">
        <v>0.0</v>
      </c>
      <c r="Q39" s="23" t="n">
        <v>0.0</v>
      </c>
      <c r="R39" s="4" t="n">
        <v>0.0</v>
      </c>
      <c r="S39" s="11" t="n">
        <v>0.0</v>
      </c>
      <c r="T39" s="12" t="n">
        <v>0.0</v>
      </c>
      <c r="U39" s="16"/>
    </row>
    <row r="40" spans="1:21" s="2" customFormat="1" ht="12.0" customHeight="true">
      <c r="A40" s="22" t="s">
        <v>34</v>
      </c>
      <c r="B40" s="22" t="s">
        <v>198</v>
      </c>
      <c r="C40" s="72" t="s">
        <v>8</v>
      </c>
      <c r="D40" s="73" t="s">
        <v>8</v>
      </c>
      <c r="E40" s="8" t="n">
        <v>0.0</v>
      </c>
      <c r="F40" s="9" t="n">
        <v>0.0</v>
      </c>
      <c r="G40" s="9" t="n">
        <v>0.0</v>
      </c>
      <c r="H40" s="9" t="n">
        <v>7189184.56</v>
      </c>
      <c r="I40" s="9" t="n">
        <v>5645278.08</v>
      </c>
      <c r="J40" s="9" t="n">
        <v>5488766.08</v>
      </c>
      <c r="K40" s="9" t="n">
        <v>4658504.0</v>
      </c>
      <c r="L40" s="9" t="n">
        <v>4802884.8</v>
      </c>
      <c r="M40" s="9" t="n">
        <v>4901340.8</v>
      </c>
      <c r="N40" s="9" t="n">
        <v>6463048.72</v>
      </c>
      <c r="O40" s="9" t="n">
        <v>9183965.36</v>
      </c>
      <c r="P40" s="9" t="n">
        <v>4812410.4</v>
      </c>
      <c r="Q40" s="9" t="n">
        <v>5474548.8</v>
      </c>
      <c r="R40" s="9" t="n">
        <v>4105911.6</v>
      </c>
      <c r="S40" s="11" t="n">
        <v>4105911.0</v>
      </c>
      <c r="T40" s="12" t="n">
        <v>0.0</v>
      </c>
      <c r="U40" s="16"/>
    </row>
    <row r="41" spans="1:21" s="2" customFormat="1" ht="12.0" customHeight="true">
      <c r="A41" s="22" t="s">
        <v>34</v>
      </c>
      <c r="B41" s="22" t="s">
        <v>198</v>
      </c>
      <c r="C41" s="72" t="s">
        <v>28</v>
      </c>
      <c r="D41" s="73" t="s">
        <v>28</v>
      </c>
      <c r="E41" s="37" t="n">
        <v>0.0</v>
      </c>
      <c r="F41" s="38">
        <f>IF((F40/F39)&gt;=0.1,"差异解释","")</f>
      </c>
      <c r="G41" s="38">
        <f>IF((G40/G39)&gt;=0.1,"差异解释","")</f>
      </c>
      <c r="H41" s="38">
        <f>IF((H40/H39)&gt;=0.1,"差异解释","")</f>
      </c>
      <c r="I41" s="38">
        <f>IF((I40/I39)&gt;=0.1,"差异解释","")</f>
      </c>
      <c r="J41" s="38">
        <f>IF((J40/J39)&gt;=0.1,"差异解释","")</f>
      </c>
      <c r="K41" s="38">
        <f>IF((K40/K39)&gt;=0.1,"差异解释","")</f>
      </c>
      <c r="L41" s="38">
        <f>IF((L40/L39)&gt;=0.1,"差异解释","")</f>
      </c>
      <c r="M41" s="38">
        <f>IF((M40/M39)&gt;=0.1,"差异解释","")</f>
      </c>
      <c r="N41" s="38">
        <f>IF((N40/N39)&gt;=0.1,"差异解释","")</f>
      </c>
      <c r="O41" s="38">
        <f>IF((O40/O39)&gt;=0.1,"差异解释","")</f>
      </c>
      <c r="P41" s="38">
        <f>IF((P40/P39)&gt;=0.1,"差异解释","")</f>
      </c>
      <c r="Q41" s="38">
        <f>IF((Q40/Q39)&gt;=0.1,"差异解释","")</f>
      </c>
      <c r="R41" s="38">
        <f>IF((R40/R39)&gt;=0.1,"差异解释","")</f>
      </c>
      <c r="S41" s="27">
        <f>R41-E41</f>
      </c>
      <c r="T41" s="12">
        <f>S41/E41</f>
      </c>
      <c r="U41" s="16"/>
    </row>
    <row r="42" spans="1:21" s="2" customFormat="1" ht="12.0" customHeight="true">
      <c r="A42" s="22" t="s">
        <v>34</v>
      </c>
      <c r="B42" s="22" t="s">
        <v>198</v>
      </c>
      <c r="C42" s="76" t="s">
        <v>29</v>
      </c>
      <c r="D42" s="77" t="s">
        <v>29</v>
      </c>
      <c r="E42" s="39"/>
      <c r="F42" s="15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4"/>
      <c r="S42" s="25"/>
      <c r="T42" s="26"/>
      <c r="U42" s="16"/>
    </row>
    <row r="43" spans="1:21" s="2" customFormat="1" ht="12.0" customHeight="true">
      <c r="A43" s="22" t="s">
        <v>34</v>
      </c>
      <c r="B43" s="78" t="s">
        <v>270</v>
      </c>
      <c r="C43" s="78"/>
      <c r="D43" s="78"/>
      <c r="E43" s="36" t="n">
        <v>0.0</v>
      </c>
      <c r="F43" s="41" t="n">
        <v>0.0</v>
      </c>
      <c r="G43" s="23" t="n">
        <v>0.0</v>
      </c>
      <c r="H43" s="23" t="n">
        <v>0.0</v>
      </c>
      <c r="I43" s="23" t="n">
        <v>0.0</v>
      </c>
      <c r="J43" s="23" t="n">
        <v>0.0</v>
      </c>
      <c r="K43" s="23" t="n">
        <v>0.0</v>
      </c>
      <c r="L43" s="23" t="n">
        <v>0.0</v>
      </c>
      <c r="M43" s="23" t="n">
        <v>0.0</v>
      </c>
      <c r="N43" s="23" t="n">
        <v>0.0</v>
      </c>
      <c r="O43" s="23" t="n">
        <v>0.0</v>
      </c>
      <c r="P43" s="23" t="n">
        <v>0.0</v>
      </c>
      <c r="Q43" s="23" t="n">
        <v>0.0</v>
      </c>
      <c r="R43" s="23" t="n">
        <v>0.0</v>
      </c>
      <c r="S43" s="11" t="n">
        <v>0.0</v>
      </c>
      <c r="T43" s="12" t="n">
        <v>0.0</v>
      </c>
      <c r="U43" s="16"/>
    </row>
    <row r="44" spans="1:21" s="2" customFormat="1" ht="12.0" customHeight="true">
      <c r="A44" s="22" t="s">
        <v>34</v>
      </c>
      <c r="B44" s="78" t="s">
        <v>288</v>
      </c>
      <c r="C44" s="78"/>
      <c r="D44" s="78"/>
      <c r="E44" s="36" t="n">
        <v>0.0</v>
      </c>
      <c r="F44" s="41" t="n">
        <v>0.0</v>
      </c>
      <c r="G44" s="23" t="n">
        <v>0.0</v>
      </c>
      <c r="H44" s="23" t="n">
        <v>0.0</v>
      </c>
      <c r="I44" s="23" t="n">
        <v>0.0</v>
      </c>
      <c r="J44" s="23" t="n">
        <v>0.0</v>
      </c>
      <c r="K44" s="23" t="n">
        <v>0.0</v>
      </c>
      <c r="L44" s="23" t="n">
        <v>0.0</v>
      </c>
      <c r="M44" s="23" t="n">
        <v>0.0</v>
      </c>
      <c r="N44" s="23" t="n">
        <v>0.0</v>
      </c>
      <c r="O44" s="23" t="n">
        <v>0.0</v>
      </c>
      <c r="P44" s="23" t="n">
        <v>0.0</v>
      </c>
      <c r="Q44" s="23" t="n">
        <v>0.0</v>
      </c>
      <c r="R44" s="23" t="n">
        <v>0.0</v>
      </c>
      <c r="S44" s="11" t="n">
        <v>0.0</v>
      </c>
      <c r="T44" s="12" t="n">
        <v>0.0</v>
      </c>
      <c r="U44" s="16"/>
    </row>
    <row r="45" spans="1:21" s="2" customFormat="1" ht="12.0" customHeight="true">
      <c r="A45" s="22" t="s">
        <v>306</v>
      </c>
      <c r="B45" s="22" t="s">
        <v>307</v>
      </c>
      <c r="C45" s="63" t="s">
        <v>611</v>
      </c>
      <c r="D45" s="64"/>
      <c r="E45" s="42" t="n">
        <v>0.0</v>
      </c>
      <c r="F45" s="23" t="n">
        <v>0.0</v>
      </c>
      <c r="G45" s="23" t="n">
        <v>0.0</v>
      </c>
      <c r="H45" s="23" t="n">
        <v>12000.0</v>
      </c>
      <c r="I45" s="23" t="n">
        <v>12000.0</v>
      </c>
      <c r="J45" s="23" t="n">
        <v>12000.0</v>
      </c>
      <c r="K45" s="23" t="n">
        <v>12000.0</v>
      </c>
      <c r="L45" s="23" t="n">
        <v>12000.0</v>
      </c>
      <c r="M45" s="23" t="n">
        <v>12000.0</v>
      </c>
      <c r="N45" s="23" t="n">
        <v>12000.0</v>
      </c>
      <c r="O45" s="23" t="n">
        <v>12000.0</v>
      </c>
      <c r="P45" s="23" t="n">
        <v>12000.0</v>
      </c>
      <c r="Q45" s="23" t="n">
        <v>12000.0</v>
      </c>
      <c r="R45" s="4">
        <f>Q45</f>
      </c>
      <c r="S45" s="11" t="n">
        <v>8000.0</v>
      </c>
      <c r="T45" s="12" t="n">
        <v>0.0</v>
      </c>
      <c r="U45" s="16"/>
    </row>
    <row r="46" spans="1:21" s="2" customFormat="1" ht="12.0" customHeight="true">
      <c r="A46" s="22" t="s">
        <v>306</v>
      </c>
      <c r="B46" s="22" t="s">
        <v>307</v>
      </c>
      <c r="C46" s="63" t="s">
        <v>612</v>
      </c>
      <c r="D46" s="64"/>
      <c r="E46" s="42" t="n">
        <v>0.0</v>
      </c>
      <c r="F46" s="23" t="n">
        <v>0.0</v>
      </c>
      <c r="G46" s="23" t="n">
        <v>0.0</v>
      </c>
      <c r="H46" s="23" t="n">
        <v>7212.0</v>
      </c>
      <c r="I46" s="23" t="n">
        <v>7218.0</v>
      </c>
      <c r="J46" s="23" t="n">
        <v>7224.0</v>
      </c>
      <c r="K46" s="23" t="n">
        <v>7230.0</v>
      </c>
      <c r="L46" s="23" t="n">
        <v>7236.0</v>
      </c>
      <c r="M46" s="23" t="n">
        <v>7242.0</v>
      </c>
      <c r="N46" s="23" t="n">
        <v>7248.0</v>
      </c>
      <c r="O46" s="23" t="n">
        <v>7254.0</v>
      </c>
      <c r="P46" s="23" t="n">
        <v>7260.0</v>
      </c>
      <c r="Q46" s="23" t="n">
        <v>7266.0</v>
      </c>
      <c r="R46" s="4">
        <f>Q46</f>
      </c>
      <c r="S46" s="11" t="n">
        <v>4844.0</v>
      </c>
      <c r="T46" s="12" t="n">
        <v>0.0</v>
      </c>
      <c r="U46" s="16"/>
    </row>
    <row r="47" spans="1:21" s="2" customFormat="1" ht="12.0" customHeight="true">
      <c r="A47" s="22" t="s">
        <v>306</v>
      </c>
      <c r="B47" s="22" t="s">
        <v>307</v>
      </c>
      <c r="C47" s="63" t="s">
        <v>616</v>
      </c>
      <c r="D47" s="64"/>
      <c r="E47" s="42" t="n">
        <v>0.0</v>
      </c>
      <c r="F47" s="23" t="n">
        <v>0.0</v>
      </c>
      <c r="G47" s="23" t="n">
        <v>0.0</v>
      </c>
      <c r="H47" s="23" t="n">
        <v>480000.0</v>
      </c>
      <c r="I47" s="23" t="n">
        <v>480000.0</v>
      </c>
      <c r="J47" s="23" t="n">
        <v>480000.0</v>
      </c>
      <c r="K47" s="23" t="n">
        <v>480000.0</v>
      </c>
      <c r="L47" s="23" t="n">
        <v>480000.0</v>
      </c>
      <c r="M47" s="23" t="n">
        <v>480000.0</v>
      </c>
      <c r="N47" s="23" t="n">
        <v>480000.0</v>
      </c>
      <c r="O47" s="23" t="n">
        <v>480000.0</v>
      </c>
      <c r="P47" s="23" t="n">
        <v>480000.0</v>
      </c>
      <c r="Q47" s="23" t="n">
        <v>480000.0</v>
      </c>
      <c r="R47" s="4">
        <f>Q47</f>
      </c>
      <c r="S47" s="11" t="n">
        <v>320000.0</v>
      </c>
      <c r="T47" s="12" t="n">
        <v>0.0</v>
      </c>
      <c r="U47" s="16"/>
    </row>
    <row r="48" spans="1:21" s="2" customFormat="1" ht="12.0" customHeight="true">
      <c r="A48" s="22" t="s">
        <v>306</v>
      </c>
      <c r="B48" s="22" t="s">
        <v>307</v>
      </c>
      <c r="C48" s="63" t="s">
        <v>613</v>
      </c>
      <c r="D48" s="64"/>
      <c r="E48" s="42" t="n">
        <v>0.0</v>
      </c>
      <c r="F48" s="23" t="n">
        <v>0.0</v>
      </c>
      <c r="G48" s="23" t="n">
        <v>0.0</v>
      </c>
      <c r="H48" s="23" t="n">
        <v>534469.8</v>
      </c>
      <c r="I48" s="23" t="n">
        <v>110540.4</v>
      </c>
      <c r="J48" s="23" t="n">
        <v>1918254.0</v>
      </c>
      <c r="K48" s="23" t="n">
        <v>133765.2</v>
      </c>
      <c r="L48" s="23" t="n">
        <v>85569.6</v>
      </c>
      <c r="M48" s="23" t="n">
        <v>47320.98</v>
      </c>
      <c r="N48" s="23" t="n">
        <v>2364384.0</v>
      </c>
      <c r="O48" s="23" t="n">
        <v>5.94</v>
      </c>
      <c r="P48" s="23" t="n">
        <v>5904.0</v>
      </c>
      <c r="Q48" s="23" t="n">
        <v>1488.0</v>
      </c>
      <c r="R48" s="4">
        <f>Q48</f>
      </c>
      <c r="S48" s="11" t="n">
        <v>992.0</v>
      </c>
      <c r="T48" s="12" t="n">
        <v>0.0</v>
      </c>
      <c r="U48" s="16"/>
    </row>
    <row r="49" spans="1:21" s="2" customFormat="1" ht="12.0" customHeight="true">
      <c r="A49" s="22" t="s">
        <v>306</v>
      </c>
      <c r="B49" s="22" t="s">
        <v>307</v>
      </c>
      <c r="C49" s="64"/>
      <c r="D49" s="65"/>
      <c r="E49" s="34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43">
        <f>Q49</f>
      </c>
      <c r="S49" s="17">
        <f>R49-E49</f>
      </c>
      <c r="T49" s="12">
        <f>S49/E49</f>
      </c>
      <c r="U49" s="16"/>
    </row>
    <row r="50" spans="1:21" s="2" customFormat="1" ht="12.0" customHeight="true">
      <c r="A50" s="22" t="s">
        <v>306</v>
      </c>
      <c r="B50" s="22" t="s">
        <v>307</v>
      </c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7"/>
      <c r="S50" s="17"/>
      <c r="T50" s="12"/>
      <c r="U50" s="16"/>
    </row>
    <row r="51" spans="1:21" s="2" customFormat="1" ht="12.0" customHeight="true">
      <c r="A51" s="22" t="s">
        <v>306</v>
      </c>
      <c r="B51" s="22" t="s">
        <v>307</v>
      </c>
      <c r="C51" s="68" t="s">
        <v>307</v>
      </c>
      <c r="D51" s="69"/>
      <c r="E51" s="4" t="n">
        <v>0.0</v>
      </c>
      <c r="F51" s="4" t="n">
        <v>0.0</v>
      </c>
      <c r="G51" s="4" t="n">
        <v>0.0</v>
      </c>
      <c r="H51" s="4" t="n">
        <v>1033681.8</v>
      </c>
      <c r="I51" s="4" t="n">
        <v>609758.4</v>
      </c>
      <c r="J51" s="4" t="n">
        <v>2417478.0</v>
      </c>
      <c r="K51" s="4" t="n">
        <v>632995.2</v>
      </c>
      <c r="L51" s="4" t="n">
        <v>584805.6</v>
      </c>
      <c r="M51" s="4" t="n">
        <v>546562.98</v>
      </c>
      <c r="N51" s="4" t="n">
        <v>2863632.0</v>
      </c>
      <c r="O51" s="4" t="n">
        <v>499259.94</v>
      </c>
      <c r="P51" s="4" t="n">
        <v>505164.0</v>
      </c>
      <c r="Q51" s="4" t="n">
        <v>500754.0</v>
      </c>
      <c r="R51" s="4" t="n">
        <v>333836.0</v>
      </c>
      <c r="S51" s="11" t="n">
        <v>333836.0</v>
      </c>
      <c r="T51" s="12" t="n">
        <v>0.0</v>
      </c>
      <c r="U51" s="16"/>
    </row>
    <row r="52" spans="1:21" s="2" customFormat="1" ht="12.0" customHeight="true">
      <c r="A52" s="22" t="s">
        <v>306</v>
      </c>
      <c r="B52" s="22" t="s">
        <v>307</v>
      </c>
      <c r="C52" s="70" t="s">
        <v>31</v>
      </c>
      <c r="D52" s="71" t="s">
        <v>31</v>
      </c>
      <c r="E52" s="36" t="n">
        <v>0.0</v>
      </c>
      <c r="F52" s="23" t="n">
        <v>0.0</v>
      </c>
      <c r="G52" s="23" t="n">
        <v>0.0</v>
      </c>
      <c r="H52" s="23" t="n">
        <v>-1462956.0</v>
      </c>
      <c r="I52" s="23" t="n">
        <v>58293.12</v>
      </c>
      <c r="J52" s="23" t="n">
        <v>3042876.0</v>
      </c>
      <c r="K52" s="23" t="n">
        <v>126307.08</v>
      </c>
      <c r="L52" s="23" t="n">
        <v>3413058.0</v>
      </c>
      <c r="M52" s="23" t="n">
        <v>3539365.08</v>
      </c>
      <c r="N52" s="23" t="n">
        <v>1269595.1724</v>
      </c>
      <c r="O52" s="23" t="n">
        <v>-202990.56</v>
      </c>
      <c r="P52" s="23" t="n">
        <v>-202990.56</v>
      </c>
      <c r="Q52" s="23" t="n">
        <v>1546906.2</v>
      </c>
      <c r="R52" s="4" t="n">
        <v>1031270.8</v>
      </c>
      <c r="S52" s="11" t="n">
        <v>1031270.0</v>
      </c>
      <c r="T52" s="12" t="n">
        <v>0.0</v>
      </c>
      <c r="U52" s="16"/>
    </row>
    <row r="53" spans="1:21" s="2" customFormat="1" ht="12.0" customHeight="true">
      <c r="A53" s="22" t="s">
        <v>306</v>
      </c>
      <c r="B53" s="22" t="s">
        <v>307</v>
      </c>
      <c r="C53" s="72" t="s">
        <v>8</v>
      </c>
      <c r="D53" s="73" t="s">
        <v>8</v>
      </c>
      <c r="E53" s="8" t="n">
        <v>0.0</v>
      </c>
      <c r="F53" s="9" t="n">
        <v>0.0</v>
      </c>
      <c r="G53" s="9" t="n">
        <v>0.0</v>
      </c>
      <c r="H53" s="9" t="n">
        <v>2496637.8</v>
      </c>
      <c r="I53" s="9" t="n">
        <v>551465.28</v>
      </c>
      <c r="J53" s="9" t="n">
        <v>-625398.0</v>
      </c>
      <c r="K53" s="9" t="n">
        <v>506688.12</v>
      </c>
      <c r="L53" s="9" t="n">
        <v>-2828252.4</v>
      </c>
      <c r="M53" s="9" t="n">
        <v>-2992802.1</v>
      </c>
      <c r="N53" s="9" t="n">
        <v>1594036.8276</v>
      </c>
      <c r="O53" s="9" t="n">
        <v>702250.5</v>
      </c>
      <c r="P53" s="9" t="n">
        <v>708154.56</v>
      </c>
      <c r="Q53" s="9" t="n">
        <v>-1046152.2</v>
      </c>
      <c r="R53" s="9" t="n">
        <v>-697434.8</v>
      </c>
      <c r="S53" s="11" t="n">
        <v>-697434.0</v>
      </c>
      <c r="T53" s="12" t="n">
        <v>0.0</v>
      </c>
      <c r="U53" s="16"/>
    </row>
    <row r="54" spans="1:21" s="2" customFormat="1" ht="12.0" customHeight="true">
      <c r="A54" s="22" t="s">
        <v>306</v>
      </c>
      <c r="B54" s="22" t="s">
        <v>307</v>
      </c>
      <c r="C54" s="72" t="s">
        <v>28</v>
      </c>
      <c r="D54" s="73" t="s">
        <v>28</v>
      </c>
      <c r="E54" s="37" t="n">
        <v>0.0</v>
      </c>
      <c r="F54" s="38">
        <f>IF((F53/F52)&gt;=0.1,"差异解释","")</f>
      </c>
      <c r="G54" s="38">
        <f>IF((G53/G52)&gt;=0.1,"差异解释","")</f>
      </c>
      <c r="H54" s="38">
        <f>IF((H53/H52)&gt;=0.1,"差异解释","")</f>
      </c>
      <c r="I54" s="38">
        <f>IF((I53/I52)&gt;=0.1,"差异解释","")</f>
      </c>
      <c r="J54" s="38">
        <f>IF((J53/J52)&gt;=0.1,"差异解释","")</f>
      </c>
      <c r="K54" s="38">
        <f>IF((K53/K52)&gt;=0.1,"差异解释","")</f>
      </c>
      <c r="L54" s="38">
        <f>IF((L53/L52)&gt;=0.1,"差异解释","")</f>
      </c>
      <c r="M54" s="38">
        <f>IF((M53/M52)&gt;=0.1,"差异解释","")</f>
      </c>
      <c r="N54" s="38">
        <f>IF((N53/N52)&gt;=0.1,"差异解释","")</f>
      </c>
      <c r="O54" s="38">
        <f>IF((O53/O52)&gt;=0.1,"差异解释","")</f>
      </c>
      <c r="P54" s="38">
        <f>IF((P53/P52)&gt;=0.1,"差异解释","")</f>
      </c>
      <c r="Q54" s="38">
        <f>IF((Q53/Q52)&gt;=0.1,"差异解释","")</f>
      </c>
      <c r="R54" s="38">
        <f>IF((R53/R52)&gt;=0.1,"差异解释","")</f>
      </c>
      <c r="S54" s="27">
        <f>R54-E54</f>
      </c>
      <c r="T54" s="12">
        <f>S54/E54</f>
      </c>
      <c r="U54" s="16"/>
    </row>
    <row r="55" spans="1:21" s="2" customFormat="1" ht="12.0" customHeight="true">
      <c r="A55" s="22" t="s">
        <v>306</v>
      </c>
      <c r="B55" s="22" t="s">
        <v>307</v>
      </c>
      <c r="C55" s="72" t="s">
        <v>29</v>
      </c>
      <c r="D55" s="73" t="s">
        <v>29</v>
      </c>
      <c r="E55" s="39"/>
      <c r="F55" s="15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4"/>
      <c r="S55" s="25"/>
      <c r="T55" s="26"/>
      <c r="U55" s="16"/>
    </row>
    <row r="56" spans="1:21" s="2" customFormat="1" ht="12.0" customHeight="true">
      <c r="A56" s="22" t="s">
        <v>306</v>
      </c>
      <c r="B56" s="22" t="s">
        <v>378</v>
      </c>
      <c r="C56" s="63" t="s">
        <v>611</v>
      </c>
      <c r="D56" s="64"/>
      <c r="E56" s="42" t="n">
        <v>0.0</v>
      </c>
      <c r="F56" s="23" t="n">
        <v>0.0</v>
      </c>
      <c r="G56" s="23" t="n">
        <v>0.0</v>
      </c>
      <c r="H56" s="23" t="n">
        <v>12000.0</v>
      </c>
      <c r="I56" s="23" t="n">
        <v>12000.0</v>
      </c>
      <c r="J56" s="23" t="n">
        <v>12000.0</v>
      </c>
      <c r="K56" s="23" t="n">
        <v>12000.0</v>
      </c>
      <c r="L56" s="23" t="n">
        <v>12000.0</v>
      </c>
      <c r="M56" s="23" t="n">
        <v>12000.0</v>
      </c>
      <c r="N56" s="23" t="n">
        <v>12000.0</v>
      </c>
      <c r="O56" s="23" t="n">
        <v>12000.0</v>
      </c>
      <c r="P56" s="23" t="n">
        <v>12000.0</v>
      </c>
      <c r="Q56" s="23" t="n">
        <v>12000.0</v>
      </c>
      <c r="R56" s="4">
        <f>Q56</f>
      </c>
      <c r="S56" s="11" t="n">
        <v>8000.0</v>
      </c>
      <c r="T56" s="12" t="n">
        <v>0.0</v>
      </c>
      <c r="U56" s="16"/>
    </row>
    <row r="57" spans="1:21" s="2" customFormat="1" ht="12.0" customHeight="true">
      <c r="A57" s="22" t="s">
        <v>306</v>
      </c>
      <c r="B57" s="22" t="s">
        <v>378</v>
      </c>
      <c r="C57" s="63" t="s">
        <v>612</v>
      </c>
      <c r="D57" s="64"/>
      <c r="E57" s="42" t="n">
        <v>0.0</v>
      </c>
      <c r="F57" s="23" t="n">
        <v>0.0</v>
      </c>
      <c r="G57" s="23" t="n">
        <v>0.0</v>
      </c>
      <c r="H57" s="23" t="n">
        <v>480000.0</v>
      </c>
      <c r="I57" s="23" t="n">
        <v>480000.0</v>
      </c>
      <c r="J57" s="23" t="n">
        <v>480000.0</v>
      </c>
      <c r="K57" s="23" t="n">
        <v>480000.0</v>
      </c>
      <c r="L57" s="23" t="n">
        <v>480000.0</v>
      </c>
      <c r="M57" s="23" t="n">
        <v>480000.0</v>
      </c>
      <c r="N57" s="23" t="n">
        <v>480000.0</v>
      </c>
      <c r="O57" s="23" t="n">
        <v>480000.0</v>
      </c>
      <c r="P57" s="23" t="n">
        <v>480000.0</v>
      </c>
      <c r="Q57" s="23" t="n">
        <v>480000.0</v>
      </c>
      <c r="R57" s="4">
        <f>Q57</f>
      </c>
      <c r="S57" s="11" t="n">
        <v>320000.0</v>
      </c>
      <c r="T57" s="12" t="n">
        <v>0.0</v>
      </c>
      <c r="U57" s="16"/>
    </row>
    <row r="58" spans="1:21" s="2" customFormat="1" ht="12.0" customHeight="true">
      <c r="A58" s="22" t="s">
        <v>306</v>
      </c>
      <c r="B58" s="22" t="s">
        <v>378</v>
      </c>
      <c r="C58" s="63" t="s">
        <v>616</v>
      </c>
      <c r="D58" s="64"/>
      <c r="E58" s="42" t="n">
        <v>0.0</v>
      </c>
      <c r="F58" s="23" t="n">
        <v>0.0</v>
      </c>
      <c r="G58" s="23" t="n">
        <v>0.0</v>
      </c>
      <c r="H58" s="23" t="n">
        <v>214793.52</v>
      </c>
      <c r="I58" s="23" t="n">
        <v>695898.0</v>
      </c>
      <c r="J58" s="23" t="n">
        <v>6300.0</v>
      </c>
      <c r="K58" s="23" t="n">
        <v>0.0</v>
      </c>
      <c r="L58" s="23" t="n">
        <v>-214793.52</v>
      </c>
      <c r="M58" s="23" t="n">
        <v>1385382.0</v>
      </c>
      <c r="N58" s="23" t="n">
        <v>202350.0</v>
      </c>
      <c r="O58" s="23" t="n">
        <v>1587732.0</v>
      </c>
      <c r="P58" s="23" t="n">
        <v>4931118.0</v>
      </c>
      <c r="Q58" s="23" t="n">
        <v>716646.0</v>
      </c>
      <c r="R58" s="4">
        <f>Q58</f>
      </c>
      <c r="S58" s="11" t="n">
        <v>477764.0</v>
      </c>
      <c r="T58" s="12" t="n">
        <v>0.0</v>
      </c>
      <c r="U58" s="16"/>
    </row>
    <row r="59" spans="1:21" s="2" customFormat="1" ht="12.0" customHeight="true">
      <c r="A59" s="22" t="s">
        <v>306</v>
      </c>
      <c r="B59" s="22" t="s">
        <v>378</v>
      </c>
      <c r="C59" s="63" t="s">
        <v>613</v>
      </c>
      <c r="D59" s="64"/>
      <c r="E59" s="42" t="n">
        <v>0.0</v>
      </c>
      <c r="F59" s="23" t="n">
        <v>0.0</v>
      </c>
      <c r="G59" s="23" t="n">
        <v>0.0</v>
      </c>
      <c r="H59" s="23" t="n">
        <v>1872103.2</v>
      </c>
      <c r="I59" s="23" t="n">
        <v>1494804.0</v>
      </c>
      <c r="J59" s="23" t="n">
        <v>2193972.0</v>
      </c>
      <c r="K59" s="23" t="n">
        <v>3688776.0</v>
      </c>
      <c r="L59" s="23" t="n">
        <v>1816672.8</v>
      </c>
      <c r="M59" s="23" t="n">
        <v>2522088.72</v>
      </c>
      <c r="N59" s="23" t="n">
        <v>4931118.0</v>
      </c>
      <c r="O59" s="23" t="n">
        <v>813252.0</v>
      </c>
      <c r="P59" s="23" t="n">
        <v>243013.2</v>
      </c>
      <c r="Q59" s="23" t="n">
        <v>52476.24</v>
      </c>
      <c r="R59" s="4">
        <f>Q59</f>
      </c>
      <c r="S59" s="11" t="n">
        <v>34984.0</v>
      </c>
      <c r="T59" s="12" t="n">
        <v>0.0</v>
      </c>
      <c r="U59" s="16"/>
    </row>
    <row r="60" spans="1:21" s="2" customFormat="1" ht="12.0" customHeight="true">
      <c r="A60" s="22" t="s">
        <v>306</v>
      </c>
      <c r="B60" s="22" t="s">
        <v>378</v>
      </c>
      <c r="C60" s="64"/>
      <c r="D60" s="65"/>
      <c r="E60" s="34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43">
        <f>Q60</f>
      </c>
      <c r="S60" s="17">
        <f>R60-E60</f>
      </c>
      <c r="T60" s="12">
        <f>S60/E60</f>
      </c>
      <c r="U60" s="16"/>
    </row>
    <row r="61" spans="1:21" s="2" customFormat="1" ht="12.0" customHeight="true">
      <c r="A61" s="22" t="s">
        <v>306</v>
      </c>
      <c r="B61" s="22" t="s">
        <v>378</v>
      </c>
      <c r="C61" s="66" t="s">
        <v>54</v>
      </c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7"/>
      <c r="S61" s="17"/>
      <c r="T61" s="12"/>
      <c r="U61" s="16"/>
    </row>
    <row r="62" spans="1:21" s="2" customFormat="1" ht="12.0" customHeight="true">
      <c r="A62" s="22" t="s">
        <v>306</v>
      </c>
      <c r="B62" s="22" t="s">
        <v>378</v>
      </c>
      <c r="C62" s="68" t="s">
        <v>378</v>
      </c>
      <c r="D62" s="69"/>
      <c r="E62" s="4" t="n">
        <v>0.0</v>
      </c>
      <c r="F62" s="4" t="n">
        <v>0.0</v>
      </c>
      <c r="G62" s="4" t="n">
        <v>0.0</v>
      </c>
      <c r="H62" s="4" t="n">
        <v>2578896.72</v>
      </c>
      <c r="I62" s="4" t="n">
        <v>2682702.0</v>
      </c>
      <c r="J62" s="4" t="n">
        <v>2692272.0</v>
      </c>
      <c r="K62" s="4" t="n">
        <v>4180776.0</v>
      </c>
      <c r="L62" s="4" t="n">
        <v>2093879.28</v>
      </c>
      <c r="M62" s="4" t="n">
        <v>4399470.72</v>
      </c>
      <c r="N62" s="4" t="n">
        <v>5625468.0</v>
      </c>
      <c r="O62" s="4" t="n">
        <v>2892984.0</v>
      </c>
      <c r="P62" s="4" t="n">
        <v>5666131.2</v>
      </c>
      <c r="Q62" s="4" t="n">
        <v>1261122.24</v>
      </c>
      <c r="R62" s="4" t="n">
        <v>840748.16</v>
      </c>
      <c r="S62" s="11" t="n">
        <v>840748.0</v>
      </c>
      <c r="T62" s="12" t="n">
        <v>0.0</v>
      </c>
      <c r="U62" s="16"/>
    </row>
    <row r="63" spans="1:21" s="2" customFormat="1" ht="12.0" customHeight="true">
      <c r="A63" s="22" t="s">
        <v>306</v>
      </c>
      <c r="B63" s="22" t="s">
        <v>378</v>
      </c>
      <c r="C63" s="70" t="s">
        <v>31</v>
      </c>
      <c r="D63" s="71" t="s">
        <v>31</v>
      </c>
      <c r="E63" s="36" t="n">
        <v>0.0</v>
      </c>
      <c r="F63" s="23" t="n">
        <v>0.0</v>
      </c>
      <c r="G63" s="23" t="n">
        <v>0.0</v>
      </c>
      <c r="H63" s="23" t="n">
        <v>-1462956.0</v>
      </c>
      <c r="I63" s="23" t="n">
        <v>58293.12</v>
      </c>
      <c r="J63" s="23" t="n">
        <v>3042876.0</v>
      </c>
      <c r="K63" s="23" t="n">
        <v>126307.08</v>
      </c>
      <c r="L63" s="23" t="n">
        <v>3413058.0</v>
      </c>
      <c r="M63" s="23" t="n">
        <v>3539365.08</v>
      </c>
      <c r="N63" s="23" t="n">
        <v>1269595.1724</v>
      </c>
      <c r="O63" s="23" t="n">
        <v>-202990.56</v>
      </c>
      <c r="P63" s="23" t="n">
        <v>-202990.56</v>
      </c>
      <c r="Q63" s="23" t="n">
        <v>1546906.2</v>
      </c>
      <c r="R63" s="4" t="n">
        <v>1031270.8</v>
      </c>
      <c r="S63" s="11" t="n">
        <v>1031270.0</v>
      </c>
      <c r="T63" s="12" t="n">
        <v>0.0</v>
      </c>
      <c r="U63" s="16"/>
    </row>
    <row r="64" spans="1:21" s="2" customFormat="1" ht="12.0" customHeight="true">
      <c r="A64" s="22" t="s">
        <v>306</v>
      </c>
      <c r="B64" s="22" t="s">
        <v>378</v>
      </c>
      <c r="C64" s="72" t="s">
        <v>8</v>
      </c>
      <c r="D64" s="73" t="s">
        <v>8</v>
      </c>
      <c r="E64" s="8" t="n">
        <v>0.0</v>
      </c>
      <c r="F64" s="9" t="n">
        <v>0.0</v>
      </c>
      <c r="G64" s="9" t="n">
        <v>0.0</v>
      </c>
      <c r="H64" s="9" t="n">
        <v>4041852.72</v>
      </c>
      <c r="I64" s="9" t="n">
        <v>2624408.88</v>
      </c>
      <c r="J64" s="9" t="n">
        <v>-350604.0</v>
      </c>
      <c r="K64" s="9" t="n">
        <v>4054468.92</v>
      </c>
      <c r="L64" s="9" t="n">
        <v>-1319178.72</v>
      </c>
      <c r="M64" s="9" t="n">
        <v>860105.64</v>
      </c>
      <c r="N64" s="9" t="n">
        <v>4355872.8276</v>
      </c>
      <c r="O64" s="9" t="n">
        <v>3095974.56</v>
      </c>
      <c r="P64" s="9" t="n">
        <v>5869121.76</v>
      </c>
      <c r="Q64" s="9" t="n">
        <v>-285783.96</v>
      </c>
      <c r="R64" s="9" t="n">
        <v>-190522.64</v>
      </c>
      <c r="S64" s="11" t="n">
        <v>-190522.0</v>
      </c>
      <c r="T64" s="12" t="n">
        <v>0.0</v>
      </c>
      <c r="U64" s="16"/>
    </row>
    <row r="65" spans="1:21" s="2" customFormat="1" ht="12.0" customHeight="true">
      <c r="A65" s="22" t="s">
        <v>306</v>
      </c>
      <c r="B65" s="22" t="s">
        <v>378</v>
      </c>
      <c r="C65" s="72" t="s">
        <v>28</v>
      </c>
      <c r="D65" s="73" t="s">
        <v>28</v>
      </c>
      <c r="E65" s="37" t="n">
        <v>0.0</v>
      </c>
      <c r="F65" s="38">
        <f>IF((F64/F63)&gt;=0.1,"差异解释","")</f>
      </c>
      <c r="G65" s="38">
        <f>IF((G64/G63)&gt;=0.1,"差异解释","")</f>
      </c>
      <c r="H65" s="38">
        <f>IF((H64/H63)&gt;=0.1,"差异解释","")</f>
      </c>
      <c r="I65" s="38">
        <f>IF((I64/I63)&gt;=0.1,"差异解释","")</f>
      </c>
      <c r="J65" s="38">
        <f>IF((J64/J63)&gt;=0.1,"差异解释","")</f>
      </c>
      <c r="K65" s="38">
        <f>IF((K64/K63)&gt;=0.1,"差异解释","")</f>
      </c>
      <c r="L65" s="38">
        <f>IF((L64/L63)&gt;=0.1,"差异解释","")</f>
      </c>
      <c r="M65" s="38">
        <f>IF((M64/M63)&gt;=0.1,"差异解释","")</f>
      </c>
      <c r="N65" s="38">
        <f>IF((N64/N63)&gt;=0.1,"差异解释","")</f>
      </c>
      <c r="O65" s="38">
        <f>IF((O64/O63)&gt;=0.1,"差异解释","")</f>
      </c>
      <c r="P65" s="38">
        <f>IF((P64/P63)&gt;=0.1,"差异解释","")</f>
      </c>
      <c r="Q65" s="38">
        <f>IF((Q64/Q63)&gt;=0.1,"差异解释","")</f>
      </c>
      <c r="R65" s="38">
        <f>IF((R64/R63)&gt;=0.1,"差异解释","")</f>
      </c>
      <c r="S65" s="27">
        <f>R65-E65</f>
      </c>
      <c r="T65" s="12">
        <f>S65/E65</f>
      </c>
      <c r="U65" s="16"/>
    </row>
    <row r="66" spans="1:21" s="2" customFormat="1" ht="14.25" customHeight="true">
      <c r="A66" s="5"/>
      <c r="B66" s="5"/>
      <c r="C66" s="72" t="s">
        <v>29</v>
      </c>
      <c r="D66" s="73" t="s">
        <v>29</v>
      </c>
      <c r="E66" s="39"/>
      <c r="F66" s="15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4"/>
      <c r="S66" s="25"/>
      <c r="T66" s="26"/>
      <c r="U66" s="16"/>
    </row>
    <row r="67" spans="1:21" s="2" customFormat="1" ht="12.0" customHeight="true">
      <c r="A67" s="22" t="s">
        <v>306</v>
      </c>
      <c r="B67" s="22" t="s">
        <v>449</v>
      </c>
      <c r="C67" s="63" t="s">
        <v>611</v>
      </c>
      <c r="D67" s="64"/>
      <c r="E67" s="42" t="n">
        <v>0.0</v>
      </c>
      <c r="F67" s="23" t="n">
        <v>0.0</v>
      </c>
      <c r="G67" s="23" t="n">
        <v>0.0</v>
      </c>
      <c r="H67" s="23" t="n">
        <v>18678.0</v>
      </c>
      <c r="I67" s="23" t="n">
        <v>20718.0</v>
      </c>
      <c r="J67" s="23" t="n">
        <v>21012.0</v>
      </c>
      <c r="K67" s="23" t="n">
        <v>27840.0</v>
      </c>
      <c r="L67" s="23" t="n">
        <v>19854.0</v>
      </c>
      <c r="M67" s="23" t="n">
        <v>23346.0</v>
      </c>
      <c r="N67" s="23" t="n">
        <v>23814.0</v>
      </c>
      <c r="O67" s="23" t="n">
        <v>23346.0</v>
      </c>
      <c r="P67" s="23" t="n">
        <v>18672.0</v>
      </c>
      <c r="Q67" s="23" t="n">
        <v>11670.0</v>
      </c>
      <c r="R67" s="4">
        <f>Q67</f>
      </c>
      <c r="S67" t="n" s="11">
        <v>7780.0</v>
      </c>
      <c r="T67" t="n" s="12">
        <v>0.0</v>
      </c>
      <c r="U67" s="16"/>
    </row>
    <row r="68" spans="1:21" s="1" customFormat="1" ht="12.0" customHeight="true">
      <c r="A68" s="22" t="s">
        <v>306</v>
      </c>
      <c r="B68" s="22" t="s">
        <v>449</v>
      </c>
      <c r="C68" s="63" t="s">
        <v>612</v>
      </c>
      <c r="D68" s="64"/>
      <c r="E68" s="42" t="n">
        <v>0.0</v>
      </c>
      <c r="F68" s="23" t="n">
        <v>0.0</v>
      </c>
      <c r="G68" s="23" t="n">
        <v>0.0</v>
      </c>
      <c r="H68" s="23" t="n">
        <v>3405204.0</v>
      </c>
      <c r="I68" s="23" t="n">
        <v>3807828.0</v>
      </c>
      <c r="J68" s="23" t="n">
        <v>3875670.0</v>
      </c>
      <c r="K68" s="23" t="n">
        <v>5144784.0</v>
      </c>
      <c r="L68" s="23" t="n">
        <v>3671322.0</v>
      </c>
      <c r="M68" s="23" t="n">
        <v>4318032.0</v>
      </c>
      <c r="N68" s="23" t="n">
        <v>4404972.0</v>
      </c>
      <c r="O68" s="23" t="n">
        <v>4318842.0</v>
      </c>
      <c r="P68" s="23" t="n">
        <v>3455148.0</v>
      </c>
      <c r="Q68" s="23" t="n">
        <v>2159490.0</v>
      </c>
      <c r="R68" s="4">
        <f>Q68</f>
      </c>
      <c r="S68" t="n" s="11">
        <v>1439660.0</v>
      </c>
      <c r="T68" t="n" s="12">
        <v>0.0</v>
      </c>
      <c r="U68" s="16"/>
    </row>
    <row r="69" spans="1:21" ht="12.0" customHeight="true">
      <c r="A69" t="s" s="22">
        <v>306</v>
      </c>
      <c r="B69" t="s" s="22">
        <v>449</v>
      </c>
      <c r="C69" t="s" s="63">
        <v>616</v>
      </c>
      <c r="D69" s="64"/>
      <c r="E69" s="42" t="n">
        <v>0.0</v>
      </c>
      <c r="F69" t="n" s="23">
        <v>0.0</v>
      </c>
      <c r="G69" t="n" s="23">
        <v>0.0</v>
      </c>
      <c r="H69" t="n" s="23">
        <v>60.06</v>
      </c>
      <c r="I69" t="n" s="23">
        <v>63477.0</v>
      </c>
      <c r="J69" t="n" s="23">
        <v>62561.4</v>
      </c>
      <c r="K69" t="n" s="23">
        <v>126038.4</v>
      </c>
      <c r="L69" t="n" s="23">
        <v>125978.34</v>
      </c>
      <c r="M69" t="n" s="23">
        <v>111886.8</v>
      </c>
      <c r="N69" t="n" s="23">
        <v>55311.3</v>
      </c>
      <c r="O69" t="n" s="23">
        <v>167198.1</v>
      </c>
      <c r="P69" t="n" s="23">
        <v>12443.52</v>
      </c>
      <c r="Q69" t="n" s="23">
        <v>15998.28</v>
      </c>
      <c r="R69" s="4">
        <f>Q69</f>
      </c>
      <c r="S69" t="n" s="11">
        <v>10665.0</v>
      </c>
      <c r="T69" t="n" s="12">
        <v>0.0</v>
      </c>
      <c r="U69" s="16"/>
    </row>
    <row r="70" spans="1:21" ht="12.0" customHeight="true">
      <c r="A70" t="s" s="22">
        <v>306</v>
      </c>
      <c r="B70" t="s" s="22">
        <v>449</v>
      </c>
      <c r="C70" t="s" s="63">
        <v>613</v>
      </c>
      <c r="D70" s="64"/>
      <c r="E70" s="42" t="n">
        <v>0.0</v>
      </c>
      <c r="F70" t="n" s="23">
        <v>0.0</v>
      </c>
      <c r="G70" t="n" s="23">
        <v>0.0</v>
      </c>
      <c r="H70" t="n" s="23">
        <v>679636.2</v>
      </c>
      <c r="I70" t="n" s="23">
        <v>250861.2</v>
      </c>
      <c r="J70" t="n" s="23">
        <v>375322.2</v>
      </c>
      <c r="K70" t="n" s="23">
        <v>626183.4</v>
      </c>
      <c r="L70" t="n" s="23">
        <v>-53452.8</v>
      </c>
      <c r="M70" t="n" s="23">
        <v>4983.66</v>
      </c>
      <c r="N70" t="n" s="23">
        <v>214.5</v>
      </c>
      <c r="O70" t="n" s="23">
        <v>5198.16</v>
      </c>
      <c r="P70" t="n" s="23">
        <v>610902.0</v>
      </c>
      <c r="Q70" t="n" s="23">
        <v>202350.0</v>
      </c>
      <c r="R70" s="4">
        <f>Q70</f>
      </c>
      <c r="S70" t="n" s="11">
        <v>134900.0</v>
      </c>
      <c r="T70" t="n" s="12">
        <v>0.0</v>
      </c>
      <c r="U70" s="16"/>
    </row>
    <row r="71" spans="1:21" ht="12.0" customHeight="true">
      <c r="A71" t="s" s="22">
        <v>306</v>
      </c>
      <c r="B71" t="s" s="22">
        <v>449</v>
      </c>
      <c r="C71" s="64"/>
      <c r="D71" s="65"/>
      <c r="E71" s="34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43">
        <f>Q71</f>
      </c>
      <c r="S71" s="17">
        <f>R71-E71</f>
      </c>
      <c r="T71" s="12">
        <f>S71/E71</f>
      </c>
      <c r="U71" s="16"/>
    </row>
    <row r="72" spans="1:21" ht="12.0" customHeight="true">
      <c r="A72" t="s" s="22">
        <v>306</v>
      </c>
      <c r="B72" t="s" s="22">
        <v>449</v>
      </c>
      <c r="C72" t="s" s="66">
        <v>54</v>
      </c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7"/>
      <c r="S72" s="17"/>
      <c r="T72" s="12"/>
      <c r="U72" s="16"/>
    </row>
    <row r="73" spans="1:21" ht="12.0" customHeight="true">
      <c r="A73" t="s" s="22">
        <v>306</v>
      </c>
      <c r="B73" t="s" s="22">
        <v>449</v>
      </c>
      <c r="C73" t="s" s="68">
        <v>449</v>
      </c>
      <c r="D73" s="69"/>
      <c r="E73" s="4" t="n">
        <v>0.0</v>
      </c>
      <c r="F73" t="n" s="4">
        <v>0.0</v>
      </c>
      <c r="G73" t="n" s="4">
        <v>0.0</v>
      </c>
      <c r="H73" t="n" s="4">
        <v>4103578.26</v>
      </c>
      <c r="I73" t="n" s="4">
        <v>4142884.2</v>
      </c>
      <c r="J73" t="n" s="4">
        <v>4334565.6</v>
      </c>
      <c r="K73" t="n" s="4">
        <v>5924845.8</v>
      </c>
      <c r="L73" t="n" s="4">
        <v>3763701.54</v>
      </c>
      <c r="M73" t="n" s="4">
        <v>4458248.46</v>
      </c>
      <c r="N73" t="n" s="4">
        <v>4484311.8</v>
      </c>
      <c r="O73" t="n" s="4">
        <v>4514584.26</v>
      </c>
      <c r="P73" t="n" s="4">
        <v>4097165.52</v>
      </c>
      <c r="Q73" t="n" s="4">
        <v>2389508.28</v>
      </c>
      <c r="R73" t="n" s="4">
        <v>1593005.52</v>
      </c>
      <c r="S73" t="n" s="11">
        <v>1593005.0</v>
      </c>
      <c r="T73" t="n" s="12">
        <v>0.0</v>
      </c>
      <c r="U73" s="16"/>
    </row>
    <row r="74" spans="1:21" ht="12.0" customHeight="true">
      <c r="A74" t="s" s="22">
        <v>306</v>
      </c>
      <c r="B74" t="s" s="22">
        <v>449</v>
      </c>
      <c r="C74" t="s" s="70">
        <v>31</v>
      </c>
      <c r="D74" t="s" s="71">
        <v>31</v>
      </c>
      <c r="E74" s="36" t="n">
        <v>0.0</v>
      </c>
      <c r="F74" t="n" s="23">
        <v>0.0</v>
      </c>
      <c r="G74" t="n" s="23">
        <v>0.0</v>
      </c>
      <c r="H74" t="n" s="23">
        <v>-1462956.0</v>
      </c>
      <c r="I74" t="n" s="23">
        <v>58293.12</v>
      </c>
      <c r="J74" t="n" s="23">
        <v>3042876.0</v>
      </c>
      <c r="K74" t="n" s="23">
        <v>126307.08</v>
      </c>
      <c r="L74" t="n" s="23">
        <v>3413058.0</v>
      </c>
      <c r="M74" t="n" s="23">
        <v>3539365.08</v>
      </c>
      <c r="N74" t="n" s="23">
        <v>1269595.1724</v>
      </c>
      <c r="O74" t="n" s="23">
        <v>-202990.56</v>
      </c>
      <c r="P74" t="n" s="23">
        <v>-202990.56</v>
      </c>
      <c r="Q74" t="n" s="23">
        <v>1546906.2</v>
      </c>
      <c r="R74" t="n" s="4">
        <v>1031270.8</v>
      </c>
      <c r="S74" t="n" s="11">
        <v>1031270.0</v>
      </c>
      <c r="T74" t="n" s="12">
        <v>0.0</v>
      </c>
      <c r="U74" s="16"/>
    </row>
    <row r="75" spans="1:21" ht="12.0" customHeight="true">
      <c r="A75" t="s" s="22">
        <v>306</v>
      </c>
      <c r="B75" t="s" s="22">
        <v>449</v>
      </c>
      <c r="C75" t="s" s="72">
        <v>8</v>
      </c>
      <c r="D75" t="s" s="73">
        <v>8</v>
      </c>
      <c r="E75" s="8" t="n">
        <v>0.0</v>
      </c>
      <c r="F75" t="n" s="9">
        <v>0.0</v>
      </c>
      <c r="G75" t="n" s="9">
        <v>0.0</v>
      </c>
      <c r="H75" t="n" s="9">
        <v>5566534.26</v>
      </c>
      <c r="I75" t="n" s="9">
        <v>4084591.08</v>
      </c>
      <c r="J75" t="n" s="9">
        <v>1291689.6</v>
      </c>
      <c r="K75" t="n" s="9">
        <v>5798538.72</v>
      </c>
      <c r="L75" t="n" s="9">
        <v>350643.54</v>
      </c>
      <c r="M75" t="n" s="9">
        <v>918883.38</v>
      </c>
      <c r="N75" t="n" s="9">
        <v>3214716.6276</v>
      </c>
      <c r="O75" t="n" s="9">
        <v>4717574.82</v>
      </c>
      <c r="P75" t="n" s="9">
        <v>4300156.08</v>
      </c>
      <c r="Q75" t="n" s="9">
        <v>842602.08</v>
      </c>
      <c r="R75" t="n" s="9">
        <v>561734.72</v>
      </c>
      <c r="S75" t="n" s="11">
        <v>561734.0</v>
      </c>
      <c r="T75" t="n" s="12">
        <v>0.0</v>
      </c>
      <c r="U75" s="16"/>
    </row>
    <row r="76" spans="1:21" ht="12.0" customHeight="true">
      <c r="A76" t="s" s="22">
        <v>306</v>
      </c>
      <c r="B76" t="s" s="22">
        <v>449</v>
      </c>
      <c r="C76" t="s" s="72">
        <v>28</v>
      </c>
      <c r="D76" t="s" s="73">
        <v>28</v>
      </c>
      <c r="E76" s="37" t="n">
        <v>0.0</v>
      </c>
      <c r="F76" s="38">
        <f>IF((F75/F74)&gt;=0.1,"差异解释","")</f>
      </c>
      <c r="G76" s="38">
        <f>IF((G75/G74)&gt;=0.1,"差异解释","")</f>
      </c>
      <c r="H76" s="38">
        <f>IF((H75/H74)&gt;=0.1,"差异解释","")</f>
      </c>
      <c r="I76" s="38">
        <f>IF((I75/I74)&gt;=0.1,"差异解释","")</f>
      </c>
      <c r="J76" s="38">
        <f>IF((J75/J74)&gt;=0.1,"差异解释","")</f>
      </c>
      <c r="K76" s="38">
        <f>IF((K75/K74)&gt;=0.1,"差异解释","")</f>
      </c>
      <c r="L76" s="38">
        <f>IF((L75/L74)&gt;=0.1,"差异解释","")</f>
      </c>
      <c r="M76" s="38">
        <f>IF((M75/M74)&gt;=0.1,"差异解释","")</f>
      </c>
      <c r="N76" s="38">
        <f>IF((N75/N74)&gt;=0.1,"差异解释","")</f>
      </c>
      <c r="O76" s="38">
        <f>IF((O75/O74)&gt;=0.1,"差异解释","")</f>
      </c>
      <c r="P76" s="38">
        <f>IF((P75/P74)&gt;=0.1,"差异解释","")</f>
      </c>
      <c r="Q76" s="38">
        <f>IF((Q75/Q74)&gt;=0.1,"差异解释","")</f>
      </c>
      <c r="R76" s="38">
        <f>IF((R75/R74)&gt;=0.1,"差异解释","")</f>
      </c>
      <c r="S76" s="27">
        <f>R76-E76</f>
      </c>
      <c r="T76" s="12">
        <f>S76/E76</f>
      </c>
      <c r="U76" s="16"/>
    </row>
    <row r="77" spans="1:21" ht="12.0" customHeight="true">
      <c r="A77" t="s" s="22">
        <v>306</v>
      </c>
      <c r="B77" t="s" s="22">
        <v>449</v>
      </c>
      <c r="C77" t="s" s="72">
        <v>29</v>
      </c>
      <c r="D77" t="s" s="73">
        <v>29</v>
      </c>
      <c r="E77" s="39"/>
      <c r="F77" s="15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4"/>
      <c r="S77" s="25"/>
      <c r="T77" s="26"/>
      <c r="U77" s="16"/>
    </row>
    <row r="78" spans="1:21" ht="12.0" customHeight="true">
      <c r="A78" t="s" s="22">
        <v>306</v>
      </c>
      <c r="B78" t="s" s="22">
        <v>520</v>
      </c>
      <c r="C78" t="s" s="63">
        <v>611</v>
      </c>
      <c r="D78" s="64"/>
      <c r="E78" s="42" t="n">
        <v>0.0</v>
      </c>
      <c r="F78" t="n" s="23">
        <v>0.0</v>
      </c>
      <c r="G78" t="n" s="23">
        <v>0.0</v>
      </c>
      <c r="H78" t="n" s="23">
        <v>1194204.0</v>
      </c>
      <c r="I78" t="n" s="23">
        <v>1370400.0</v>
      </c>
      <c r="J78" t="n" s="23">
        <v>1476198.0</v>
      </c>
      <c r="K78" t="n" s="23">
        <v>1436832.0</v>
      </c>
      <c r="L78" t="n" s="23">
        <v>1968264.0</v>
      </c>
      <c r="M78" t="n" s="23">
        <v>1968264.0</v>
      </c>
      <c r="N78" t="n" s="23">
        <v>1220328.0</v>
      </c>
      <c r="O78" t="n" s="23">
        <v>1417146.0</v>
      </c>
      <c r="P78" t="n" s="23">
        <v>930024.0</v>
      </c>
      <c r="Q78" t="n" s="23">
        <v>930030.0</v>
      </c>
      <c r="R78" s="4">
        <f>Q78</f>
      </c>
      <c r="S78" t="n" s="11">
        <v>620020.0</v>
      </c>
      <c r="T78" t="n" s="12">
        <v>0.0</v>
      </c>
      <c r="U78" s="16"/>
    </row>
    <row r="79" spans="1:21" ht="12.0" customHeight="true">
      <c r="A79" t="s" s="22">
        <v>306</v>
      </c>
      <c r="B79" t="s" s="22">
        <v>520</v>
      </c>
      <c r="C79" t="s" s="63">
        <v>612</v>
      </c>
      <c r="D79" s="64"/>
      <c r="E79" s="42" t="n">
        <v>0.0</v>
      </c>
      <c r="F79" t="n" s="23">
        <v>0.0</v>
      </c>
      <c r="G79" t="n" s="23">
        <v>0.0</v>
      </c>
      <c r="H79" t="n" s="23">
        <v>1457910.0</v>
      </c>
      <c r="I79" t="n" s="23">
        <v>1673010.0</v>
      </c>
      <c r="J79" t="n" s="23">
        <v>1792758.0</v>
      </c>
      <c r="K79" t="n" s="23">
        <v>1744950.0</v>
      </c>
      <c r="L79" t="n" s="23">
        <v>2390346.0</v>
      </c>
      <c r="M79" t="n" s="23">
        <v>2390346.0</v>
      </c>
      <c r="N79" t="n" s="23">
        <v>1482012.0</v>
      </c>
      <c r="O79" t="n" s="23">
        <v>1721046.0</v>
      </c>
      <c r="P79" t="n" s="23">
        <v>6000.0</v>
      </c>
      <c r="Q79" t="n" s="23">
        <v>6000.0</v>
      </c>
      <c r="R79" s="4">
        <f>Q79</f>
      </c>
      <c r="S79" t="n" s="11">
        <v>4000.0</v>
      </c>
      <c r="T79" t="n" s="12">
        <v>0.0</v>
      </c>
      <c r="U79" s="16"/>
    </row>
    <row r="80" spans="1:21" ht="12.0" customHeight="true">
      <c r="A80" t="s" s="22">
        <v>306</v>
      </c>
      <c r="B80" t="s" s="22">
        <v>520</v>
      </c>
      <c r="C80" t="s" s="63">
        <v>616</v>
      </c>
      <c r="D80" s="64"/>
      <c r="E80" s="42" t="n">
        <v>0.0</v>
      </c>
      <c r="F80" t="n" s="23">
        <v>0.0</v>
      </c>
      <c r="G80" t="n" s="23">
        <v>0.0</v>
      </c>
      <c r="H80" t="n" s="23">
        <v>49800.42</v>
      </c>
      <c r="I80" t="n" s="23">
        <v>6300.0</v>
      </c>
      <c r="J80" t="n" s="23">
        <v>108600.0</v>
      </c>
      <c r="K80" t="n" s="23">
        <v>1254822.0</v>
      </c>
      <c r="L80" t="n" s="23">
        <v>2364384.0</v>
      </c>
      <c r="M80" t="n" s="23">
        <v>3619206.0</v>
      </c>
      <c r="N80" t="n" s="23">
        <v>20916.18</v>
      </c>
      <c r="O80" t="n" s="23">
        <v>16917.24</v>
      </c>
      <c r="P80" t="n" s="23">
        <v>37833.42</v>
      </c>
      <c r="Q80" t="n" s="23">
        <v>-3581372.58</v>
      </c>
      <c r="R80" s="4">
        <f>Q80</f>
      </c>
      <c r="S80" t="n" s="11">
        <v>-2387581.0</v>
      </c>
      <c r="T80" t="n" s="12">
        <v>0.0</v>
      </c>
      <c r="U80" s="16"/>
    </row>
    <row r="81" spans="5:5" ht="12.0" customHeight="true">
      <c r="A81" t="s" s="22">
        <v>306</v>
      </c>
      <c r="B81" t="s" s="22">
        <v>520</v>
      </c>
      <c r="C81" t="s" s="63">
        <v>613</v>
      </c>
      <c r="D81" s="64"/>
      <c r="E81" s="42" t="n">
        <v>0.0</v>
      </c>
      <c r="F81" t="n" s="23">
        <v>0.0</v>
      </c>
      <c r="G81" t="n" s="23">
        <v>0.0</v>
      </c>
      <c r="H81" t="n" s="23">
        <v>626183.4</v>
      </c>
      <c r="I81" t="n" s="23">
        <v>1385382.0</v>
      </c>
      <c r="J81" t="n" s="23">
        <v>3413058.0</v>
      </c>
      <c r="K81" t="n" s="23">
        <v>851612.1</v>
      </c>
      <c r="L81" t="n" s="23">
        <v>1313617.32</v>
      </c>
      <c r="M81" t="n" s="23">
        <v>126038.4</v>
      </c>
      <c r="N81" t="n" s="23">
        <v>10400.22</v>
      </c>
      <c r="O81" t="n" s="23">
        <v>10796.22</v>
      </c>
      <c r="P81" t="n" s="23">
        <v>21196.44</v>
      </c>
      <c r="Q81" t="n" s="23">
        <v>-104841.96</v>
      </c>
      <c r="R81" s="4">
        <f>Q81</f>
      </c>
      <c r="S81" t="n" s="11">
        <v>-69894.0</v>
      </c>
      <c r="T81" t="n" s="12">
        <v>0.0</v>
      </c>
      <c r="U81" s="16"/>
    </row>
    <row r="82" spans="5:5" ht="12.0" customHeight="true">
      <c r="A82" t="s" s="22">
        <v>306</v>
      </c>
      <c r="B82" t="s" s="22">
        <v>520</v>
      </c>
      <c r="C82" s="64"/>
      <c r="D82" s="65"/>
      <c r="E82" s="34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43">
        <f>Q82</f>
      </c>
      <c r="S82" s="17">
        <f>R82-E82</f>
      </c>
      <c r="T82" s="12">
        <f>S82/E82</f>
      </c>
      <c r="U82" s="16"/>
    </row>
    <row r="83" spans="5:5" ht="12.0" customHeight="true">
      <c r="A83" t="s" s="22">
        <v>306</v>
      </c>
      <c r="B83" t="s" s="22">
        <v>520</v>
      </c>
      <c r="C83" t="s" s="66">
        <v>54</v>
      </c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7"/>
      <c r="S83" s="17"/>
      <c r="T83" s="12"/>
      <c r="U83" s="16"/>
    </row>
    <row r="84" spans="5:5" ht="12.0" customHeight="true">
      <c r="A84" t="s" s="22">
        <v>306</v>
      </c>
      <c r="B84" t="s" s="22">
        <v>520</v>
      </c>
      <c r="C84" t="s" s="68">
        <v>520</v>
      </c>
      <c r="D84" s="69"/>
      <c r="E84" s="4" t="n">
        <v>0.0</v>
      </c>
      <c r="F84" t="n" s="4">
        <v>0.0</v>
      </c>
      <c r="G84" t="n" s="4">
        <v>0.0</v>
      </c>
      <c r="H84" t="n" s="4">
        <v>3328097.82</v>
      </c>
      <c r="I84" t="n" s="4">
        <v>4435092.0</v>
      </c>
      <c r="J84" t="n" s="4">
        <v>6790614.0</v>
      </c>
      <c r="K84" t="n" s="4">
        <v>5288216.1</v>
      </c>
      <c r="L84" t="n" s="4">
        <v>8036611.32</v>
      </c>
      <c r="M84" t="n" s="4">
        <v>8103854.4</v>
      </c>
      <c r="N84" t="n" s="4">
        <v>2733656.4</v>
      </c>
      <c r="O84" t="n" s="4">
        <v>3165905.46</v>
      </c>
      <c r="P84" t="n" s="4">
        <v>995053.86</v>
      </c>
      <c r="Q84" t="n" s="4">
        <v>-2750184.54</v>
      </c>
      <c r="R84" t="n" s="4">
        <v>-1833456.36</v>
      </c>
      <c r="S84" t="n" s="11">
        <v>-1833456.0</v>
      </c>
      <c r="T84" t="n" s="12">
        <v>0.0</v>
      </c>
      <c r="U84" s="16"/>
    </row>
    <row r="85" spans="5:5" ht="12.0" customHeight="true">
      <c r="A85" t="s" s="22">
        <v>306</v>
      </c>
      <c r="B85" t="s" s="22">
        <v>520</v>
      </c>
      <c r="C85" t="s" s="70">
        <v>31</v>
      </c>
      <c r="D85" t="s" s="71">
        <v>31</v>
      </c>
      <c r="E85" s="36" t="n">
        <v>0.0</v>
      </c>
      <c r="F85" t="n" s="23">
        <v>0.0</v>
      </c>
      <c r="G85" t="n" s="23">
        <v>0.0</v>
      </c>
      <c r="H85" t="n" s="23">
        <v>-1462956.0</v>
      </c>
      <c r="I85" t="n" s="23">
        <v>58293.12</v>
      </c>
      <c r="J85" t="n" s="23">
        <v>3042876.0</v>
      </c>
      <c r="K85" t="n" s="23">
        <v>126307.08</v>
      </c>
      <c r="L85" t="n" s="23">
        <v>3413058.0</v>
      </c>
      <c r="M85" t="n" s="23">
        <v>3539365.08</v>
      </c>
      <c r="N85" t="n" s="23">
        <v>1269595.1724</v>
      </c>
      <c r="O85" t="n" s="23">
        <v>-202990.56</v>
      </c>
      <c r="P85" t="n" s="23">
        <v>-202990.56</v>
      </c>
      <c r="Q85" t="n" s="23">
        <v>1546906.2</v>
      </c>
      <c r="R85" t="n" s="4">
        <v>1031270.8</v>
      </c>
      <c r="S85" t="n" s="11">
        <v>1031270.0</v>
      </c>
      <c r="T85" t="n" s="12">
        <v>0.0</v>
      </c>
      <c r="U85" s="16"/>
    </row>
    <row r="86" spans="5:5" ht="12.0" customHeight="true">
      <c r="A86" t="s" s="22">
        <v>306</v>
      </c>
      <c r="B86" t="s" s="22">
        <v>520</v>
      </c>
      <c r="C86" t="s" s="72">
        <v>8</v>
      </c>
      <c r="D86" t="s" s="73">
        <v>8</v>
      </c>
      <c r="E86" s="8" t="n">
        <v>0.0</v>
      </c>
      <c r="F86" t="n" s="9">
        <v>0.0</v>
      </c>
      <c r="G86" t="n" s="9">
        <v>0.0</v>
      </c>
      <c r="H86" t="n" s="9">
        <v>4791053.82</v>
      </c>
      <c r="I86" t="n" s="9">
        <v>4376798.88</v>
      </c>
      <c r="J86" t="n" s="9">
        <v>3747738.0</v>
      </c>
      <c r="K86" t="n" s="9">
        <v>5161909.02</v>
      </c>
      <c r="L86" t="n" s="9">
        <v>4623553.32</v>
      </c>
      <c r="M86" t="n" s="9">
        <v>4564489.32</v>
      </c>
      <c r="N86" t="n" s="9">
        <v>1464061.2276</v>
      </c>
      <c r="O86" t="n" s="9">
        <v>3368896.02</v>
      </c>
      <c r="P86" t="n" s="9">
        <v>1198044.42</v>
      </c>
      <c r="Q86" t="n" s="9">
        <v>-4297090.74</v>
      </c>
      <c r="R86" t="n" s="9">
        <v>-2864727.16</v>
      </c>
      <c r="S86" t="n" s="11">
        <v>-2864727.0</v>
      </c>
      <c r="T86" t="n" s="12">
        <v>0.0</v>
      </c>
      <c r="U86" s="16"/>
    </row>
    <row r="87" spans="5:5" ht="12.0" customHeight="true">
      <c r="A87" t="s" s="22">
        <v>306</v>
      </c>
      <c r="B87" t="s" s="22">
        <v>520</v>
      </c>
      <c r="C87" t="s" s="72">
        <v>28</v>
      </c>
      <c r="D87" t="s" s="73">
        <v>28</v>
      </c>
      <c r="E87" s="37" t="n">
        <v>0.0</v>
      </c>
      <c r="F87" s="38">
        <f>IF((F86/F85)&gt;=0.1,"差异解释","")</f>
      </c>
      <c r="G87" s="38">
        <f>IF((G86/G85)&gt;=0.1,"差异解释","")</f>
      </c>
      <c r="H87" s="38">
        <f>IF((H86/H85)&gt;=0.1,"差异解释","")</f>
      </c>
      <c r="I87" s="38">
        <f>IF((I86/I85)&gt;=0.1,"差异解释","")</f>
      </c>
      <c r="J87" s="38">
        <f>IF((J86/J85)&gt;=0.1,"差异解释","")</f>
      </c>
      <c r="K87" s="38">
        <f>IF((K86/K85)&gt;=0.1,"差异解释","")</f>
      </c>
      <c r="L87" s="38">
        <f>IF((L86/L85)&gt;=0.1,"差异解释","")</f>
      </c>
      <c r="M87" s="38">
        <f>IF((M86/M85)&gt;=0.1,"差异解释","")</f>
      </c>
      <c r="N87" s="38">
        <f>IF((N86/N85)&gt;=0.1,"差异解释","")</f>
      </c>
      <c r="O87" s="38">
        <f>IF((O86/O85)&gt;=0.1,"差异解释","")</f>
      </c>
      <c r="P87" s="38">
        <f>IF((P86/P85)&gt;=0.1,"差异解释","")</f>
      </c>
      <c r="Q87" s="38">
        <f>IF((Q86/Q85)&gt;=0.1,"差异解释","")</f>
      </c>
      <c r="R87" s="38">
        <f>IF((R86/R85)&gt;=0.1,"差异解释","")</f>
      </c>
      <c r="S87" s="27">
        <f>R87-E87</f>
      </c>
      <c r="T87" s="12">
        <f>S87/E87</f>
      </c>
      <c r="U87" s="16"/>
    </row>
    <row r="88" spans="5:5" ht="12.0" customHeight="true">
      <c r="A88" t="s" s="22">
        <v>306</v>
      </c>
      <c r="B88" t="s" s="22">
        <v>520</v>
      </c>
      <c r="C88" t="s" s="76">
        <v>29</v>
      </c>
      <c r="D88" t="s" s="77">
        <v>29</v>
      </c>
      <c r="E88" s="39"/>
      <c r="F88" s="15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4"/>
      <c r="S88" s="25"/>
      <c r="T88" s="26"/>
      <c r="U88" s="16"/>
    </row>
    <row r="89" spans="5:5" ht="12.0" customHeight="true">
      <c r="A89" t="s" s="22">
        <v>306</v>
      </c>
      <c r="B89" t="s" s="78">
        <v>30</v>
      </c>
      <c r="C89" s="78"/>
      <c r="D89" s="78"/>
      <c r="E89" s="42" t="n">
        <v>0.0</v>
      </c>
      <c r="F89" t="n" s="23">
        <v>0.0</v>
      </c>
      <c r="G89" t="n" s="23">
        <v>0.0</v>
      </c>
      <c r="H89" t="n" s="23">
        <v>1.10442546E7</v>
      </c>
      <c r="I89" t="n" s="23">
        <v>1.18704366E7</v>
      </c>
      <c r="J89" t="n" s="23">
        <v>1.62349296E7</v>
      </c>
      <c r="K89" t="n" s="23">
        <v>1.60268331E7</v>
      </c>
      <c r="L89" t="n" s="23">
        <v>1.447899774E7</v>
      </c>
      <c r="M89" t="n" s="23">
        <v>1.750813656E7</v>
      </c>
      <c r="N89" t="n" s="23">
        <v>1.57070682E7</v>
      </c>
      <c r="O89" t="n" s="23">
        <v>1.107273366E7</v>
      </c>
      <c r="P89" t="n" s="23">
        <v>1.126351458E7</v>
      </c>
      <c r="Q89" t="n" s="23">
        <v>1401199.98</v>
      </c>
      <c r="R89" t="n" s="4">
        <v>934133.32</v>
      </c>
      <c r="S89" t="n" s="11">
        <v>934132.0</v>
      </c>
      <c r="T89" t="n" s="12">
        <v>0.0</v>
      </c>
      <c r="U89" s="16"/>
    </row>
    <row r="90" spans="5:5" ht="12.0" customHeight="true">
      <c r="A90" t="s" s="22">
        <v>306</v>
      </c>
      <c r="B90" t="s" s="79">
        <v>288</v>
      </c>
      <c r="C90" s="70"/>
      <c r="D90" s="71"/>
      <c r="E90" s="7" t="n">
        <v>0.0</v>
      </c>
      <c r="F90" t="n" s="41">
        <v>0.0</v>
      </c>
      <c r="G90" t="n" s="23">
        <v>0.0</v>
      </c>
      <c r="H90" t="n" s="23">
        <v>0.0</v>
      </c>
      <c r="I90" t="n" s="23">
        <v>0.0</v>
      </c>
      <c r="J90" t="n" s="23">
        <v>0.0</v>
      </c>
      <c r="K90" t="n" s="23">
        <v>0.0</v>
      </c>
      <c r="L90" t="n" s="23">
        <v>0.0</v>
      </c>
      <c r="M90" t="n" s="23">
        <v>0.0</v>
      </c>
      <c r="N90" t="n" s="23">
        <v>0.0</v>
      </c>
      <c r="O90" t="n" s="23">
        <v>0.0</v>
      </c>
      <c r="P90" t="n" s="23">
        <v>0.0</v>
      </c>
      <c r="Q90" t="n" s="23">
        <v>0.0</v>
      </c>
      <c r="R90" t="n" s="23">
        <v>0.0</v>
      </c>
      <c r="S90" t="n" s="13">
        <v>0.0</v>
      </c>
      <c r="T90" t="n" s="14">
        <v>0.0</v>
      </c>
      <c r="U90" s="15"/>
    </row>
    <row r="91" spans="5:5" ht="12.0" customHeight="true">
      <c r="A91" s="45"/>
      <c r="B91" s="45"/>
      <c r="C91" s="24"/>
      <c r="D91" s="24"/>
      <c r="E91" s="24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0"/>
      <c r="U91" s="48"/>
    </row>
    <row r="92" spans="5:5">
      <c r="E92" s="5"/>
    </row>
    <row r="93" spans="5:5">
      <c r="E93" s="5"/>
    </row>
    <row r="94" spans="5:5">
      <c r="E94" s="5"/>
    </row>
    <row r="95" spans="5:5">
      <c r="E95" s="5"/>
    </row>
    <row r="96" spans="5:5">
      <c r="E96" s="5"/>
    </row>
    <row r="97" spans="5:5">
      <c r="E97" s="5"/>
    </row>
    <row r="98" spans="5:5">
      <c r="E98" s="5"/>
    </row>
    <row r="99" spans="5:5">
      <c r="E99" s="5"/>
    </row>
    <row r="100" spans="5:5">
      <c r="E100" s="5"/>
    </row>
    <row r="101" spans="5:5">
      <c r="E101" s="5"/>
    </row>
    <row r="102" spans="5:5">
      <c r="E102" s="5"/>
    </row>
    <row r="103" spans="5:5">
      <c r="E103" s="5"/>
    </row>
    <row r="104" spans="5:5">
      <c r="E104" s="5"/>
    </row>
    <row r="105" spans="5:5">
      <c r="E105" s="5"/>
    </row>
    <row r="106" spans="5:5">
      <c r="E106" s="5"/>
    </row>
    <row r="107" spans="5:5">
      <c r="E107" s="5"/>
    </row>
    <row r="108" spans="5:5">
      <c r="E108" s="5"/>
    </row>
    <row r="109" spans="5:5">
      <c r="E109" s="5"/>
    </row>
  </sheetData>
  <sheetProtection formatColumns="0" insertRows="0" deleteRows="0" autoFilter="0" pivotTables="0"/>
  <mergeCells>
    <mergeCell ref="A1:R1"/>
    <mergeCell ref="A3:A4"/>
    <mergeCell ref="B3:B4"/>
    <mergeCell ref="C3:D4"/>
    <mergeCell ref="E3:E4"/>
    <mergeCell ref="F3:G3"/>
    <mergeCell ref="H3:Q3"/>
    <mergeCell ref="R3:R4"/>
    <mergeCell ref="S3:S4"/>
    <mergeCell ref="T3:T4"/>
    <mergeCell ref="U3:U4"/>
    <mergeCell ref="C5:D5"/>
    <mergeCell ref="C6:D6"/>
    <mergeCell ref="C7:D7"/>
    <mergeCell ref="C8:D8"/>
    <mergeCell ref="C9:D9"/>
    <mergeCell ref="C10:D10"/>
    <mergeCell ref="C18:D18"/>
    <mergeCell ref="C19:D19"/>
    <mergeCell ref="C20:D20"/>
    <mergeCell ref="C21:D21"/>
    <mergeCell ref="C22:D22"/>
    <mergeCell ref="C23:D23"/>
    <mergeCell ref="C31:D31"/>
    <mergeCell ref="C32:D32"/>
    <mergeCell ref="C33:D33"/>
    <mergeCell ref="C34:D34"/>
    <mergeCell ref="C35:D35"/>
    <mergeCell ref="C45:D45"/>
    <mergeCell ref="C46:D46"/>
    <mergeCell ref="C47:D47"/>
    <mergeCell ref="C48:D48"/>
    <mergeCell ref="C56:D56"/>
    <mergeCell ref="C57:D57"/>
    <mergeCell ref="C58:D58"/>
    <mergeCell ref="C59:D59"/>
    <mergeCell ref="C67:D67"/>
    <mergeCell ref="C68:D68"/>
    <mergeCell ref="C69:D69"/>
    <mergeCell ref="C70:D70"/>
    <mergeCell ref="C78:D78"/>
    <mergeCell ref="C79:D79"/>
    <mergeCell ref="C80:D80"/>
    <mergeCell ref="C81:D81"/>
    <mergeCell ref="B43:D43"/>
    <mergeCell ref="B44:D44"/>
    <mergeCell ref="B89:D89"/>
    <mergeCell ref="B90:D90"/>
    <mergeCell ref="C11:D11"/>
    <mergeCell ref="C12:R12"/>
    <mergeCell ref="C13:D13"/>
    <mergeCell ref="C14:D14"/>
    <mergeCell ref="C15:D15"/>
    <mergeCell ref="C16:D16"/>
    <mergeCell ref="C17:D17"/>
    <mergeCell ref="C24:D24"/>
    <mergeCell ref="C25:R25"/>
    <mergeCell ref="C26:D26"/>
    <mergeCell ref="C27:D27"/>
    <mergeCell ref="C28:D28"/>
    <mergeCell ref="C29:D29"/>
    <mergeCell ref="C30:D30"/>
    <mergeCell ref="C36:D36"/>
    <mergeCell ref="C37:R37"/>
    <mergeCell ref="C38:D38"/>
    <mergeCell ref="C39:D39"/>
    <mergeCell ref="C40:D40"/>
    <mergeCell ref="C41:D41"/>
    <mergeCell ref="C42:D42"/>
    <mergeCell ref="C49:D49"/>
    <mergeCell ref="C50:R50"/>
    <mergeCell ref="C51:D51"/>
    <mergeCell ref="C52:D52"/>
    <mergeCell ref="C53:D53"/>
    <mergeCell ref="C54:D54"/>
    <mergeCell ref="C55:D55"/>
    <mergeCell ref="C60:D60"/>
    <mergeCell ref="C61:R61"/>
    <mergeCell ref="C62:D62"/>
    <mergeCell ref="C63:D63"/>
    <mergeCell ref="C64:D64"/>
    <mergeCell ref="C65:D65"/>
    <mergeCell ref="C66:D66"/>
    <mergeCell ref="C71:D71"/>
    <mergeCell ref="C72:R72"/>
    <mergeCell ref="C73:D73"/>
    <mergeCell ref="C74:D74"/>
    <mergeCell ref="C75:D75"/>
    <mergeCell ref="C76:D76"/>
    <mergeCell ref="C77:D77"/>
    <mergeCell ref="C82:D82"/>
    <mergeCell ref="C83:R83"/>
    <mergeCell ref="C84:D84"/>
    <mergeCell ref="C85:D85"/>
    <mergeCell ref="C86:D86"/>
    <mergeCell ref="C87:D87"/>
    <mergeCell ref="C88:D88"/>
    <mergeCell ref="I2:J2"/>
    <mergeCell ref="K2:L2"/>
    <mergeCell ref="A5:A44"/>
    <mergeCell ref="A45:A90"/>
    <mergeCell ref="B5:B17"/>
    <mergeCell ref="B18:B30"/>
    <mergeCell ref="B31:B42"/>
    <mergeCell ref="B45:B55"/>
    <mergeCell ref="B56:B66"/>
    <mergeCell ref="B67:B77"/>
    <mergeCell ref="B78:B88"/>
  </mergeCells>
  <phoneticPr fontId="97" type="noConversion"/>
  <hyperlinks>
    <hyperlink ref="A1:R1" location="报表目录!A1" tooltip="返回" display="股权投资预测"/>
  </hyperlinks>
  <printOptions horizontalCentered="1"/>
  <pageMargins left="0.16875000000000001" right="0.16875000000000001" top="0.16875000000000001" bottom="0.16875000000000001" header="0.196527777777778" footer="0.16875000000000001"/>
  <pageSetup paperSize="9" scale="95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股权投资预测</vt:lpstr>
      <vt:lpstr>股权投资预测!Print_Titles</vt:lpstr>
    </vt:vector>
  </TitlesOfParts>
  <Company>chery 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2006-03-24T07:40:00Z</dcterms:created>
  <dc:creator>ax</dc:creator>
  <cp:lastModifiedBy>xbany</cp:lastModifiedBy>
  <cp:lastPrinted>2012-03-23T03:18:00Z</cp:lastPrinted>
  <dcterms:modified xsi:type="dcterms:W3CDTF">2018-05-04T01:09:42Z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2052-10.8.0.6423</vt:lpwstr>
  </property>
  <property fmtid="{D5CDD505-2E9C-101B-9397-08002B2CF9AE}" pid="3" name="KSOReadingLayout">
    <vt:bool>false</vt:bool>
  </property>
</Properties>
</file>