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deaworkspace\ExcelWrite\ExcelWrite\src\main\resources\jxls\template\"/>
    </mc:Choice>
  </mc:AlternateContent>
  <bookViews>
    <workbookView xWindow="0" yWindow="0" windowWidth="24180" windowHeight="13215" tabRatio="850"/>
  </bookViews>
  <sheets>
    <sheet name="股权投资预测" sheetId="24" r:id="rId1"/>
  </sheets>
  <definedNames>
    <definedName name="_xlnm.Print_Titles" localSheetId="0">股权投资预测!$1:$4</definedName>
  </definedNames>
  <calcPr calcId="152511"/>
</workbook>
</file>

<file path=xl/calcChain.xml><?xml version="1.0" encoding="utf-8"?>
<calcChain xmlns="http://schemas.openxmlformats.org/spreadsheetml/2006/main">
  <c r="R61" i="24" l="1"/>
  <c r="S61" i="24" s="1"/>
  <c r="T61" i="24" s="1"/>
  <c r="Q61" i="24"/>
  <c r="P61" i="24"/>
  <c r="O61" i="24"/>
  <c r="N61" i="24"/>
  <c r="M61" i="24"/>
  <c r="L61" i="24"/>
  <c r="K61" i="24"/>
  <c r="J61" i="24"/>
  <c r="I61" i="24"/>
  <c r="H61" i="24"/>
  <c r="G61" i="24"/>
  <c r="F61" i="24"/>
  <c r="S56" i="24"/>
  <c r="T56" i="24" s="1"/>
  <c r="R56" i="24"/>
  <c r="R55" i="24"/>
  <c r="S53" i="24"/>
  <c r="T53" i="24" s="1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R48" i="24"/>
  <c r="S48" i="24" s="1"/>
  <c r="T48" i="24" s="1"/>
  <c r="R47" i="24"/>
  <c r="R45" i="24"/>
  <c r="S45" i="24" s="1"/>
  <c r="T45" i="24" s="1"/>
  <c r="Q45" i="24"/>
  <c r="P45" i="24"/>
  <c r="O45" i="24"/>
  <c r="N45" i="24"/>
  <c r="M45" i="24"/>
  <c r="L45" i="24"/>
  <c r="K45" i="24"/>
  <c r="J45" i="24"/>
  <c r="I45" i="24"/>
  <c r="H45" i="24"/>
  <c r="G45" i="24"/>
  <c r="F45" i="24"/>
  <c r="S40" i="24"/>
  <c r="T40" i="24" s="1"/>
  <c r="R40" i="24"/>
  <c r="R39" i="24"/>
  <c r="S37" i="24"/>
  <c r="T37" i="24" s="1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R32" i="24"/>
  <c r="S32" i="24" s="1"/>
  <c r="T32" i="24" s="1"/>
  <c r="R31" i="24"/>
  <c r="R27" i="24"/>
  <c r="S27" i="24" s="1"/>
  <c r="T27" i="24" s="1"/>
  <c r="Q27" i="24"/>
  <c r="P27" i="24"/>
  <c r="O27" i="24"/>
  <c r="N27" i="24"/>
  <c r="M27" i="24"/>
  <c r="L27" i="24"/>
  <c r="K27" i="24"/>
  <c r="J27" i="24"/>
  <c r="I27" i="24"/>
  <c r="H27" i="24"/>
  <c r="G27" i="24"/>
  <c r="F27" i="24"/>
  <c r="S22" i="24"/>
  <c r="T22" i="24" s="1"/>
  <c r="R22" i="24"/>
  <c r="R21" i="24"/>
  <c r="S19" i="24"/>
  <c r="T19" i="24" s="1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R14" i="24"/>
  <c r="S14" i="24" s="1"/>
  <c r="T14" i="24" s="1"/>
  <c r="S11" i="24"/>
  <c r="T11" i="24" s="1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S7" i="24"/>
  <c r="S6" i="24"/>
  <c r="T6" i="24" s="1"/>
  <c r="R6" i="24"/>
  <c r="K2" i="24"/>
  <c r="A2" i="24"/>
</calcChain>
</file>

<file path=xl/comments1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jx:area(lastCell="CF65")</t>
        </r>
      </text>
    </comment>
    <comment ref="A2" authorId="0" shapeId="0">
      <text>
        <r>
          <rPr>
            <b/>
            <sz val="9"/>
            <rFont val="Tahoma"/>
            <family val="2"/>
          </rPr>
          <t>jx:select(items="datas" var="data" key="g1" select="data.lb=='</t>
        </r>
        <r>
          <rPr>
            <b/>
            <sz val="9"/>
            <rFont val="宋体"/>
            <family val="3"/>
            <charset val="134"/>
          </rPr>
          <t>投资成本余额</t>
        </r>
        <r>
          <rPr>
            <b/>
            <sz val="9"/>
            <rFont val="Tahoma"/>
            <family val="2"/>
          </rPr>
          <t>' &amp;&amp; data.NRID &gt;= 45701010101 &amp;&amp; data.NRID &lt;= 45701010105"  lastCell="A2")
jx:select(items="datas" var="data" key="g2" select="data.lb=='</t>
        </r>
        <r>
          <rPr>
            <b/>
            <sz val="9"/>
            <rFont val="宋体"/>
            <family val="3"/>
            <charset val="134"/>
          </rPr>
          <t>损益调整余额</t>
        </r>
        <r>
          <rPr>
            <b/>
            <sz val="9"/>
            <rFont val="Tahoma"/>
            <family val="2"/>
          </rPr>
          <t>' &amp;&amp; data.NRID &gt;= 45701010201 &amp;&amp; data.NRID&lt;= 45701010205"  lastCell="A2")</t>
        </r>
        <r>
          <rPr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jx:select(items="datas" var="data" key="g3" select="data.lb=='</t>
        </r>
        <r>
          <rPr>
            <b/>
            <sz val="9"/>
            <rFont val="宋体"/>
            <family val="3"/>
            <charset val="134"/>
          </rPr>
          <t>其他权益余额</t>
        </r>
        <r>
          <rPr>
            <b/>
            <sz val="9"/>
            <rFont val="Tahoma"/>
            <family val="2"/>
          </rPr>
          <t>' &amp;&amp; data.NRID &gt;= 45701010301 &amp;&amp; data.NRID &lt;= 45701010305"  lastCell="A2")
jx:select(items="datas" var="data" key="g4" select="data.fw=='</t>
        </r>
        <r>
          <rPr>
            <b/>
            <sz val="9"/>
            <rFont val="宋体"/>
            <family val="3"/>
            <charset val="134"/>
          </rPr>
          <t>长期股权投资</t>
        </r>
        <r>
          <rPr>
            <b/>
            <sz val="9"/>
            <rFont val="Tahoma"/>
            <family val="2"/>
          </rPr>
          <t>' &amp;&amp; data.lb == '</t>
        </r>
        <r>
          <rPr>
            <b/>
            <sz val="9"/>
            <rFont val="宋体"/>
            <family val="3"/>
            <charset val="134"/>
          </rPr>
          <t>现金支付</t>
        </r>
        <r>
          <rPr>
            <b/>
            <sz val="9"/>
            <rFont val="Tahoma"/>
            <family val="2"/>
          </rPr>
          <t>'"  lastCell="A2")
jx:select(items="datas" var="data" key="g5" select="data.fw=='</t>
        </r>
        <r>
          <rPr>
            <b/>
            <sz val="9"/>
            <rFont val="宋体"/>
            <family val="3"/>
            <charset val="134"/>
          </rPr>
          <t>长期股权投资</t>
        </r>
        <r>
          <rPr>
            <b/>
            <sz val="9"/>
            <rFont val="Tahoma"/>
            <family val="2"/>
          </rPr>
          <t>' &amp;&amp; data.lb == '</t>
        </r>
        <r>
          <rPr>
            <b/>
            <sz val="9"/>
            <rFont val="宋体"/>
            <family val="3"/>
            <charset val="134"/>
          </rPr>
          <t>现金收入</t>
        </r>
        <r>
          <rPr>
            <b/>
            <sz val="9"/>
            <rFont val="Tahoma"/>
            <family val="2"/>
          </rPr>
          <t>'"  lastCell="A2")
jx:select(items="datas" var="data" key="g6" select="data.lb=='</t>
        </r>
        <r>
          <rPr>
            <b/>
            <sz val="9"/>
            <rFont val="宋体"/>
            <family val="3"/>
            <charset val="134"/>
          </rPr>
          <t>分红小计</t>
        </r>
        <r>
          <rPr>
            <b/>
            <sz val="9"/>
            <rFont val="Tahoma"/>
            <family val="2"/>
          </rPr>
          <t>' &amp;&amp; data.NRID &gt;= 45701020101 &amp;&amp; data.NRID &lt;= 45701020105"  lastCell="A2")
jx:select(items="datas" var="data" key="g7" select="data.lb=='</t>
        </r>
        <r>
          <rPr>
            <b/>
            <sz val="9"/>
            <rFont val="宋体"/>
            <family val="3"/>
            <charset val="134"/>
          </rPr>
          <t>权益法投资收益小计</t>
        </r>
        <r>
          <rPr>
            <b/>
            <sz val="9"/>
            <rFont val="Tahoma"/>
            <family val="2"/>
          </rPr>
          <t>' &amp;&amp; data.NRID &gt;= 45701020201 &amp;&amp; data.NRID &lt;= 45701020205"  lastCell="A2")
jx:select(items="datas" var="data" key="g8" select="data.lb=='</t>
        </r>
        <r>
          <rPr>
            <b/>
            <sz val="9"/>
            <rFont val="宋体"/>
            <family val="3"/>
            <charset val="134"/>
          </rPr>
          <t>股权处置小计</t>
        </r>
        <r>
          <rPr>
            <b/>
            <sz val="9"/>
            <rFont val="Tahoma"/>
            <family val="2"/>
          </rPr>
          <t>' &amp;&amp; data.NRID &gt;= 45701020301 &amp;&amp; data.NRID &lt;= 45701020305"  lastCell="A2")
jx:select(items="datas" var="data" key="g9" select="data.lb=='</t>
        </r>
        <r>
          <rPr>
            <b/>
            <sz val="9"/>
            <rFont val="宋体"/>
            <family val="3"/>
            <charset val="134"/>
          </rPr>
          <t>其他小计</t>
        </r>
        <r>
          <rPr>
            <b/>
            <sz val="9"/>
            <rFont val="Tahoma"/>
            <family val="2"/>
          </rPr>
          <t>' &amp;&amp; data.NRID &gt;= 45701020401 &amp;&amp; data.NRID&lt;= 45701020405"  lastCell="A2")
jx:select(items="datas" var="data" key="g10" select="data.fw=='</t>
        </r>
        <r>
          <rPr>
            <b/>
            <sz val="9"/>
            <rFont val="宋体"/>
            <family val="3"/>
            <charset val="134"/>
          </rPr>
          <t>投资收益</t>
        </r>
        <r>
          <rPr>
            <b/>
            <sz val="9"/>
            <rFont val="Tahoma"/>
            <family val="2"/>
          </rPr>
          <t>' &amp;&amp; data.lb == '</t>
        </r>
        <r>
          <rPr>
            <b/>
            <sz val="9"/>
            <rFont val="宋体"/>
            <family val="3"/>
            <charset val="134"/>
          </rPr>
          <t>合计</t>
        </r>
        <r>
          <rPr>
            <b/>
            <sz val="9"/>
            <rFont val="Tahoma"/>
            <family val="2"/>
          </rPr>
          <t>'"  lastCell="A2")
jx:select(items="datas" var="data" key="g11" select="data.fw=='</t>
        </r>
        <r>
          <rPr>
            <b/>
            <sz val="9"/>
            <rFont val="宋体"/>
            <family val="3"/>
            <charset val="134"/>
          </rPr>
          <t>投资收益</t>
        </r>
        <r>
          <rPr>
            <b/>
            <sz val="9"/>
            <rFont val="Tahoma"/>
            <family val="2"/>
          </rPr>
          <t>' &amp;&amp; data.lb == '</t>
        </r>
        <r>
          <rPr>
            <b/>
            <sz val="9"/>
            <rFont val="宋体"/>
            <family val="3"/>
            <charset val="134"/>
          </rPr>
          <t>现金收入</t>
        </r>
        <r>
          <rPr>
            <b/>
            <sz val="9"/>
            <rFont val="Tahoma"/>
            <family val="2"/>
          </rPr>
          <t>'"  lastCell="A2")
jx:select(items="explain" var="data" key="e1" select="data.NRID=='45701010105'"  lastCell="A2")
jx:select(items="explain" var="data" key="e2" select="data.NRID=='45701010205'"  lastCell="A2")
jx:select(items="explain" var="data" key="e3" select="data.NRID=='45701010305'"  lastCell="A2")
jx:select(items="explain" var="data" key="e4" select="data.NRID=='45701020105'"  lastCell="A2")
jx:select(items="explain" var="data" key="e5" select="data.NRID=='45701020205'"  lastCell="A2")
jx:select(items="explain" var="data" key="e6" select="data.NRID=='45701020305'"  lastCell="A2")
jx:select(items="explain" var="data" key="e7" select="data.NRID=='45701020405'"  lastCell="A2")</t>
        </r>
      </text>
    </comment>
    <comment ref="A3" authorId="0" shapeId="0">
      <text>
        <r>
          <rPr>
            <b/>
            <sz val="9"/>
            <rFont val="Tahoma"/>
            <family val="2"/>
          </rPr>
          <t>jx:switch(conditions="month*1&lt;=3,month*1&lt;=6,month*1&lt;=9,month*1&lt;=12" lastCell="CF4" areas=["A3:U4","V3:AP4","AQ3:BK4","BL3:CF4"])</t>
        </r>
      </text>
    </comment>
    <comment ref="A5" authorId="0" shapeId="0">
      <text>
        <r>
          <rPr>
            <b/>
            <sz val="9"/>
            <rFont val="Tahoma"/>
            <family val="2"/>
          </rPr>
          <t>jx:eachp(items="datas" var="data"  lastCell="U5" select="data.lb=='</t>
        </r>
        <r>
          <rPr>
            <b/>
            <sz val="9"/>
            <rFont val="宋体"/>
            <family val="3"/>
            <charset val="134"/>
          </rPr>
          <t>投资成本余额</t>
        </r>
        <r>
          <rPr>
            <b/>
            <sz val="9"/>
            <rFont val="Tahoma"/>
            <family val="2"/>
          </rPr>
          <t>' &amp;&amp; (data.NRID==null)" retainEmpty="true")</t>
        </r>
      </text>
    </comment>
    <comment ref="A13" authorId="0" shapeId="0">
      <text>
        <r>
          <rPr>
            <b/>
            <sz val="9"/>
            <rFont val="Tahoma"/>
            <family val="2"/>
          </rPr>
          <t>jx:eachp(items="datas" var="data"  lastCell="U13" select="data.lb=='</t>
        </r>
        <r>
          <rPr>
            <b/>
            <sz val="9"/>
            <rFont val="宋体"/>
            <family val="3"/>
            <charset val="134"/>
          </rPr>
          <t>损益调整余额</t>
        </r>
        <r>
          <rPr>
            <b/>
            <sz val="9"/>
            <rFont val="Tahoma"/>
            <family val="2"/>
          </rPr>
          <t>' &amp;&amp; (data.NRID==null)" retainEmpty="true")</t>
        </r>
      </text>
    </comment>
    <comment ref="A21" authorId="0" shapeId="0">
      <text>
        <r>
          <rPr>
            <b/>
            <sz val="9"/>
            <rFont val="Tahoma"/>
            <family val="2"/>
          </rPr>
          <t>jx:eachp(items="datas" var="data"  lastCell="U21" select="data.lb=='</t>
        </r>
        <r>
          <rPr>
            <b/>
            <sz val="9"/>
            <rFont val="宋体"/>
            <family val="3"/>
            <charset val="134"/>
          </rPr>
          <t>其他权益余额</t>
        </r>
        <r>
          <rPr>
            <b/>
            <sz val="9"/>
            <rFont val="Tahoma"/>
            <family val="2"/>
          </rPr>
          <t>' &amp;&amp; (data.NRID==null)" retainEmpty="true")</t>
        </r>
      </text>
    </comment>
    <comment ref="A31" authorId="0" shapeId="0">
      <text>
        <r>
          <rPr>
            <b/>
            <sz val="9"/>
            <rFont val="Tahoma"/>
            <family val="2"/>
          </rPr>
          <t>jx:eachp(items="datas" var="data"  lastCell="U31" select="data.lb=='</t>
        </r>
        <r>
          <rPr>
            <b/>
            <sz val="9"/>
            <rFont val="宋体"/>
            <family val="3"/>
            <charset val="134"/>
          </rPr>
          <t>分红小计</t>
        </r>
        <r>
          <rPr>
            <b/>
            <sz val="9"/>
            <rFont val="Tahoma"/>
            <family val="2"/>
          </rPr>
          <t>' &amp;&amp; (data.NRID==null)" retainEmpty="true")</t>
        </r>
      </text>
    </comment>
    <comment ref="A39" authorId="0" shapeId="0">
      <text>
        <r>
          <rPr>
            <b/>
            <sz val="9"/>
            <rFont val="Tahoma"/>
            <family val="2"/>
          </rPr>
          <t>jx:eachp(items="datas" var="data"  lastCell="U39" select="data.lb=='</t>
        </r>
        <r>
          <rPr>
            <b/>
            <sz val="9"/>
            <rFont val="宋体"/>
            <family val="3"/>
            <charset val="134"/>
          </rPr>
          <t>权益法投资收益小计</t>
        </r>
        <r>
          <rPr>
            <b/>
            <sz val="9"/>
            <rFont val="Tahoma"/>
            <family val="2"/>
          </rPr>
          <t>' &amp;&amp; (data.NRID==null)" retainEmpty="true")</t>
        </r>
      </text>
    </comment>
    <comment ref="A47" authorId="0" shapeId="0">
      <text>
        <r>
          <rPr>
            <b/>
            <sz val="9"/>
            <rFont val="Tahoma"/>
            <family val="2"/>
          </rPr>
          <t>jx:eachp(items="datas" var="data"  lastCell="U47" select="data.lb=='</t>
        </r>
        <r>
          <rPr>
            <b/>
            <sz val="9"/>
            <rFont val="宋体"/>
            <family val="3"/>
            <charset val="134"/>
          </rPr>
          <t>股权处置小计</t>
        </r>
        <r>
          <rPr>
            <b/>
            <sz val="9"/>
            <rFont val="Tahoma"/>
            <family val="2"/>
          </rPr>
          <t>' &amp;&amp; (data.NRID==null)" retainEmpty="true")</t>
        </r>
      </text>
    </comment>
    <comment ref="A55" authorId="0" shapeId="0">
      <text>
        <r>
          <rPr>
            <b/>
            <sz val="9"/>
            <rFont val="Tahoma"/>
            <family val="2"/>
          </rPr>
          <t>jx:eachp(items="datas" var="data"  lastCell="U55" select="data.lb=='</t>
        </r>
        <r>
          <rPr>
            <b/>
            <sz val="9"/>
            <rFont val="宋体"/>
            <family val="3"/>
            <charset val="134"/>
          </rPr>
          <t>其他小计</t>
        </r>
        <r>
          <rPr>
            <b/>
            <sz val="9"/>
            <rFont val="Tahoma"/>
            <family val="2"/>
          </rPr>
          <t>' &amp;&amp; (data.NRID==null)" retainEmpty="true")</t>
        </r>
      </text>
    </comment>
    <comment ref="A66" authorId="0" shapeId="0">
      <text>
        <r>
          <rPr>
            <b/>
            <sz val="9"/>
            <rFont val="Tahoma"/>
            <family val="2"/>
          </rPr>
          <t>jx:area(lastCell="B66")
jx:mergeRow(start="5" lastCell="A66" passBlakCell="1")</t>
        </r>
      </text>
    </comment>
    <comment ref="B66" authorId="0" shapeId="0">
      <text>
        <r>
          <rPr>
            <b/>
            <sz val="9"/>
            <rFont val="Tahoma"/>
            <family val="2"/>
          </rPr>
          <t>jx:mergeRow(start="5" lastCell="B66" passBlakCell="1")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<sst xmlns="http://schemas.openxmlformats.org/spreadsheetml/2006/main" count="958" uniqueCount="609">
  <si>
    <t>12月</t>
  </si>
  <si>
    <t>股权投资预测</t>
  </si>
  <si>
    <t>单位：元</t>
  </si>
  <si>
    <t>类别</t>
  </si>
  <si>
    <t>${year}年预算</t>
  </si>
  <si>
    <t>1-2月实际</t>
  </si>
  <si>
    <t>3-12月预测</t>
  </si>
  <si>
    <t>全年预测</t>
  </si>
  <si>
    <t>差异</t>
  </si>
  <si>
    <t>差异率</t>
  </si>
  <si>
    <t>差异说明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</si>
  <si>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</si>
  <si>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</si>
  <si>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</si>
  <si>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</si>
  <si>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</si>
  <si>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</si>
  <si>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</si>
  <si>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</si>
  <si>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</si>
  <si>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</si>
  <si>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</si>
  <si>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1-5月实际</t>
  </si>
  <si>
    <t>6-12月预测</t>
  </si>
  <si>
    <t>1-8月实际</t>
  </si>
  <si>
    <t>9-12月预测</t>
  </si>
  <si>
    <t>1-11月实际</t>
  </si>
  <si>
    <t>12月预测</t>
  </si>
  <si>
    <t>差异解释</t>
  </si>
  <si>
    <t>说明</t>
  </si>
  <si>
    <t>合计</t>
  </si>
  <si>
    <t>预算</t>
  </si>
  <si>
    <t>范围</t>
  </si>
  <si>
    <t>项    目</t>
  </si>
  <si>
    <t>长期股权投资</t>
  </si>
  <si>
    <t>投资成本余额</t>
  </si>
  <si>
    <t>${data.nr}</t>
  </si>
  <si>
    <t>${data.bnys*1}</t>
  </si>
  <si>
    <t>${data.m1*1}</t>
  </si>
  <si>
    <t>${data.m2*1}</t>
  </si>
  <si>
    <t>${data.m3*1}</t>
  </si>
  <si>
    <t>${data.m4*1}</t>
  </si>
  <si>
    <t>${data.m5*1}</t>
  </si>
  <si>
    <t>${data.m6*1}</t>
  </si>
  <si>
    <t>${data.m7*1}</t>
  </si>
  <si>
    <t>${data.m8*1}</t>
  </si>
  <si>
    <t>${data.m9*1}</t>
  </si>
  <si>
    <t>${data.m10*1}</t>
  </si>
  <si>
    <t>${data.m11*1}</t>
  </si>
  <si>
    <t>${data.m12*1}</t>
  </si>
  <si>
    <t>${data.qnyc*1}</t>
  </si>
  <si>
    <t>${data.cy*1}</t>
  </si>
  <si>
    <t>${data.cyl*1/100}</t>
  </si>
  <si>
    <t>${data.cyyy}</t>
  </si>
  <si>
    <t>本行以上可增加明细项目</t>
  </si>
  <si>
    <t>投资成本余额小计</t>
  </si>
  <si>
    <t>${g1[0].bnys*1}</t>
  </si>
  <si>
    <t>${g1[0].m1*1}</t>
  </si>
  <si>
    <t>${g1[0].m2*1}</t>
  </si>
  <si>
    <t>${g1[0].m3*1}</t>
  </si>
  <si>
    <t>${g1[0].m4*1}</t>
  </si>
  <si>
    <t>${g1[0].m5*1}</t>
  </si>
  <si>
    <t>${g1[0].m6*1}</t>
  </si>
  <si>
    <t>${g1[0].m7*1}</t>
  </si>
  <si>
    <t>${g1[0].m8*1}</t>
  </si>
  <si>
    <t>${g1[0].m9*1}</t>
  </si>
  <si>
    <t>${g1[0].m10*1}</t>
  </si>
  <si>
    <t>${g1[0].m11*1}</t>
  </si>
  <si>
    <t>${g1[0].m12*1}</t>
  </si>
  <si>
    <t>${g1[0].qnyc*1}</t>
  </si>
  <si>
    <t>${g1[0].cy*1}</t>
  </si>
  <si>
    <t>${g1[0].cyl*1/100}</t>
  </si>
  <si>
    <t>${g1[0].cyyy}</t>
  </si>
  <si>
    <t>${g1[1].byys*1}</t>
  </si>
  <si>
    <t>${g1[1].m1*1}</t>
  </si>
  <si>
    <t>${g1[1].m2*1}</t>
  </si>
  <si>
    <t>${g1[1].m3*1}</t>
  </si>
  <si>
    <t>${g1[1].m4*1}</t>
  </si>
  <si>
    <t>${g1[1].m5*1}</t>
  </si>
  <si>
    <t>${g1[1].m6*1}</t>
  </si>
  <si>
    <t>${g1[1].m7*1}</t>
  </si>
  <si>
    <t>${g1[1].m8*1}</t>
  </si>
  <si>
    <t>${g1[1].m9*1}</t>
  </si>
  <si>
    <t>${g1[1].m10*1}</t>
  </si>
  <si>
    <t>${g1[1].m11*1}</t>
  </si>
  <si>
    <t>${g1[1].m12*1}</t>
  </si>
  <si>
    <t>${g1[1].qnyc*1}</t>
  </si>
  <si>
    <t>${g1[1].cy*1}</t>
  </si>
  <si>
    <t>${g1[1].cyl*1/100}</t>
  </si>
  <si>
    <t>${g1[1].cyyy}</t>
  </si>
  <si>
    <t>${g1[2].byys*1}</t>
  </si>
  <si>
    <t>${g1[2].m1*1}</t>
  </si>
  <si>
    <t>${g1[2].m2*1}</t>
  </si>
  <si>
    <t>${g1[2].m3*1}</t>
  </si>
  <si>
    <t>${g1[2].m4*1}</t>
  </si>
  <si>
    <t>${g1[2].m5*1}</t>
  </si>
  <si>
    <t>${g1[2].m6*1}</t>
  </si>
  <si>
    <t>${g1[2].m7*1}</t>
  </si>
  <si>
    <t>${g1[2].m8*1}</t>
  </si>
  <si>
    <t>${g1[2].m9*1}</t>
  </si>
  <si>
    <t>${g1[2].m10*1}</t>
  </si>
  <si>
    <t>${g1[2].m11*1}</t>
  </si>
  <si>
    <t>${g1[2].m12*1}</t>
  </si>
  <si>
    <t>${g1[2].qnyc*1}</t>
  </si>
  <si>
    <t>${g1[2].cy*1}</t>
  </si>
  <si>
    <t>${g1[2].cyl*1/100}</t>
  </si>
  <si>
    <t>${g1[2].cyyy}</t>
  </si>
  <si>
    <t>${g1[3].byys*1}</t>
  </si>
  <si>
    <t>${g1[3].cyyy}</t>
  </si>
  <si>
    <t>${e1[0].ncys}</t>
  </si>
  <si>
    <t>${e1[0].m1}</t>
  </si>
  <si>
    <t>${e1[0].m2}</t>
  </si>
  <si>
    <t>${e1[0].m3}</t>
  </si>
  <si>
    <t>${e1[0].m4}</t>
  </si>
  <si>
    <t>${e1[0].m5}</t>
  </si>
  <si>
    <t>${e1[0].m6}</t>
  </si>
  <si>
    <t>${e1[0].m7}</t>
  </si>
  <si>
    <t>${e1[0].m8}</t>
  </si>
  <si>
    <t>${e1[0].m9}</t>
  </si>
  <si>
    <t>${e1[0].m10}</t>
  </si>
  <si>
    <t>${e1[0].m11}</t>
  </si>
  <si>
    <t>${e1[0].m12}</t>
  </si>
  <si>
    <t>${e1[0].qnyc}</t>
  </si>
  <si>
    <t>${e1[0].cy}</t>
  </si>
  <si>
    <t>${e1[0].cyl}</t>
  </si>
  <si>
    <t>${g1[4].cyyy}</t>
  </si>
  <si>
    <t>损益调整余额</t>
  </si>
  <si>
    <t>损益调整余额小计</t>
  </si>
  <si>
    <t>${g2[0].bnys*1}</t>
  </si>
  <si>
    <t>${g2[0].m1*1}</t>
  </si>
  <si>
    <t>${g2[0].m2*1}</t>
  </si>
  <si>
    <t>${g2[0].m3*1}</t>
  </si>
  <si>
    <t>${g2[0].m4*1}</t>
  </si>
  <si>
    <t>${g2[0].m5*1}</t>
  </si>
  <si>
    <t>${g2[0].m6*1}</t>
  </si>
  <si>
    <t>${g2[0].m7*1}</t>
  </si>
  <si>
    <t>${g2[0].m8*1}</t>
  </si>
  <si>
    <t>${g2[0].m9*1}</t>
  </si>
  <si>
    <t>${g2[0].m10*1}</t>
  </si>
  <si>
    <t>${g2[0].m11*1}</t>
  </si>
  <si>
    <t>${g2[0].m12*1}</t>
  </si>
  <si>
    <t>${g2[0].qnyc*1}</t>
  </si>
  <si>
    <t>${g2[0].cy*1}</t>
  </si>
  <si>
    <t>${g2[0].cyl*1/100}</t>
  </si>
  <si>
    <t>${g2[0].cyyy}</t>
  </si>
  <si>
    <t>${g2[1].byys*1}</t>
  </si>
  <si>
    <t>${g2[1].m1*1}</t>
  </si>
  <si>
    <t>${g2[1].m2*1}</t>
  </si>
  <si>
    <t>${g2[1].m3*1}</t>
  </si>
  <si>
    <t>${g2[1].m4*1}</t>
  </si>
  <si>
    <t>${g2[1].m5*1}</t>
  </si>
  <si>
    <t>${g2[1].m6*1}</t>
  </si>
  <si>
    <t>${g2[1].m7*1}</t>
  </si>
  <si>
    <t>${g2[1].m8*1}</t>
  </si>
  <si>
    <t>${g2[1].m9*1}</t>
  </si>
  <si>
    <t>${g2[1].m10*1}</t>
  </si>
  <si>
    <t>${g2[1].m11*1}</t>
  </si>
  <si>
    <t>${g2[1].m12*1}</t>
  </si>
  <si>
    <t>${g2[1].qnyc*1}</t>
  </si>
  <si>
    <t>${g2[1].cy*1}</t>
  </si>
  <si>
    <t>${g2[1].cyl*1/100}</t>
  </si>
  <si>
    <t>${g2[1].cyyy}</t>
  </si>
  <si>
    <t>${g2[2].byys*1}</t>
  </si>
  <si>
    <t>${g2[2].m1*1}</t>
  </si>
  <si>
    <t>${g2[2].m2*1}</t>
  </si>
  <si>
    <t>${g2[2].m3*1}</t>
  </si>
  <si>
    <t>${g2[2].m4*1}</t>
  </si>
  <si>
    <t>${g2[2].m5*1}</t>
  </si>
  <si>
    <t>${g2[2].m6*1}</t>
  </si>
  <si>
    <t>${g2[2].m7*1}</t>
  </si>
  <si>
    <t>${g2[2].m8*1}</t>
  </si>
  <si>
    <t>${g2[2].m9*1}</t>
  </si>
  <si>
    <t>${g2[2].m10*1}</t>
  </si>
  <si>
    <t>${g2[2].m11*1}</t>
  </si>
  <si>
    <t>${g2[2].m12*1}</t>
  </si>
  <si>
    <t>${g2[2].qnyc*1}</t>
  </si>
  <si>
    <t>${g2[2].cy*1}</t>
  </si>
  <si>
    <t>${g2[2].cyl*1/100}</t>
  </si>
  <si>
    <t>${g2[2].cyyy}</t>
  </si>
  <si>
    <t>${g2[3].byys*1}</t>
  </si>
  <si>
    <t>${g2[3].cyyy}</t>
  </si>
  <si>
    <t>${e2[0].ncys}</t>
  </si>
  <si>
    <t>${e2[0].m1}</t>
  </si>
  <si>
    <t>${e2[0].m2}</t>
  </si>
  <si>
    <t>${e2[0].m3}</t>
  </si>
  <si>
    <t>${e2[0].m4}</t>
  </si>
  <si>
    <t>${e2[0].m5}</t>
  </si>
  <si>
    <t>${e2[0].m6}</t>
  </si>
  <si>
    <t>${e2[0].m7}</t>
  </si>
  <si>
    <t>${e2[0].m8}</t>
  </si>
  <si>
    <t>${e2[0].m9}</t>
  </si>
  <si>
    <t>${e2[0].m10}</t>
  </si>
  <si>
    <t>${e2[0].m11}</t>
  </si>
  <si>
    <t>${e2[0].m12}</t>
  </si>
  <si>
    <t>${e2[0].qnyc}</t>
  </si>
  <si>
    <t>${e2[0].cy}</t>
  </si>
  <si>
    <t>${e2[0].cyl}</t>
  </si>
  <si>
    <t>${e2[0].cyyy}</t>
  </si>
  <si>
    <t>其他权益余额</t>
  </si>
  <si>
    <t>其他权益余额小计</t>
  </si>
  <si>
    <t>${g3[0].bnys*1}</t>
  </si>
  <si>
    <t>${g3[0].m1*1}</t>
  </si>
  <si>
    <t>${g3[0].m2*1}</t>
  </si>
  <si>
    <t>${g3[0].m3*1}</t>
  </si>
  <si>
    <t>${g3[0].m4*1}</t>
  </si>
  <si>
    <t>${g3[0].m5*1}</t>
  </si>
  <si>
    <t>${g3[0].m6*1}</t>
  </si>
  <si>
    <t>${g3[0].m7*1}</t>
  </si>
  <si>
    <t>${g3[0].m8*1}</t>
  </si>
  <si>
    <t>${g3[0].m9*1}</t>
  </si>
  <si>
    <t>${g3[0].m10*1}</t>
  </si>
  <si>
    <t>${g3[0].m11*1}</t>
  </si>
  <si>
    <t>${g3[0].m12*1}</t>
  </si>
  <si>
    <t>${g3[0].qnyc*1}</t>
  </si>
  <si>
    <t>${g3[0].cy*1}</t>
  </si>
  <si>
    <t>${g3[0].cyl*1/100}</t>
  </si>
  <si>
    <t>${g3[0].cyyy}</t>
  </si>
  <si>
    <t>${g3[1].byys*1}</t>
  </si>
  <si>
    <t>${g3[1].m1*1}</t>
  </si>
  <si>
    <t>${g3[1].m2*1}</t>
  </si>
  <si>
    <t>${g3[1].m3*1}</t>
  </si>
  <si>
    <t>${g3[1].m4*1}</t>
  </si>
  <si>
    <t>${g3[1].m5*1}</t>
  </si>
  <si>
    <t>${g3[1].m6*1}</t>
  </si>
  <si>
    <t>${g3[1].m7*1}</t>
  </si>
  <si>
    <t>${g3[1].m8*1}</t>
  </si>
  <si>
    <t>${g3[1].m9*1}</t>
  </si>
  <si>
    <t>${g3[1].m10*1}</t>
  </si>
  <si>
    <t>${g3[1].m11*1}</t>
  </si>
  <si>
    <t>${g3[1].m12*1}</t>
  </si>
  <si>
    <t>${g3[1].qnyc*1}</t>
  </si>
  <si>
    <t>${g3[1].cy*1}</t>
  </si>
  <si>
    <t>${g3[1].cyl*1/100}</t>
  </si>
  <si>
    <t>${g3[1].cyyy}</t>
  </si>
  <si>
    <t>${g3[2].byys*1}</t>
  </si>
  <si>
    <t>${g3[2].m1*1}</t>
  </si>
  <si>
    <t>${g3[2].m2*1}</t>
  </si>
  <si>
    <t>${g3[2].m3*1}</t>
  </si>
  <si>
    <t>${g3[2].m4*1}</t>
  </si>
  <si>
    <t>${g3[2].m5*1}</t>
  </si>
  <si>
    <t>${g3[2].m6*1}</t>
  </si>
  <si>
    <t>${g3[2].m7*1}</t>
  </si>
  <si>
    <t>${g3[2].m8*1}</t>
  </si>
  <si>
    <t>${g3[2].m9*1}</t>
  </si>
  <si>
    <t>${g3[2].m10*1}</t>
  </si>
  <si>
    <t>${g3[2].m11*1}</t>
  </si>
  <si>
    <t>${g3[2].m12*1}</t>
  </si>
  <si>
    <t>${g3[2].qnyc*1}</t>
  </si>
  <si>
    <t>${g3[2].cy*1}</t>
  </si>
  <si>
    <t>${g3[2].cyl*1/100}</t>
  </si>
  <si>
    <t>${g3[2].cyyy}</t>
  </si>
  <si>
    <t>${g3[3].byys*1}</t>
  </si>
  <si>
    <t>${g3[3].cyyy}</t>
  </si>
  <si>
    <t>${e3[0].ncys}</t>
  </si>
  <si>
    <t>${e3[0].m1}</t>
  </si>
  <si>
    <t>${e3[0].m2}</t>
  </si>
  <si>
    <t>${e3[0].m3}</t>
  </si>
  <si>
    <t>${e3[0].m4}</t>
  </si>
  <si>
    <t>${e3[0].m5}</t>
  </si>
  <si>
    <t>${e3[0].m6}</t>
  </si>
  <si>
    <t>${e3[0].m7}</t>
  </si>
  <si>
    <t>${e3[0].m8}</t>
  </si>
  <si>
    <t>${e3[0].m9}</t>
  </si>
  <si>
    <t>${e3[0].m10}</t>
  </si>
  <si>
    <t>${e3[0].m11}</t>
  </si>
  <si>
    <t>${e3[0].m12}</t>
  </si>
  <si>
    <t>${e3[0].qnyc}</t>
  </si>
  <si>
    <t>${e3[0].cy}</t>
  </si>
  <si>
    <t>${e3[0].cyl}</t>
  </si>
  <si>
    <t>${g3[4].cyyy}</t>
  </si>
  <si>
    <t>现金支付</t>
  </si>
  <si>
    <t>${g4[0].byys*1}</t>
  </si>
  <si>
    <t>${g4[0].m1*1}</t>
  </si>
  <si>
    <t>${g4[0].m2*1}</t>
  </si>
  <si>
    <t>${g4[0].m3*1}</t>
  </si>
  <si>
    <t>${g4[0].m4*1}</t>
  </si>
  <si>
    <t>${g4[0].m5*1}</t>
  </si>
  <si>
    <t>${g4[0].m6*1}</t>
  </si>
  <si>
    <t>${g4[0].m7*1}</t>
  </si>
  <si>
    <t>${g4[0].m8*1}</t>
  </si>
  <si>
    <t>${g4[0].m9*1}</t>
  </si>
  <si>
    <t>${g4[0].m10*1}</t>
  </si>
  <si>
    <t>${g4[0].m11*1}</t>
  </si>
  <si>
    <t>${g4[0].m12*1}</t>
  </si>
  <si>
    <t>${g4[0].qnyc*1}</t>
  </si>
  <si>
    <t>${g4[0].cy*1}</t>
  </si>
  <si>
    <t>${g4[0].cyl*1/100}</t>
  </si>
  <si>
    <t>${g4[0].cyyy}</t>
  </si>
  <si>
    <t>现金收入</t>
  </si>
  <si>
    <t>${g5[0].byys*1}</t>
  </si>
  <si>
    <t>${g5[0].m1*1}</t>
  </si>
  <si>
    <t>${g5[0].m2*1}</t>
  </si>
  <si>
    <t>${g5[0].m3*1}</t>
  </si>
  <si>
    <t>${g5[0].m4*1}</t>
  </si>
  <si>
    <t>${g5[0].m5*1}</t>
  </si>
  <si>
    <t>${g5[0].m6*1}</t>
  </si>
  <si>
    <t>${g5[0].m7*1}</t>
  </si>
  <si>
    <t>${g5[0].m8*1}</t>
  </si>
  <si>
    <t>${g5[0].m9*1}</t>
  </si>
  <si>
    <t>${g5[0].m10*1}</t>
  </si>
  <si>
    <t>${g5[0].m11*1}</t>
  </si>
  <si>
    <t>${g5[0].m12*1}</t>
  </si>
  <si>
    <t>${g5[0].qnyc*1}</t>
  </si>
  <si>
    <t>${g5[0].cy*1}</t>
  </si>
  <si>
    <t>${g5[0].cyl*1/100}</t>
  </si>
  <si>
    <t>${g5[0].cyyy}</t>
  </si>
  <si>
    <t>投资收益</t>
  </si>
  <si>
    <t>分红小计</t>
  </si>
  <si>
    <t>${g6[0].bnys*1}</t>
  </si>
  <si>
    <t>${g6[0].m1*1}</t>
  </si>
  <si>
    <t>${g6[0].m2*1}</t>
  </si>
  <si>
    <t>${g6[0].m3*1}</t>
  </si>
  <si>
    <t>${g6[0].m4*1}</t>
  </si>
  <si>
    <t>${g6[0].m5*1}</t>
  </si>
  <si>
    <t>${g6[0].m6*1}</t>
  </si>
  <si>
    <t>${g6[0].m7*1}</t>
  </si>
  <si>
    <t>${g6[0].m8*1}</t>
  </si>
  <si>
    <t>${g6[0].m9*1}</t>
  </si>
  <si>
    <t>${g6[0].m10*1}</t>
  </si>
  <si>
    <t>${g6[0].m11*1}</t>
  </si>
  <si>
    <t>${g6[0].m12*1}</t>
  </si>
  <si>
    <t>${g6[0].qnyc*1}</t>
  </si>
  <si>
    <t>${g6[0].cy*1}</t>
  </si>
  <si>
    <t>${g6[0].cyl*1/100}</t>
  </si>
  <si>
    <t>${g6[0].cyyy}</t>
  </si>
  <si>
    <t>${g6[1].byys*1}</t>
  </si>
  <si>
    <t>${g6[1].m1*1}</t>
  </si>
  <si>
    <t>${g6[1].m2*1}</t>
  </si>
  <si>
    <t>${g6[1].m3*1}</t>
  </si>
  <si>
    <t>${g6[1].m4*1}</t>
  </si>
  <si>
    <t>${g6[1].m5*1}</t>
  </si>
  <si>
    <t>${g6[1].m6*1}</t>
  </si>
  <si>
    <t>${g6[1].m7*1}</t>
  </si>
  <si>
    <t>${g6[1].m8*1}</t>
  </si>
  <si>
    <t>${g6[1].m9*1}</t>
  </si>
  <si>
    <t>${g6[1].m10*1}</t>
  </si>
  <si>
    <t>${g6[1].m11*1}</t>
  </si>
  <si>
    <t>${g6[1].m12*1}</t>
  </si>
  <si>
    <t>${g6[1].qnyc*1}</t>
  </si>
  <si>
    <t>${g6[1].cy*1}</t>
  </si>
  <si>
    <t>${g6[1].cyl*1/100}</t>
  </si>
  <si>
    <t>${g6[1].cyyy}</t>
  </si>
  <si>
    <t>${g6[2].byys*1}</t>
  </si>
  <si>
    <t>${g6[2].m1*1}</t>
  </si>
  <si>
    <t>${g6[2].m2*1}</t>
  </si>
  <si>
    <t>${g6[2].m3*1}</t>
  </si>
  <si>
    <t>${g6[2].m4*1}</t>
  </si>
  <si>
    <t>${g6[2].m5*1}</t>
  </si>
  <si>
    <t>${g6[2].m6*1}</t>
  </si>
  <si>
    <t>${g6[2].m7*1}</t>
  </si>
  <si>
    <t>${g6[2].m8*1}</t>
  </si>
  <si>
    <t>${g6[2].m9*1}</t>
  </si>
  <si>
    <t>${g6[2].m10*1}</t>
  </si>
  <si>
    <t>${g6[2].m11*1}</t>
  </si>
  <si>
    <t>${g6[2].m12*1}</t>
  </si>
  <si>
    <t>${g6[2].qnyc*1}</t>
  </si>
  <si>
    <t>${g6[2].cy*1}</t>
  </si>
  <si>
    <t>${g6[2].cyl*1/100}</t>
  </si>
  <si>
    <t>${g6[2].cyyy}</t>
  </si>
  <si>
    <t>${g6[3].byys*1}</t>
  </si>
  <si>
    <t>${g6[3].cyyy}</t>
  </si>
  <si>
    <t>${e4[0].ncys}</t>
  </si>
  <si>
    <t>${e4[0].m1}</t>
  </si>
  <si>
    <t>${e4[0].m2}</t>
  </si>
  <si>
    <t>${e4[0].m3}</t>
  </si>
  <si>
    <t>${e4[0].m4}</t>
  </si>
  <si>
    <t>${e4[0].m5}</t>
  </si>
  <si>
    <t>${e4[0].m6}</t>
  </si>
  <si>
    <t>${e4[0].m7}</t>
  </si>
  <si>
    <t>${e4[0].m8}</t>
  </si>
  <si>
    <t>${e4[0].m9}</t>
  </si>
  <si>
    <t>${e4[0].m10}</t>
  </si>
  <si>
    <t>${e4[0].m11}</t>
  </si>
  <si>
    <t>${e4[0].m12}</t>
  </si>
  <si>
    <t>${e4[0].qnyc}</t>
  </si>
  <si>
    <t>${e4[0].cy}</t>
  </si>
  <si>
    <t>${e4[0].cyl}</t>
  </si>
  <si>
    <t>${g6[4].cyyy}</t>
  </si>
  <si>
    <t>权益法投资收益小计</t>
  </si>
  <si>
    <t>${g7[0].bnys*1}</t>
  </si>
  <si>
    <t>${g7[0].m1*1}</t>
  </si>
  <si>
    <t>${g7[0].m2*1}</t>
  </si>
  <si>
    <t>${g7[0].m3*1}</t>
  </si>
  <si>
    <t>${g7[0].m4*1}</t>
  </si>
  <si>
    <t>${g7[0].m5*1}</t>
  </si>
  <si>
    <t>${g7[0].m6*1}</t>
  </si>
  <si>
    <t>${g7[0].m7*1}</t>
  </si>
  <si>
    <t>${g7[0].m8*1}</t>
  </si>
  <si>
    <t>${g7[0].m9*1}</t>
  </si>
  <si>
    <t>${g7[0].m10*1}</t>
  </si>
  <si>
    <t>${g7[0].m11*1}</t>
  </si>
  <si>
    <t>${g7[0].m12*1}</t>
  </si>
  <si>
    <t>${g7[0].qnyc*1}</t>
  </si>
  <si>
    <t>${g7[0].cy*1}</t>
  </si>
  <si>
    <t>${g7[0].cyl*1/100}</t>
  </si>
  <si>
    <t>${g7[0].cyyy}</t>
  </si>
  <si>
    <t>${g7[1].byys*1}</t>
  </si>
  <si>
    <t>${g7[1].m1*1}</t>
  </si>
  <si>
    <t>${g7[1].m2*1}</t>
  </si>
  <si>
    <t>${g7[1].m3*1}</t>
  </si>
  <si>
    <t>${g7[1].m4*1}</t>
  </si>
  <si>
    <t>${g7[1].m5*1}</t>
  </si>
  <si>
    <t>${g7[1].m6*1}</t>
  </si>
  <si>
    <t>${g7[1].m7*1}</t>
  </si>
  <si>
    <t>${g7[1].m8*1}</t>
  </si>
  <si>
    <t>${g7[1].m9*1}</t>
  </si>
  <si>
    <t>${g7[1].m10*1}</t>
  </si>
  <si>
    <t>${g7[1].m11*1}</t>
  </si>
  <si>
    <t>${g7[1].m12*1}</t>
  </si>
  <si>
    <t>${g7[1].qnyc*1}</t>
  </si>
  <si>
    <t>${g7[1].cy*1}</t>
  </si>
  <si>
    <t>${g7[1].cyl*1/100}</t>
  </si>
  <si>
    <t>${g7[1].cyyy}</t>
  </si>
  <si>
    <t>${g7[2].byys*1}</t>
  </si>
  <si>
    <t>${g7[2].m1*1}</t>
  </si>
  <si>
    <t>${g7[2].m2*1}</t>
  </si>
  <si>
    <t>${g7[2].m3*1}</t>
  </si>
  <si>
    <t>${g7[2].m4*1}</t>
  </si>
  <si>
    <t>${g7[2].m5*1}</t>
  </si>
  <si>
    <t>${g7[2].m6*1}</t>
  </si>
  <si>
    <t>${g7[2].m7*1}</t>
  </si>
  <si>
    <t>${g7[2].m8*1}</t>
  </si>
  <si>
    <t>${g7[2].m9*1}</t>
  </si>
  <si>
    <t>${g7[2].m10*1}</t>
  </si>
  <si>
    <t>${g7[2].m11*1}</t>
  </si>
  <si>
    <t>${g7[2].m12*1}</t>
  </si>
  <si>
    <t>${g7[2].qnyc*1}</t>
  </si>
  <si>
    <t>${g7[2].cy*1}</t>
  </si>
  <si>
    <t>${g7[2].cyl*1/100}</t>
  </si>
  <si>
    <t>${g7[2].cyyy}</t>
  </si>
  <si>
    <t>${g7[3].byys*1}</t>
  </si>
  <si>
    <t>${g7[3].cyyy}</t>
  </si>
  <si>
    <t>${e5[0].ncys}</t>
  </si>
  <si>
    <t>${e5[0].m1}</t>
  </si>
  <si>
    <t>${e5[0].m2}</t>
  </si>
  <si>
    <t>${e5[0].m3}</t>
  </si>
  <si>
    <t>${e5[0].m4}</t>
  </si>
  <si>
    <t>${e5[0].m5}</t>
  </si>
  <si>
    <t>${e5[0].m6}</t>
  </si>
  <si>
    <t>${e5[0].m7}</t>
  </si>
  <si>
    <t>${e5[0].m8}</t>
  </si>
  <si>
    <t>${e5[0].m9}</t>
  </si>
  <si>
    <t>${e5[0].m10}</t>
  </si>
  <si>
    <t>${e5[0].m11}</t>
  </si>
  <si>
    <t>${e5[0].m12}</t>
  </si>
  <si>
    <t>${e5[0].qnyc}</t>
  </si>
  <si>
    <t>${e5[0].cy}</t>
  </si>
  <si>
    <t>${e5[0].cyl}</t>
  </si>
  <si>
    <t>${g7[4].cyyy}</t>
  </si>
  <si>
    <t>股权处置小计</t>
  </si>
  <si>
    <t>${g8[0].bnys*1}</t>
  </si>
  <si>
    <t>${g8[0].m1*1}</t>
  </si>
  <si>
    <t>${g8[0].m2*1}</t>
  </si>
  <si>
    <t>${g8[0].m3*1}</t>
  </si>
  <si>
    <t>${g8[0].m4*1}</t>
  </si>
  <si>
    <t>${g8[0].m5*1}</t>
  </si>
  <si>
    <t>${g8[0].m6*1}</t>
  </si>
  <si>
    <t>${g8[0].m7*1}</t>
  </si>
  <si>
    <t>${g8[0].m8*1}</t>
  </si>
  <si>
    <t>${g8[0].m9*1}</t>
  </si>
  <si>
    <t>${g8[0].m10*1}</t>
  </si>
  <si>
    <t>${g8[0].m11*1}</t>
  </si>
  <si>
    <t>${g8[0].m12*1}</t>
  </si>
  <si>
    <t>${g8[0].qnyc*1}</t>
  </si>
  <si>
    <t>${g8[0].cy*1}</t>
  </si>
  <si>
    <t>${g8[0].cyl*1/100}</t>
  </si>
  <si>
    <t>${g8[0].cyyy}</t>
  </si>
  <si>
    <t>${g8[1].byys*1}</t>
  </si>
  <si>
    <t>${g8[1].m1*1}</t>
  </si>
  <si>
    <t>${g8[1].m2*1}</t>
  </si>
  <si>
    <t>${g8[1].m3*1}</t>
  </si>
  <si>
    <t>${g8[1].m4*1}</t>
  </si>
  <si>
    <t>${g8[1].m5*1}</t>
  </si>
  <si>
    <t>${g8[1].m6*1}</t>
  </si>
  <si>
    <t>${g8[1].m7*1}</t>
  </si>
  <si>
    <t>${g8[1].m8*1}</t>
  </si>
  <si>
    <t>${g8[1].m9*1}</t>
  </si>
  <si>
    <t>${g8[1].m10*1}</t>
  </si>
  <si>
    <t>${g8[1].m11*1}</t>
  </si>
  <si>
    <t>${g8[1].m12*1}</t>
  </si>
  <si>
    <t>${g8[1].qnyc*1}</t>
  </si>
  <si>
    <t>${g8[1].cy*1}</t>
  </si>
  <si>
    <t>${g8[1].cyl*1/100}</t>
  </si>
  <si>
    <t>${g8[1].cyyy}</t>
  </si>
  <si>
    <t>${g8[2].byys*1}</t>
  </si>
  <si>
    <t>${g8[2].m1*1}</t>
  </si>
  <si>
    <t>${g8[2].m2*1}</t>
  </si>
  <si>
    <t>${g8[2].m3*1}</t>
  </si>
  <si>
    <t>${g8[2].m4*1}</t>
  </si>
  <si>
    <t>${g8[2].m5*1}</t>
  </si>
  <si>
    <t>${g8[2].m6*1}</t>
  </si>
  <si>
    <t>${g8[2].m7*1}</t>
  </si>
  <si>
    <t>${g8[2].m8*1}</t>
  </si>
  <si>
    <t>${g8[2].m9*1}</t>
  </si>
  <si>
    <t>${g8[2].m10*1}</t>
  </si>
  <si>
    <t>${g8[2].m11*1}</t>
  </si>
  <si>
    <t>${g8[2].m12*1}</t>
  </si>
  <si>
    <t>${g8[2].qnyc*1}</t>
  </si>
  <si>
    <t>${g8[2].cy*1}</t>
  </si>
  <si>
    <t>${g8[2].cyl*1/100}</t>
  </si>
  <si>
    <t>${g8[2].cyyy}</t>
  </si>
  <si>
    <t>${g8[3].byys*1}</t>
  </si>
  <si>
    <t>${g8[3].cyyy}</t>
  </si>
  <si>
    <t>${e6[0].ncys}</t>
  </si>
  <si>
    <t>${e6[0].m1}</t>
  </si>
  <si>
    <t>${e6[0].m2}</t>
  </si>
  <si>
    <t>${e6[0].m3}</t>
  </si>
  <si>
    <t>${e6[0].m4}</t>
  </si>
  <si>
    <t>${e6[0].m5}</t>
  </si>
  <si>
    <t>${e6[0].m6}</t>
  </si>
  <si>
    <t>${e6[0].m7}</t>
  </si>
  <si>
    <t>${e6[0].m8}</t>
  </si>
  <si>
    <t>${e6[0].m9}</t>
  </si>
  <si>
    <t>${e6[0].m10}</t>
  </si>
  <si>
    <t>${e6[0].m11}</t>
  </si>
  <si>
    <t>${e6[0].m12}</t>
  </si>
  <si>
    <t>${e6[0].qnyc}</t>
  </si>
  <si>
    <t>${e6[0].cy}</t>
  </si>
  <si>
    <t>${e6[0].cyl}</t>
  </si>
  <si>
    <t>${g8[4].cyyy}</t>
  </si>
  <si>
    <t>其他小计</t>
  </si>
  <si>
    <t>${g9[0].bnys*1}</t>
  </si>
  <si>
    <t>${g9[0].m1*1}</t>
  </si>
  <si>
    <t>${g9[0].m2*1}</t>
  </si>
  <si>
    <t>${g9[0].m3*1}</t>
  </si>
  <si>
    <t>${g9[0].m4*1}</t>
  </si>
  <si>
    <t>${g9[0].m5*1}</t>
  </si>
  <si>
    <t>${g9[0].m6*1}</t>
  </si>
  <si>
    <t>${g9[0].m7*1}</t>
  </si>
  <si>
    <t>${g9[0].m8*1}</t>
  </si>
  <si>
    <t>${g9[0].m9*1}</t>
  </si>
  <si>
    <t>${g9[0].m10*1}</t>
  </si>
  <si>
    <t>${g9[0].m11*1}</t>
  </si>
  <si>
    <t>${g9[0].m12*1}</t>
  </si>
  <si>
    <t>${g9[0].qnyc*1}</t>
  </si>
  <si>
    <t>${g9[0].cy*1}</t>
  </si>
  <si>
    <t>${g9[0].cyl*1/100}</t>
  </si>
  <si>
    <t>${g9[0].cyyy}</t>
  </si>
  <si>
    <t>${g9[1].byys*1}</t>
  </si>
  <si>
    <t>${g9[1].m1*1}</t>
  </si>
  <si>
    <t>${g9[1].m2*1}</t>
  </si>
  <si>
    <t>${g9[1].m3*1}</t>
  </si>
  <si>
    <t>${g9[1].m4*1}</t>
  </si>
  <si>
    <t>${g9[1].m5*1}</t>
  </si>
  <si>
    <t>${g9[1].m6*1}</t>
  </si>
  <si>
    <t>${g9[1].m7*1}</t>
  </si>
  <si>
    <t>${g9[1].m8*1}</t>
  </si>
  <si>
    <t>${g9[1].m9*1}</t>
  </si>
  <si>
    <t>${g9[1].m10*1}</t>
  </si>
  <si>
    <t>${g9[1].m11*1}</t>
  </si>
  <si>
    <t>${g9[1].m12*1}</t>
  </si>
  <si>
    <t>${g9[1].qnyc*1}</t>
  </si>
  <si>
    <t>${g9[1].cy*1}</t>
  </si>
  <si>
    <t>${g9[1].cyl*1/100}</t>
  </si>
  <si>
    <t>${g9[1].cyyy}</t>
  </si>
  <si>
    <t>${g9[2].byys*1}</t>
  </si>
  <si>
    <t>${g9[2].m1*1}</t>
  </si>
  <si>
    <t>${g9[2].m2*1}</t>
  </si>
  <si>
    <t>${g9[2].m3*1}</t>
  </si>
  <si>
    <t>${g9[2].m4*1}</t>
  </si>
  <si>
    <t>${g9[2].m5*1}</t>
  </si>
  <si>
    <t>${g9[2].m6*1}</t>
  </si>
  <si>
    <t>${g9[2].m7*1}</t>
  </si>
  <si>
    <t>${g9[2].m8*1}</t>
  </si>
  <si>
    <t>${g9[2].m9*1}</t>
  </si>
  <si>
    <t>${g9[2].m10*1}</t>
  </si>
  <si>
    <t>${g9[2].m11*1}</t>
  </si>
  <si>
    <t>${g9[2].m12*1}</t>
  </si>
  <si>
    <t>${g9[2].qnyc*1}</t>
  </si>
  <si>
    <t>${g9[2].cy*1}</t>
  </si>
  <si>
    <t>${g9[2].cyl*1/100}</t>
  </si>
  <si>
    <t>${g9[2].cyyy}</t>
  </si>
  <si>
    <t>${g9[3].byys*1}</t>
  </si>
  <si>
    <t>${g9[3].cyyy}</t>
  </si>
  <si>
    <t>${e6[0].cyyy}</t>
  </si>
  <si>
    <t>${g10[0].bnyc*1}</t>
  </si>
  <si>
    <t>${g10[0].m1*1}</t>
  </si>
  <si>
    <t>${g10[0].m2*1}</t>
  </si>
  <si>
    <t>${g10[0].m3*1}</t>
  </si>
  <si>
    <t>${g10[0].m4*1}</t>
  </si>
  <si>
    <t>${g10[0].m5*1}</t>
  </si>
  <si>
    <t>${g10[0].m6*1}</t>
  </si>
  <si>
    <t>${g10[0].m7*1}</t>
  </si>
  <si>
    <t>${g10[0].m8*1}</t>
  </si>
  <si>
    <t>${g10[0].m9*1}</t>
  </si>
  <si>
    <t>${g10[0].m10*1}</t>
  </si>
  <si>
    <t>${g10[0].m11*1}</t>
  </si>
  <si>
    <t>${g10[0].m12*1}</t>
  </si>
  <si>
    <t>${g10[0].qnyc*1}</t>
  </si>
  <si>
    <t>${g10[0].cy*1}</t>
  </si>
  <si>
    <t>${g10[0].cyl*1/100}</t>
  </si>
  <si>
    <t>${g10[0].cyyy}</t>
  </si>
  <si>
    <t>${g11[0].bnyc*1}</t>
  </si>
  <si>
    <t>${g11[0].m1*1}</t>
  </si>
  <si>
    <t>${g11[0].m2*1}</t>
  </si>
  <si>
    <t>${g11[0].m3*1}</t>
  </si>
  <si>
    <t>${g11[0].m4*1}</t>
  </si>
  <si>
    <t>${g11[0].m5*1}</t>
  </si>
  <si>
    <t>${g11[0].m6*1}</t>
  </si>
  <si>
    <t>${g11[0].m7*1}</t>
  </si>
  <si>
    <t>${g11[0].m8*1}</t>
  </si>
  <si>
    <t>${g11[0].m9*1}</t>
  </si>
  <si>
    <t>${g11[0].m10*1}</t>
  </si>
  <si>
    <t>${g11[0].m11*1}</t>
  </si>
  <si>
    <t>${g11[0].m12*1}</t>
  </si>
  <si>
    <t>${g11[0].qnyc*1}</t>
  </si>
  <si>
    <t>${g11[0].cy*1}</t>
  </si>
  <si>
    <t>${g11[0].cyl*1/100}</t>
  </si>
  <si>
    <t>${g11[0].cyyy}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</si>
</sst>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5">
    <numFmt numFmtId="41" formatCode="_ * #,##0_ ;_ * \-#,##0_ ;_ * &quot;-&quot;_ ;_ @_ "/>
    <numFmt numFmtId="43" formatCode="_ * #,##0.00_ ;_ * \-#,##0.00_ ;_ * &quot;-&quot;??_ ;_ @_ "/>
    <numFmt numFmtId="176" formatCode="_(* #,##0.00000000_);_(* \(#,##0.00000000\);_(* &quot;-&quot;??_);_(@_)"/>
    <numFmt numFmtId="177" formatCode="_-&quot;$&quot;* #,##0.00_-;\-&quot;$&quot;* #,##0.00_-;_-&quot;$&quot;* &quot;-&quot;??_-;_-@_-"/>
    <numFmt numFmtId="178" formatCode="_-* #,##0_-;\-* #,##0_-;_-* &quot;-&quot;_-;_-@_-"/>
    <numFmt numFmtId="179" formatCode="0.0%"/>
    <numFmt numFmtId="180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181" formatCode="0.0%;\(0.0%\)"/>
    <numFmt numFmtId="182" formatCode="yy\.mm\.dd"/>
    <numFmt numFmtId="183" formatCode="_-* #,##0.00_-;\-* #,##0.00_-;_-* &quot;-&quot;??_-;_-@_-"/>
    <numFmt numFmtId="184" formatCode="_-* #,##0\ _k_r_-;\-* #,##0\ _k_r_-;_-* &quot;-&quot;\ _k_r_-;_-@_-"/>
    <numFmt numFmtId="185" formatCode="&quot;$&quot;#,##0_);\(&quot;$&quot;#,##0\)"/>
    <numFmt numFmtId="186" formatCode="&quot;$&quot;#,##0_);[Red]\(&quot;$&quot;#,##0\)"/>
    <numFmt numFmtId="187" formatCode="_-&quot;$&quot;\ * #,##0_-;_-&quot;$&quot;\ * #,##0\-;_-&quot;$&quot;\ * &quot;-&quot;_-;_-@_-"/>
    <numFmt numFmtId="188" formatCode="0.00_)"/>
    <numFmt numFmtId="189" formatCode="\$#,##0;\(\$#,##0\)"/>
    <numFmt numFmtId="190" formatCode="#,##0;\(#,##0\)"/>
    <numFmt numFmtId="191" formatCode="&quot;\&quot;#,##0;[Red]&quot;\&quot;\-#,##0"/>
    <numFmt numFmtId="192" formatCode="\¥#,##0;\-\¥#,##0"/>
    <numFmt numFmtId="194" formatCode="&quot;\&quot;#,##0.00;[Red]&quot;\&quot;&quot;\&quot;&quot;\&quot;\-#,##0.00"/>
    <numFmt numFmtId="195" formatCode="General_)"/>
    <numFmt numFmtId="196" formatCode="_-&quot;$&quot;* #,##0_-;\-&quot;$&quot;* #,##0_-;_-&quot;$&quot;* &quot;-&quot;_-;_-@_-"/>
    <numFmt numFmtId="197" formatCode="&quot;$&quot;\ #,##0.00_-;[Red]&quot;$&quot;\ #,##0.00\-"/>
    <numFmt numFmtId="198" formatCode="#,##0.0_);\(#,##0.0\)"/>
    <numFmt numFmtId="199" formatCode="_-* #,##0.0000000000_-;\-* #,##0.0000000000_-;_-* &quot;-&quot;??_-;_-@_-"/>
    <numFmt numFmtId="200" formatCode="_-* #,##0.00\ _k_r_-;\-* #,##0.00\ _k_r_-;_-* &quot;-&quot;??\ _k_r_-;_-@_-"/>
    <numFmt numFmtId="201" formatCode="_ \¥* #,##0.00_ ;_ \¥* \-#,##0.00_ ;_ \¥* &quot;-&quot;??_ ;_ @_ "/>
    <numFmt numFmtId="202" formatCode="_(* #,##0.0000_);_(* \(#,##0.0000\);_(* &quot;-&quot;??_);_(@_)"/>
    <numFmt numFmtId="203" formatCode="0.00%;[Red]\-0.00%"/>
    <numFmt numFmtId="204" formatCode="&quot;$&quot;#,##0;\-&quot;$&quot;#,##0"/>
    <numFmt numFmtId="205" formatCode="&quot;\&quot;#,##0.00;[Red]&quot;\&quot;&quot;\&quot;&quot;\&quot;&quot;\&quot;&quot;\&quot;&quot;\&quot;\-#,##0.00"/>
    <numFmt numFmtId="206" formatCode="#,##0\ &quot;FB&quot;;\-#,##0\ &quot;FB&quot;"/>
    <numFmt numFmtId="207" formatCode="_(&quot;$&quot;* #,##0.0000000_);_(&quot;$&quot;* \(#,##0.0000000\);_(&quot;$&quot;* &quot;-&quot;??_);_(@_)"/>
    <numFmt numFmtId="208" formatCode="&quot;\&quot;#,##0;[Red]&quot;\&quot;&quot;\&quot;&quot;\&quot;\-#,##0"/>
    <numFmt numFmtId="209" formatCode="&quot;$&quot;#,##0.00_);\(&quot;$&quot;#,##0.00\)"/>
    <numFmt numFmtId="210" formatCode="#,##0.00\ &quot;FB&quot;;\-#,##0.00\ &quot;FB&quot;"/>
    <numFmt numFmtId="211" formatCode="mmmm\ d\,\ yyyy"/>
    <numFmt numFmtId="212" formatCode="_ [$€-2]* #,##0.00_ ;_ [$€-2]* \-#,##0.00_ ;_ [$€-2]* &quot;-&quot;??_ "/>
    <numFmt numFmtId="213" formatCode="0.00000&quot;  &quot;"/>
    <numFmt numFmtId="214" formatCode="#,##0.00\ &quot;DM&quot;;[Red]\-#,##0.00\ &quot;DM&quot;"/>
    <numFmt numFmtId="215" formatCode="#,##0.00\ &quot;FB&quot;;[Red]\-#,##0.00\ &quot;FB&quot;"/>
    <numFmt numFmtId="216" formatCode="_(&quot;$&quot;* #,##0.00_);_(&quot;$&quot;* \(#,##0.00\);_(&quot;$&quot;* &quot;-&quot;??_);_(@_)"/>
    <numFmt numFmtId="217" formatCode="&quot;$&quot;#,##0.00_);[Red]\(&quot;$&quot;#,##0.00\)"/>
    <numFmt numFmtId="218" formatCode="#,##0.00_);#,##0.00\)"/>
    <numFmt numFmtId="219" formatCode="#,##0.000000"/>
    <numFmt numFmtId="220" formatCode="&quot;DM&quot;#,##0.00;[Red]\-&quot;DM&quot;#,##0.00"/>
    <numFmt numFmtId="221" formatCode="#,##0\ &quot;DM&quot;;[Red]\-#,##0\ &quot;DM&quot;"/>
    <numFmt numFmtId="222" formatCode="\$#,##0.00;\(\$#,##0.00\)"/>
    <numFmt numFmtId="223" formatCode="&quot;$&quot;#,##0.0000_);\(&quot;$&quot;#,##0.0000\)"/>
    <numFmt numFmtId="224" formatCode="&quot;\&quot;#,##0.00;[Red]&quot;\&quot;\-#,##0.00"/>
    <numFmt numFmtId="225" formatCode="0.0000"/>
    <numFmt numFmtId="226" formatCode="_-* #,##0.00\ _B_E_F_-;\-* #,##0.00\ _B_E_F_-;_-* &quot;-&quot;??\ _B_E_F_-;_-@_-"/>
    <numFmt numFmtId="227" formatCode="&quot;\&quot;#,##0;[Red]&quot;\&quot;&quot;\&quot;\-#,##0"/>
    <numFmt numFmtId="228" formatCode="_ * #,##0.00%_ ;_ * \-#,##0.00%_ ;_ * &quot;-&quot;??_ ;_ @_ "/>
    <numFmt numFmtId="229" formatCode="_ * #,##0_ ;_ * \-#,##0_ ;_ * &quot;-&quot;??_ ;_ @_ "/>
  </numFmts>
  <fonts count="98">
    <font>
      <sz val="12"/>
      <name val="宋体"/>
      <charset val="134"/>
    </font>
    <font>
      <sz val="12"/>
      <name val="仿宋_GB2312"/>
      <charset val="134"/>
    </font>
    <font>
      <sz val="10"/>
      <name val="楷体_GB2312"/>
      <charset val="134"/>
    </font>
    <font>
      <b/>
      <sz val="10"/>
      <name val="仿宋_GB2312"/>
      <charset val="134"/>
    </font>
    <font>
      <sz val="10"/>
      <name val="仿宋_GB2312"/>
      <charset val="134"/>
    </font>
    <font>
      <u/>
      <sz val="18"/>
      <color indexed="12"/>
      <name val="仿宋_GB2312"/>
      <charset val="134"/>
    </font>
    <font>
      <b/>
      <sz val="10"/>
      <name val="楷体_GB2312"/>
      <charset val="134"/>
    </font>
    <font>
      <b/>
      <sz val="10"/>
      <color indexed="8"/>
      <name val="楷体_GB2312"/>
      <charset val="134"/>
    </font>
    <font>
      <sz val="10"/>
      <color indexed="12"/>
      <name val="仿宋_GB2312"/>
      <charset val="134"/>
    </font>
    <font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b/>
      <sz val="10"/>
      <color indexed="8"/>
      <name val="Arial"/>
      <family val="2"/>
    </font>
    <font>
      <sz val="11"/>
      <name val="明朝"/>
      <charset val="134"/>
    </font>
    <font>
      <sz val="13"/>
      <name val="Tms Rmn"/>
      <family val="1"/>
    </font>
    <font>
      <sz val="12"/>
      <name val="新細明體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MS Sans Serif"/>
      <family val="1"/>
    </font>
    <font>
      <sz val="10"/>
      <name val="Helv"/>
      <family val="2"/>
    </font>
    <font>
      <u/>
      <sz val="9"/>
      <color indexed="12"/>
      <name val="宋体"/>
      <family val="3"/>
      <charset val="134"/>
    </font>
    <font>
      <sz val="10"/>
      <color indexed="16"/>
      <name val="MS Serif"/>
      <family val="1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Arial"/>
      <family val="2"/>
    </font>
    <font>
      <b/>
      <sz val="10"/>
      <name val="Tms Rmn"/>
      <family val="1"/>
    </font>
    <font>
      <sz val="11"/>
      <color indexed="8"/>
      <name val="宋体"/>
      <family val="3"/>
      <charset val="134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63"/>
      <name val="宋体"/>
      <family val="3"/>
      <charset val="134"/>
    </font>
    <font>
      <b/>
      <sz val="10"/>
      <name val="MS Sans"/>
      <family val="1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name val="¹UAAA¼"/>
      <charset val="134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2"/>
      <name val="Helv"/>
      <family val="2"/>
    </font>
    <font>
      <b/>
      <sz val="9"/>
      <name val="Arial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0"/>
      <color indexed="0"/>
      <name val="MS Sans Serif"/>
      <family val="2"/>
    </font>
    <font>
      <sz val="11"/>
      <color indexed="10"/>
      <name val="宋体"/>
      <family val="3"/>
      <charset val="134"/>
    </font>
    <font>
      <sz val="11"/>
      <color indexed="38"/>
      <name val="宋体"/>
      <family val="3"/>
      <charset val="134"/>
    </font>
    <font>
      <sz val="9"/>
      <name val="Times New Roman"/>
      <family val="1"/>
    </font>
    <font>
      <b/>
      <sz val="18"/>
      <color indexed="56"/>
      <name val="宋体"/>
      <family val="3"/>
      <charset val="134"/>
    </font>
    <font>
      <sz val="8"/>
      <name val="Times New Roman"/>
      <family val="1"/>
    </font>
    <font>
      <sz val="11"/>
      <color indexed="52"/>
      <name val="宋体"/>
      <family val="3"/>
      <charset val="134"/>
    </font>
    <font>
      <sz val="14"/>
      <name val="뼻뮝"/>
      <charset val="134"/>
    </font>
    <font>
      <sz val="10"/>
      <name val="Arial Narrow"/>
      <family val="2"/>
    </font>
    <font>
      <b/>
      <i/>
      <sz val="16"/>
      <name val="Helv"/>
      <family val="2"/>
    </font>
    <font>
      <sz val="12"/>
      <name val="楷体"/>
      <charset val="134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9"/>
      <name val="宋体"/>
      <family val="3"/>
      <charset val="134"/>
    </font>
    <font>
      <b/>
      <sz val="13"/>
      <name val="Tms Rm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2"/>
      <color indexed="9"/>
      <name val="Helv"/>
      <family val="2"/>
    </font>
    <font>
      <i/>
      <sz val="11"/>
      <color indexed="23"/>
      <name val="宋体"/>
      <family val="3"/>
      <charset val="134"/>
    </font>
    <font>
      <u/>
      <sz val="10"/>
      <color indexed="36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1"/>
      <color indexed="60"/>
      <name val="宋体"/>
      <family val="3"/>
      <charset val="134"/>
    </font>
    <font>
      <sz val="7"/>
      <name val="Small Fonts"/>
      <charset val="134"/>
    </font>
    <font>
      <sz val="10"/>
      <name val="Tms Rmn"/>
      <family val="1"/>
    </font>
    <font>
      <sz val="11"/>
      <color indexed="26"/>
      <name val="宋体"/>
      <family val="3"/>
      <charset val="134"/>
    </font>
    <font>
      <sz val="8"/>
      <color indexed="16"/>
      <name val="Century Schoolbook"/>
      <family val="1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u/>
      <sz val="11"/>
      <color indexed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4"/>
      <name val="楷体"/>
      <charset val="134"/>
    </font>
    <font>
      <sz val="11"/>
      <name val="ＭＳ Ｐゴシック"/>
      <charset val="134"/>
    </font>
    <font>
      <sz val="10"/>
      <name val="楷体"/>
      <charset val="134"/>
    </font>
    <font>
      <sz val="10"/>
      <color indexed="20"/>
      <name val="宋体"/>
      <family val="3"/>
      <charset val="134"/>
    </font>
    <font>
      <b/>
      <sz val="9"/>
      <name val="Tahoma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name val="Arial"/>
      <family val="2"/>
    </font>
    <font>
      <b/>
      <sz val="10"/>
      <name val="Arial"/>
      <family val="2"/>
    </font>
    <font>
      <sz val="10"/>
      <color indexed="17"/>
      <name val="宋体"/>
      <family val="3"/>
      <charset val="134"/>
    </font>
    <font>
      <sz val="10"/>
      <name val="Geneva"/>
      <family val="1"/>
    </font>
    <font>
      <sz val="12"/>
      <name val="바탕체"/>
      <charset val="134"/>
    </font>
    <font>
      <sz val="10"/>
      <name val="奔覆眉"/>
      <charset val="134"/>
    </font>
    <font>
      <sz val="12"/>
      <name val="柧挬"/>
      <charset val="134"/>
    </font>
    <font>
      <sz val="12"/>
      <name val="뼻뮝"/>
      <charset val="134"/>
    </font>
    <font>
      <sz val="10"/>
      <name val="굴림체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gray0625"/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55">
    <xf numFmtId="0" fontId="0" fillId="0" borderId="0"/>
    <xf numFmtId="0" fontId="13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6" borderId="14" applyNumberFormat="0" applyProtection="0">
      <alignment horizontal="left" vertical="center" indent="1"/>
    </xf>
    <xf numFmtId="0" fontId="11" fillId="0" borderId="0"/>
    <xf numFmtId="182" fontId="12" fillId="0" borderId="11" applyFill="0" applyProtection="0">
      <alignment horizontal="right"/>
    </xf>
    <xf numFmtId="43" fontId="11" fillId="0" borderId="0" applyFon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9" fontId="11" fillId="0" borderId="0" applyFont="0" applyFill="0" applyBorder="0" applyAlignment="0" applyProtection="0"/>
    <xf numFmtId="0" fontId="23" fillId="0" borderId="0" applyNumberFormat="0" applyAlignment="0">
      <alignment horizontal="left"/>
    </xf>
    <xf numFmtId="0" fontId="13" fillId="0" borderId="0"/>
    <xf numFmtId="181" fontId="21" fillId="0" borderId="0" applyFill="0" applyBorder="0" applyAlignment="0"/>
    <xf numFmtId="0" fontId="11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3" fillId="0" borderId="0"/>
    <xf numFmtId="43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25" fillId="9" borderId="0" applyNumberFormat="0" applyBorder="0" applyAlignment="0" applyProtection="0">
      <alignment vertical="center"/>
    </xf>
    <xf numFmtId="0" fontId="13" fillId="0" borderId="0"/>
    <xf numFmtId="0" fontId="13" fillId="0" borderId="0"/>
    <xf numFmtId="9" fontId="11" fillId="0" borderId="0" applyFont="0" applyFill="0" applyBorder="0" applyAlignment="0" applyProtection="0">
      <alignment vertical="center"/>
    </xf>
    <xf numFmtId="0" fontId="13" fillId="0" borderId="0"/>
    <xf numFmtId="0" fontId="17" fillId="0" borderId="0"/>
    <xf numFmtId="43" fontId="28" fillId="0" borderId="0" applyFont="0" applyFill="0" applyBorder="0" applyAlignment="0" applyProtection="0">
      <alignment vertical="center"/>
    </xf>
    <xf numFmtId="0" fontId="13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28" fillId="11" borderId="0" applyNumberFormat="0" applyBorder="0" applyAlignment="0" applyProtection="0">
      <alignment vertical="center"/>
    </xf>
    <xf numFmtId="0" fontId="12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199" fontId="11" fillId="0" borderId="0" applyFont="0" applyFill="0" applyBorder="0" applyAlignment="0" applyProtection="0"/>
    <xf numFmtId="0" fontId="12" fillId="0" borderId="0"/>
    <xf numFmtId="0" fontId="11" fillId="0" borderId="0"/>
    <xf numFmtId="41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2" fillId="0" borderId="0"/>
    <xf numFmtId="0" fontId="28" fillId="0" borderId="0">
      <alignment vertical="center"/>
    </xf>
    <xf numFmtId="0" fontId="31" fillId="3" borderId="18" applyNumberFormat="0" applyAlignment="0" applyProtection="0">
      <alignment vertical="center"/>
    </xf>
    <xf numFmtId="179" fontId="16" fillId="0" borderId="0" applyFont="0" applyFill="0" applyBorder="0" applyAlignment="0" applyProtection="0"/>
    <xf numFmtId="0" fontId="11" fillId="0" borderId="0"/>
    <xf numFmtId="0" fontId="28" fillId="0" borderId="0">
      <alignment vertical="center"/>
    </xf>
    <xf numFmtId="43" fontId="11" fillId="0" borderId="0" applyFont="0" applyFill="0" applyBorder="0" applyAlignment="0" applyProtection="0"/>
    <xf numFmtId="0" fontId="13" fillId="0" borderId="0"/>
    <xf numFmtId="0" fontId="11" fillId="0" borderId="0"/>
    <xf numFmtId="0" fontId="11" fillId="0" borderId="0"/>
    <xf numFmtId="0" fontId="33" fillId="14" borderId="0" applyNumberFormat="0" applyBorder="0" applyAlignment="0" applyProtection="0">
      <alignment vertical="center"/>
    </xf>
    <xf numFmtId="0" fontId="17" fillId="0" borderId="0"/>
    <xf numFmtId="0" fontId="13" fillId="0" borderId="0"/>
    <xf numFmtId="0" fontId="11" fillId="0" borderId="0"/>
    <xf numFmtId="41" fontId="11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28" fillId="14" borderId="0" applyNumberFormat="0" applyBorder="0" applyAlignment="0" applyProtection="0">
      <alignment vertical="center"/>
    </xf>
    <xf numFmtId="198" fontId="21" fillId="0" borderId="0" applyFill="0" applyBorder="0" applyAlignment="0"/>
    <xf numFmtId="0" fontId="13" fillId="0" borderId="0"/>
    <xf numFmtId="0" fontId="12" fillId="0" borderId="0"/>
    <xf numFmtId="0" fontId="28" fillId="0" borderId="0">
      <alignment vertical="center"/>
    </xf>
    <xf numFmtId="0" fontId="13" fillId="0" borderId="0"/>
    <xf numFmtId="0" fontId="12" fillId="0" borderId="0"/>
    <xf numFmtId="0" fontId="12" fillId="0" borderId="0"/>
    <xf numFmtId="0" fontId="13" fillId="0" borderId="0"/>
    <xf numFmtId="43" fontId="3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/>
    <xf numFmtId="0" fontId="11" fillId="0" borderId="0"/>
    <xf numFmtId="0" fontId="11" fillId="0" borderId="0"/>
    <xf numFmtId="0" fontId="25" fillId="17" borderId="0" applyNumberFormat="0" applyBorder="0" applyAlignment="0" applyProtection="0">
      <alignment vertical="center"/>
    </xf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28" fillId="0" borderId="0">
      <alignment vertical="center"/>
    </xf>
    <xf numFmtId="0" fontId="12" fillId="0" borderId="0"/>
    <xf numFmtId="0" fontId="12" fillId="0" borderId="0"/>
    <xf numFmtId="0" fontId="12" fillId="0" borderId="0"/>
    <xf numFmtId="202" fontId="21" fillId="0" borderId="0" applyFill="0" applyBorder="0" applyAlignment="0"/>
    <xf numFmtId="0" fontId="12" fillId="0" borderId="0"/>
    <xf numFmtId="0" fontId="11" fillId="0" borderId="0"/>
    <xf numFmtId="0" fontId="13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1" fillId="0" borderId="0"/>
    <xf numFmtId="198" fontId="21" fillId="0" borderId="0" applyFill="0" applyBorder="0" applyAlignment="0"/>
    <xf numFmtId="0" fontId="13" fillId="0" borderId="0"/>
    <xf numFmtId="41" fontId="11" fillId="0" borderId="0" applyFont="0" applyFill="0" applyBorder="0" applyAlignment="0" applyProtection="0"/>
    <xf numFmtId="0" fontId="11" fillId="0" borderId="0"/>
    <xf numFmtId="0" fontId="11" fillId="0" borderId="0"/>
    <xf numFmtId="0" fontId="13" fillId="0" borderId="0"/>
    <xf numFmtId="0" fontId="19" fillId="8" borderId="15" applyNumberFormat="0" applyAlignment="0" applyProtection="0">
      <alignment vertical="center"/>
    </xf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41" fontId="11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3" fillId="0" borderId="0"/>
    <xf numFmtId="41" fontId="11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13" fillId="0" borderId="0"/>
    <xf numFmtId="0" fontId="27" fillId="10" borderId="13">
      <protection locked="0"/>
    </xf>
    <xf numFmtId="0" fontId="13" fillId="0" borderId="0"/>
    <xf numFmtId="0" fontId="13" fillId="0" borderId="0"/>
    <xf numFmtId="0" fontId="13" fillId="0" borderId="0"/>
    <xf numFmtId="0" fontId="12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horizontal="left"/>
    </xf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28" fillId="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199" fontId="11" fillId="0" borderId="0" applyFont="0" applyFill="0" applyBorder="0" applyAlignment="0" applyProtection="0"/>
    <xf numFmtId="0" fontId="13" fillId="0" borderId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2" fillId="0" borderId="0"/>
    <xf numFmtId="0" fontId="18" fillId="7" borderId="0" applyNumberFormat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8" fillId="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8" fillId="14" borderId="0" applyNumberFormat="0" applyBorder="0" applyAlignment="0" applyProtection="0">
      <alignment vertical="center"/>
    </xf>
    <xf numFmtId="0" fontId="12" fillId="0" borderId="0"/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1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41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8" fillId="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192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28" fillId="2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2" fillId="0" borderId="0"/>
    <xf numFmtId="0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9" fontId="11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2" fillId="0" borderId="0"/>
    <xf numFmtId="0" fontId="9" fillId="0" borderId="0"/>
    <xf numFmtId="0" fontId="13" fillId="0" borderId="0"/>
    <xf numFmtId="0" fontId="13" fillId="0" borderId="0"/>
    <xf numFmtId="0" fontId="11" fillId="0" borderId="0"/>
    <xf numFmtId="0" fontId="12" fillId="0" borderId="0"/>
    <xf numFmtId="0" fontId="25" fillId="2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2" fillId="0" borderId="0"/>
    <xf numFmtId="212" fontId="9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20" fillId="0" borderId="0" applyFont="0" applyFill="0" applyBorder="0" applyAlignment="0" applyProtection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187" fontId="12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28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2" fillId="0" borderId="0"/>
    <xf numFmtId="0" fontId="13" fillId="0" borderId="0"/>
    <xf numFmtId="0" fontId="47" fillId="24" borderId="0" applyNumberFormat="0" applyBorder="0" applyAlignment="0" applyProtection="0">
      <alignment vertical="center"/>
    </xf>
    <xf numFmtId="0" fontId="13" fillId="0" borderId="0"/>
    <xf numFmtId="0" fontId="24" fillId="0" borderId="19" applyNumberFormat="0" applyFill="0" applyAlignment="0" applyProtection="0">
      <alignment vertical="center"/>
    </xf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2" fillId="0" borderId="0"/>
    <xf numFmtId="0" fontId="1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12" fillId="0" borderId="0"/>
    <xf numFmtId="0" fontId="17" fillId="0" borderId="0"/>
    <xf numFmtId="0" fontId="12" fillId="0" borderId="0"/>
    <xf numFmtId="0" fontId="28" fillId="1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8" fillId="7" borderId="0" applyNumberFormat="0" applyBorder="0" applyAlignment="0" applyProtection="0">
      <alignment vertical="center"/>
    </xf>
    <xf numFmtId="0" fontId="12" fillId="0" borderId="0"/>
    <xf numFmtId="43" fontId="11" fillId="0" borderId="0" applyFont="0" applyFill="0" applyBorder="0" applyAlignment="0" applyProtection="0"/>
    <xf numFmtId="0" fontId="11" fillId="0" borderId="0"/>
    <xf numFmtId="0" fontId="12" fillId="0" borderId="0"/>
    <xf numFmtId="0" fontId="32" fillId="0" borderId="0" applyNumberForma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7" fillId="0" borderId="0"/>
    <xf numFmtId="0" fontId="30" fillId="13" borderId="17" applyNumberFormat="0" applyProtection="0">
      <alignment horizontal="right"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2" fillId="0" borderId="0"/>
    <xf numFmtId="0" fontId="28" fillId="16" borderId="0" applyNumberFormat="0" applyBorder="0" applyAlignment="0" applyProtection="0">
      <alignment vertical="center"/>
    </xf>
    <xf numFmtId="0" fontId="12" fillId="0" borderId="0"/>
    <xf numFmtId="0" fontId="13" fillId="0" borderId="0"/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13" fillId="0" borderId="0"/>
    <xf numFmtId="0" fontId="13" fillId="0" borderId="0"/>
    <xf numFmtId="221" fontId="20" fillId="0" borderId="0" applyFont="0" applyFill="0" applyBorder="0" applyAlignment="0" applyProtection="0"/>
    <xf numFmtId="0" fontId="12" fillId="0" borderId="0"/>
    <xf numFmtId="192" fontId="11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212" fontId="9" fillId="0" borderId="0" applyFont="0" applyFill="0" applyBorder="0" applyAlignment="0" applyProtection="0"/>
    <xf numFmtId="0" fontId="11" fillId="0" borderId="0"/>
    <xf numFmtId="0" fontId="1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41" fontId="11" fillId="0" borderId="0" applyFont="0" applyFill="0" applyBorder="0" applyAlignment="0" applyProtection="0"/>
    <xf numFmtId="0" fontId="17" fillId="0" borderId="0"/>
    <xf numFmtId="0" fontId="28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/>
    <xf numFmtId="0" fontId="21" fillId="0" borderId="0"/>
    <xf numFmtId="0" fontId="12" fillId="0" borderId="0"/>
    <xf numFmtId="0" fontId="12" fillId="0" borderId="0"/>
    <xf numFmtId="0" fontId="28" fillId="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13" fillId="0" borderId="0"/>
    <xf numFmtId="0" fontId="13" fillId="0" borderId="0"/>
    <xf numFmtId="0" fontId="11" fillId="0" borderId="0"/>
    <xf numFmtId="0" fontId="28" fillId="0" borderId="0">
      <alignment vertical="center"/>
    </xf>
    <xf numFmtId="0" fontId="12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28" fillId="11" borderId="0" applyNumberFormat="0" applyBorder="0" applyAlignment="0" applyProtection="0">
      <alignment vertical="center"/>
    </xf>
    <xf numFmtId="0" fontId="11" fillId="0" borderId="0"/>
    <xf numFmtId="0" fontId="13" fillId="0" borderId="0"/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8" borderId="0" applyNumberFormat="0" applyBorder="0" applyAlignment="0" applyProtection="0">
      <alignment vertical="center"/>
    </xf>
    <xf numFmtId="0" fontId="13" fillId="0" borderId="0"/>
    <xf numFmtId="0" fontId="13" fillId="0" borderId="0"/>
    <xf numFmtId="201" fontId="11" fillId="0" borderId="0" applyFont="0" applyFill="0" applyBorder="0" applyAlignment="0" applyProtection="0">
      <alignment vertical="center"/>
    </xf>
    <xf numFmtId="0" fontId="13" fillId="0" borderId="0"/>
    <xf numFmtId="197" fontId="1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210" fontId="12" fillId="0" borderId="0" applyFill="0" applyBorder="0" applyAlignment="0"/>
    <xf numFmtId="0" fontId="11" fillId="0" borderId="0"/>
    <xf numFmtId="43" fontId="28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199" fontId="11" fillId="0" borderId="0" applyFont="0" applyFill="0" applyBorder="0" applyAlignment="0" applyProtection="0"/>
    <xf numFmtId="0" fontId="27" fillId="10" borderId="13">
      <protection locked="0"/>
    </xf>
    <xf numFmtId="0" fontId="11" fillId="0" borderId="0"/>
    <xf numFmtId="0" fontId="11" fillId="0" borderId="0"/>
    <xf numFmtId="0" fontId="28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28" fillId="0" borderId="0"/>
    <xf numFmtId="0" fontId="12" fillId="0" borderId="0"/>
    <xf numFmtId="4" fontId="48" fillId="0" borderId="0">
      <alignment horizontal="right"/>
    </xf>
    <xf numFmtId="0" fontId="13" fillId="0" borderId="0"/>
    <xf numFmtId="0" fontId="13" fillId="0" borderId="0"/>
    <xf numFmtId="0" fontId="28" fillId="0" borderId="0">
      <alignment vertical="center"/>
    </xf>
    <xf numFmtId="0" fontId="12" fillId="0" borderId="0"/>
    <xf numFmtId="0" fontId="12" fillId="0" borderId="0"/>
    <xf numFmtId="0" fontId="12" fillId="0" borderId="0"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49" fillId="0" borderId="0" applyNumberFormat="0" applyFill="0" applyBorder="0" applyAlignment="0" applyProtection="0">
      <alignment vertical="center"/>
    </xf>
    <xf numFmtId="0" fontId="11" fillId="0" borderId="0"/>
    <xf numFmtId="0" fontId="28" fillId="22" borderId="0" applyNumberFormat="0" applyBorder="0" applyAlignment="0" applyProtection="0">
      <alignment vertical="center"/>
    </xf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3" fillId="0" borderId="0"/>
    <xf numFmtId="9" fontId="11" fillId="0" borderId="0" applyFont="0" applyFill="0" applyBorder="0" applyAlignment="0" applyProtection="0"/>
    <xf numFmtId="0" fontId="12" fillId="0" borderId="0"/>
    <xf numFmtId="0" fontId="28" fillId="16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01" fontId="11" fillId="0" borderId="0" applyFont="0" applyFill="0" applyBorder="0" applyAlignment="0" applyProtection="0">
      <alignment vertical="center"/>
    </xf>
    <xf numFmtId="0" fontId="12" fillId="0" borderId="0"/>
    <xf numFmtId="0" fontId="28" fillId="15" borderId="0" applyNumberFormat="0" applyBorder="0" applyAlignment="0" applyProtection="0">
      <alignment vertical="center"/>
    </xf>
    <xf numFmtId="0" fontId="12" fillId="0" borderId="0"/>
    <xf numFmtId="0" fontId="13" fillId="0" borderId="0"/>
    <xf numFmtId="0" fontId="13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3" fillId="0" borderId="0"/>
    <xf numFmtId="192" fontId="11" fillId="0" borderId="0" applyFont="0" applyFill="0" applyBorder="0" applyAlignment="0" applyProtection="0"/>
    <xf numFmtId="0" fontId="13" fillId="0" borderId="0"/>
    <xf numFmtId="9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192" fontId="11" fillId="0" borderId="0" applyFont="0" applyFill="0" applyBorder="0" applyAlignment="0" applyProtection="0"/>
    <xf numFmtId="0" fontId="11" fillId="0" borderId="0"/>
    <xf numFmtId="0" fontId="12" fillId="0" borderId="0"/>
    <xf numFmtId="14" fontId="50" fillId="0" borderId="0">
      <alignment horizontal="center" wrapText="1"/>
      <protection locked="0"/>
    </xf>
    <xf numFmtId="0" fontId="25" fillId="12" borderId="0" applyNumberFormat="0" applyBorder="0" applyAlignment="0" applyProtection="0">
      <alignment vertical="center"/>
    </xf>
    <xf numFmtId="0" fontId="11" fillId="0" borderId="0"/>
    <xf numFmtId="196" fontId="13" fillId="0" borderId="0" applyFont="0" applyFill="0" applyBorder="0" applyAlignment="0" applyProtection="0"/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8" fillId="5" borderId="0" applyNumberFormat="0" applyBorder="0" applyAlignment="0" applyProtection="0">
      <alignment vertical="center"/>
    </xf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8" fillId="5" borderId="0" applyNumberFormat="0" applyBorder="0" applyAlignment="0" applyProtection="0">
      <alignment vertical="center"/>
    </xf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8" fillId="11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199" fontId="11" fillId="0" borderId="0" applyFont="0" applyFill="0" applyBorder="0" applyAlignment="0" applyProtection="0"/>
    <xf numFmtId="0" fontId="9" fillId="0" borderId="0"/>
    <xf numFmtId="0" fontId="12" fillId="0" borderId="0"/>
    <xf numFmtId="192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2" fillId="0" borderId="0"/>
    <xf numFmtId="0" fontId="25" fillId="22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1" fillId="0" borderId="0"/>
    <xf numFmtId="199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28" fillId="25" borderId="0" applyNumberFormat="0" applyBorder="0" applyAlignment="0" applyProtection="0">
      <alignment vertical="center"/>
    </xf>
    <xf numFmtId="192" fontId="11" fillId="0" borderId="0" applyFont="0" applyFill="0" applyBorder="0" applyAlignment="0" applyProtection="0"/>
    <xf numFmtId="0" fontId="28" fillId="25" borderId="0" applyNumberFormat="0" applyBorder="0" applyAlignment="0" applyProtection="0">
      <alignment vertical="center"/>
    </xf>
    <xf numFmtId="15" fontId="20" fillId="0" borderId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53" fillId="0" borderId="0"/>
    <xf numFmtId="0" fontId="28" fillId="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8" fillId="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8" fillId="11" borderId="0" applyNumberFormat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2" fillId="0" borderId="0"/>
    <xf numFmtId="188" fontId="54" fillId="0" borderId="0"/>
    <xf numFmtId="0" fontId="28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5" fillId="27" borderId="0" applyNumberFormat="0" applyBorder="0" applyAlignment="0" applyProtection="0">
      <alignment vertical="center"/>
    </xf>
    <xf numFmtId="0" fontId="21" fillId="0" borderId="0">
      <protection locked="0"/>
    </xf>
    <xf numFmtId="0" fontId="11" fillId="0" borderId="0"/>
    <xf numFmtId="0" fontId="25" fillId="9" borderId="0" applyNumberFormat="0" applyBorder="0" applyAlignment="0" applyProtection="0">
      <alignment vertical="center"/>
    </xf>
    <xf numFmtId="0" fontId="11" fillId="0" borderId="0"/>
    <xf numFmtId="0" fontId="25" fillId="23" borderId="0" applyNumberFormat="0" applyBorder="0" applyAlignment="0" applyProtection="0">
      <alignment vertical="center"/>
    </xf>
    <xf numFmtId="0" fontId="11" fillId="0" borderId="0"/>
    <xf numFmtId="0" fontId="25" fillId="28" borderId="0" applyNumberFormat="0" applyBorder="0" applyAlignment="0" applyProtection="0">
      <alignment vertical="center"/>
    </xf>
    <xf numFmtId="0" fontId="11" fillId="0" borderId="0"/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50" fillId="0" borderId="0">
      <alignment horizontal="center" wrapText="1"/>
      <protection locked="0"/>
    </xf>
    <xf numFmtId="0" fontId="3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216" fontId="21" fillId="0" borderId="0" applyFill="0" applyBorder="0" applyAlignment="0"/>
    <xf numFmtId="0" fontId="35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8" fillId="7" borderId="0" applyNumberFormat="0" applyBorder="0" applyAlignment="0" applyProtection="0">
      <alignment vertical="center"/>
    </xf>
    <xf numFmtId="223" fontId="12" fillId="0" borderId="0" applyFill="0" applyBorder="0" applyAlignment="0"/>
    <xf numFmtId="0" fontId="10" fillId="0" borderId="0" applyNumberFormat="0" applyFill="0" applyBorder="0" applyAlignment="0" applyProtection="0">
      <alignment vertical="top"/>
      <protection locked="0"/>
    </xf>
    <xf numFmtId="198" fontId="21" fillId="0" borderId="0" applyFill="0" applyBorder="0" applyAlignment="0"/>
    <xf numFmtId="211" fontId="12" fillId="0" borderId="0" applyFill="0" applyBorder="0" applyAlignment="0"/>
    <xf numFmtId="219" fontId="12" fillId="0" borderId="0">
      <protection locked="0"/>
    </xf>
    <xf numFmtId="206" fontId="12" fillId="0" borderId="0" applyFill="0" applyBorder="0" applyAlignment="0"/>
    <xf numFmtId="181" fontId="21" fillId="0" borderId="0" applyFill="0" applyBorder="0" applyAlignment="0"/>
    <xf numFmtId="0" fontId="56" fillId="3" borderId="15" applyNumberFormat="0" applyAlignment="0" applyProtection="0">
      <alignment vertical="center"/>
    </xf>
    <xf numFmtId="0" fontId="57" fillId="0" borderId="0"/>
    <xf numFmtId="0" fontId="58" fillId="30" borderId="21" applyNumberFormat="0" applyAlignment="0" applyProtection="0">
      <alignment vertical="center"/>
    </xf>
    <xf numFmtId="9" fontId="11" fillId="0" borderId="0" applyFont="0" applyFill="0" applyBorder="0" applyAlignment="0" applyProtection="0"/>
    <xf numFmtId="0" fontId="59" fillId="0" borderId="9" applyNumberFormat="0" applyFill="0" applyProtection="0">
      <alignment horizont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11" fillId="0" borderId="0" applyFont="0" applyFill="0" applyBorder="0" applyAlignment="0" applyProtection="0"/>
    <xf numFmtId="216" fontId="21" fillId="0" borderId="0" applyFont="0" applyFill="0" applyBorder="0" applyAlignment="0" applyProtection="0"/>
    <xf numFmtId="0" fontId="28" fillId="0" borderId="0">
      <alignment vertical="center"/>
    </xf>
    <xf numFmtId="225" fontId="12" fillId="0" borderId="0" applyFont="0" applyFill="0"/>
    <xf numFmtId="190" fontId="60" fillId="0" borderId="0"/>
    <xf numFmtId="190" fontId="60" fillId="0" borderId="0"/>
    <xf numFmtId="37" fontId="16" fillId="0" borderId="0" applyFont="0" applyFill="0" applyBorder="0" applyAlignment="0" applyProtection="0"/>
    <xf numFmtId="216" fontId="21" fillId="0" borderId="0" applyFill="0" applyBorder="0" applyAlignment="0"/>
    <xf numFmtId="198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201" fontId="11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205" fontId="12" fillId="0" borderId="0" applyFont="0" applyFill="0" applyBorder="0" applyAlignment="0" applyProtection="0"/>
    <xf numFmtId="0" fontId="11" fillId="0" borderId="0">
      <alignment vertical="center"/>
    </xf>
    <xf numFmtId="0" fontId="61" fillId="0" borderId="0" applyNumberFormat="0" applyAlignment="0">
      <alignment horizontal="left"/>
    </xf>
    <xf numFmtId="43" fontId="28" fillId="0" borderId="0" applyFont="0" applyFill="0" applyBorder="0" applyAlignment="0" applyProtection="0">
      <alignment vertical="center"/>
    </xf>
    <xf numFmtId="0" fontId="62" fillId="0" borderId="0" applyNumberFormat="0" applyAlignment="0"/>
    <xf numFmtId="0" fontId="30" fillId="29" borderId="17" applyNumberFormat="0" applyProtection="0">
      <alignment horizontal="right" vertical="center"/>
    </xf>
    <xf numFmtId="198" fontId="21" fillId="0" borderId="0" applyFill="0" applyBorder="0" applyAlignment="0"/>
    <xf numFmtId="0" fontId="62" fillId="0" borderId="0" applyNumberFormat="0" applyAlignment="0"/>
    <xf numFmtId="208" fontId="11" fillId="0" borderId="0" applyFont="0" applyFill="0" applyBorder="0" applyAlignment="0" applyProtection="0"/>
    <xf numFmtId="186" fontId="20" fillId="0" borderId="0" applyFont="0" applyFill="0" applyBorder="0" applyAlignment="0" applyProtection="0"/>
    <xf numFmtId="198" fontId="21" fillId="0" borderId="0" applyFont="0" applyFill="0" applyBorder="0" applyAlignment="0" applyProtection="0"/>
    <xf numFmtId="198" fontId="63" fillId="31" borderId="0"/>
    <xf numFmtId="185" fontId="16" fillId="0" borderId="0" applyFont="0" applyFill="0" applyBorder="0" applyAlignment="0" applyProtection="0"/>
    <xf numFmtId="209" fontId="16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222" fontId="60" fillId="0" borderId="0"/>
    <xf numFmtId="222" fontId="60" fillId="0" borderId="0"/>
    <xf numFmtId="14" fontId="30" fillId="0" borderId="0" applyFill="0" applyBorder="0" applyAlignment="0"/>
    <xf numFmtId="43" fontId="11" fillId="0" borderId="0" applyFont="0" applyFill="0" applyBorder="0" applyAlignment="0" applyProtection="0"/>
    <xf numFmtId="219" fontId="12" fillId="0" borderId="0">
      <protection locked="0"/>
    </xf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189" fontId="60" fillId="0" borderId="0"/>
    <xf numFmtId="189" fontId="60" fillId="0" borderId="0"/>
    <xf numFmtId="216" fontId="21" fillId="0" borderId="0" applyFill="0" applyBorder="0" applyAlignment="0"/>
    <xf numFmtId="198" fontId="21" fillId="0" borderId="0" applyFill="0" applyBorder="0" applyAlignment="0"/>
    <xf numFmtId="41" fontId="11" fillId="0" borderId="0" applyFont="0" applyFill="0" applyBorder="0" applyAlignment="0" applyProtection="0"/>
    <xf numFmtId="216" fontId="21" fillId="0" borderId="0" applyFill="0" applyBorder="0" applyAlignment="0"/>
    <xf numFmtId="41" fontId="11" fillId="0" borderId="0" applyFont="0" applyFill="0" applyBorder="0" applyAlignment="0" applyProtection="0"/>
    <xf numFmtId="181" fontId="21" fillId="0" borderId="0" applyFill="0" applyBorder="0" applyAlignment="0"/>
    <xf numFmtId="0" fontId="48" fillId="0" borderId="0">
      <alignment horizontal="left"/>
    </xf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0" fontId="11" fillId="0" borderId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219" fontId="12" fillId="0" borderId="0">
      <protection locked="0"/>
    </xf>
    <xf numFmtId="219" fontId="12" fillId="0" borderId="0">
      <protection locked="0"/>
    </xf>
    <xf numFmtId="0" fontId="11" fillId="0" borderId="0"/>
    <xf numFmtId="219" fontId="12" fillId="0" borderId="0">
      <protection locked="0"/>
    </xf>
    <xf numFmtId="219" fontId="12" fillId="0" borderId="0">
      <protection locked="0"/>
    </xf>
    <xf numFmtId="219" fontId="12" fillId="0" borderId="0">
      <protection locked="0"/>
    </xf>
    <xf numFmtId="219" fontId="12" fillId="0" borderId="0">
      <protection locked="0"/>
    </xf>
    <xf numFmtId="43" fontId="1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/>
    <xf numFmtId="2" fontId="12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4" fontId="11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38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66" fillId="0" borderId="0">
      <alignment horizontal="left"/>
    </xf>
    <xf numFmtId="0" fontId="25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7" fillId="0" borderId="22" applyNumberFormat="0" applyAlignment="0" applyProtection="0">
      <alignment horizontal="left" vertical="center"/>
    </xf>
    <xf numFmtId="0" fontId="25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67" fillId="0" borderId="3">
      <alignment horizontal="left" vertical="center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219" fontId="12" fillId="0" borderId="0">
      <protection locked="0"/>
    </xf>
    <xf numFmtId="219" fontId="12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19" fillId="8" borderId="15" applyNumberFormat="0" applyAlignment="0" applyProtection="0">
      <alignment vertical="center"/>
    </xf>
    <xf numFmtId="43" fontId="11" fillId="0" borderId="0" applyFont="0" applyFill="0" applyBorder="0" applyAlignment="0" applyProtection="0"/>
    <xf numFmtId="10" fontId="26" fillId="20" borderId="2" applyNumberFormat="0" applyBorder="0" applyAlignment="0" applyProtection="0"/>
    <xf numFmtId="43" fontId="11" fillId="0" borderId="0" applyFont="0" applyFill="0" applyBorder="0" applyAlignment="0" applyProtection="0"/>
    <xf numFmtId="0" fontId="26" fillId="20" borderId="2" applyNumberFormat="0" applyBorder="0" applyAlignment="0" applyProtection="0"/>
    <xf numFmtId="198" fontId="40" fillId="21" borderId="0"/>
    <xf numFmtId="0" fontId="12" fillId="0" borderId="0"/>
    <xf numFmtId="198" fontId="40" fillId="21" borderId="0"/>
    <xf numFmtId="198" fontId="40" fillId="21" borderId="0"/>
    <xf numFmtId="0" fontId="13" fillId="0" borderId="0"/>
    <xf numFmtId="0" fontId="10" fillId="0" borderId="0" applyNumberFormat="0" applyFill="0" applyBorder="0" applyAlignment="0" applyProtection="0">
      <alignment vertical="top"/>
      <protection locked="0"/>
    </xf>
    <xf numFmtId="216" fontId="21" fillId="0" borderId="0" applyFill="0" applyBorder="0" applyAlignment="0"/>
    <xf numFmtId="198" fontId="21" fillId="0" borderId="0" applyFill="0" applyBorder="0" applyAlignment="0"/>
    <xf numFmtId="216" fontId="21" fillId="0" borderId="0" applyFill="0" applyBorder="0" applyAlignment="0"/>
    <xf numFmtId="181" fontId="21" fillId="0" borderId="0" applyFill="0" applyBorder="0" applyAlignment="0"/>
    <xf numFmtId="198" fontId="21" fillId="0" borderId="0" applyFill="0" applyBorder="0" applyAlignment="0"/>
    <xf numFmtId="0" fontId="51" fillId="0" borderId="20" applyNumberFormat="0" applyFill="0" applyAlignment="0" applyProtection="0">
      <alignment vertical="center"/>
    </xf>
    <xf numFmtId="198" fontId="63" fillId="31" borderId="0"/>
    <xf numFmtId="198" fontId="63" fillId="31" borderId="0"/>
    <xf numFmtId="38" fontId="20" fillId="0" borderId="0" applyFont="0" applyFill="0" applyBorder="0" applyAlignment="0" applyProtection="0"/>
    <xf numFmtId="0" fontId="11" fillId="0" borderId="0"/>
    <xf numFmtId="40" fontId="20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42" fillId="0" borderId="23"/>
    <xf numFmtId="217" fontId="20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0" fontId="69" fillId="32" borderId="0" applyNumberFormat="0" applyBorder="0" applyAlignment="0" applyProtection="0">
      <alignment vertical="center"/>
    </xf>
    <xf numFmtId="0" fontId="60" fillId="0" borderId="0"/>
    <xf numFmtId="0" fontId="60" fillId="0" borderId="0"/>
    <xf numFmtId="37" fontId="70" fillId="0" borderId="0"/>
    <xf numFmtId="0" fontId="12" fillId="0" borderId="0"/>
    <xf numFmtId="0" fontId="28" fillId="20" borderId="24" applyNumberFormat="0" applyFont="0" applyAlignment="0" applyProtection="0">
      <alignment vertical="center"/>
    </xf>
    <xf numFmtId="183" fontId="12" fillId="0" borderId="0" applyFont="0" applyFill="0" applyBorder="0" applyAlignment="0" applyProtection="0"/>
    <xf numFmtId="0" fontId="11" fillId="0" borderId="0"/>
    <xf numFmtId="178" fontId="12" fillId="0" borderId="0" applyFont="0" applyFill="0" applyBorder="0" applyAlignment="0" applyProtection="0"/>
    <xf numFmtId="0" fontId="11" fillId="0" borderId="0">
      <alignment vertical="center"/>
    </xf>
    <xf numFmtId="0" fontId="31" fillId="3" borderId="18" applyNumberFormat="0" applyAlignment="0" applyProtection="0">
      <alignment vertical="center"/>
    </xf>
    <xf numFmtId="206" fontId="12" fillId="0" borderId="0" applyFont="0" applyFill="0" applyBorder="0" applyAlignment="0" applyProtection="0"/>
    <xf numFmtId="226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21" fillId="0" borderId="0" applyFont="0" applyFill="0" applyBorder="0" applyAlignment="0" applyProtection="0"/>
    <xf numFmtId="13" fontId="12" fillId="0" borderId="0" applyFont="0" applyFill="0" applyProtection="0"/>
    <xf numFmtId="40" fontId="52" fillId="0" borderId="0" applyFont="0" applyFill="0" applyBorder="0" applyAlignment="0" applyProtection="0"/>
    <xf numFmtId="216" fontId="21" fillId="0" borderId="0" applyFill="0" applyBorder="0" applyAlignment="0"/>
    <xf numFmtId="198" fontId="21" fillId="0" borderId="0" applyFill="0" applyBorder="0" applyAlignment="0"/>
    <xf numFmtId="204" fontId="71" fillId="0" borderId="0"/>
    <xf numFmtId="203" fontId="12" fillId="0" borderId="0" applyFont="0" applyFill="0" applyBorder="0" applyAlignment="0" applyProtection="0"/>
    <xf numFmtId="0" fontId="72" fillId="25" borderId="0" applyNumberFormat="0" applyBorder="0" applyAlignment="0" applyProtection="0">
      <alignment vertical="center"/>
    </xf>
    <xf numFmtId="0" fontId="20" fillId="0" borderId="0" applyNumberFormat="0" applyFont="0" applyFill="0" applyBorder="0" applyAlignment="0" applyProtection="0">
      <alignment horizontal="left"/>
    </xf>
    <xf numFmtId="0" fontId="11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15" fontId="11" fillId="0" borderId="0" applyFont="0" applyFill="0" applyBorder="0" applyAlignment="0" applyProtection="0"/>
    <xf numFmtId="15" fontId="11" fillId="0" borderId="0" applyFont="0" applyFill="0" applyBorder="0" applyAlignment="0" applyProtection="0"/>
    <xf numFmtId="0" fontId="29" fillId="0" borderId="23">
      <alignment horizontal="center"/>
    </xf>
    <xf numFmtId="0" fontId="10" fillId="0" borderId="0" applyNumberFormat="0" applyFill="0" applyBorder="0" applyAlignment="0" applyProtection="0">
      <alignment vertical="top"/>
      <protection locked="0"/>
    </xf>
    <xf numFmtId="3" fontId="2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3" fontId="11" fillId="0" borderId="0" applyFont="0" applyFill="0" applyBorder="0" applyAlignment="0" applyProtection="0"/>
    <xf numFmtId="0" fontId="20" fillId="33" borderId="0" applyNumberFormat="0" applyFont="0" applyBorder="0" applyAlignment="0" applyProtection="0"/>
    <xf numFmtId="41" fontId="11" fillId="0" borderId="0" applyFont="0" applyFill="0" applyBorder="0" applyAlignment="0" applyProtection="0"/>
    <xf numFmtId="0" fontId="11" fillId="33" borderId="0" applyNumberFormat="0" applyFont="0" applyBorder="0" applyAlignment="0" applyProtection="0"/>
    <xf numFmtId="216" fontId="12" fillId="0" borderId="0" applyFont="0" applyFill="0" applyBorder="0" applyAlignment="0" applyProtection="0"/>
    <xf numFmtId="4" fontId="73" fillId="0" borderId="0">
      <alignment horizontal="right"/>
    </xf>
    <xf numFmtId="207" fontId="12" fillId="0" borderId="0" applyNumberFormat="0" applyFill="0" applyBorder="0" applyAlignment="0" applyProtection="0">
      <alignment horizontal="left"/>
    </xf>
    <xf numFmtId="0" fontId="11" fillId="0" borderId="0"/>
    <xf numFmtId="41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32" borderId="17" applyNumberForma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74" fillId="32" borderId="17" applyNumberFormat="0" applyProtection="0">
      <alignment vertical="center"/>
    </xf>
    <xf numFmtId="203" fontId="11" fillId="0" borderId="0" applyFont="0" applyFill="0" applyBorder="0" applyAlignment="0" applyProtection="0">
      <alignment vertical="center"/>
    </xf>
    <xf numFmtId="0" fontId="14" fillId="32" borderId="17" applyNumberFormat="0" applyProtection="0">
      <alignment horizontal="left" vertical="center" indent="1"/>
    </xf>
    <xf numFmtId="0" fontId="14" fillId="32" borderId="17" applyNumberFormat="0" applyProtection="0">
      <alignment horizontal="left" vertical="top" indent="1"/>
    </xf>
    <xf numFmtId="9" fontId="11" fillId="0" borderId="0" applyFont="0" applyFill="0" applyBorder="0" applyAlignment="0" applyProtection="0">
      <alignment vertical="center"/>
    </xf>
    <xf numFmtId="0" fontId="14" fillId="19" borderId="0" applyNumberFormat="0" applyProtection="0">
      <alignment horizontal="left" vertical="center" indent="1"/>
    </xf>
    <xf numFmtId="0" fontId="30" fillId="14" borderId="17" applyNumberFormat="0" applyProtection="0">
      <alignment horizontal="right" vertical="center"/>
    </xf>
    <xf numFmtId="0" fontId="30" fillId="22" borderId="17" applyNumberFormat="0" applyProtection="0">
      <alignment horizontal="right" vertical="center"/>
    </xf>
    <xf numFmtId="0" fontId="30" fillId="23" borderId="17" applyNumberFormat="0" applyProtection="0">
      <alignment horizontal="right" vertical="center"/>
    </xf>
    <xf numFmtId="0" fontId="30" fillId="25" borderId="17" applyNumberFormat="0" applyProtection="0">
      <alignment horizontal="right" vertical="center"/>
    </xf>
    <xf numFmtId="0" fontId="30" fillId="27" borderId="17" applyNumberFormat="0" applyProtection="0">
      <alignment horizontal="right" vertical="center"/>
    </xf>
    <xf numFmtId="0" fontId="30" fillId="28" borderId="17" applyNumberFormat="0" applyProtection="0">
      <alignment horizontal="right" vertical="center"/>
    </xf>
    <xf numFmtId="0" fontId="30" fillId="18" borderId="17" applyNumberFormat="0" applyProtection="0">
      <alignment horizontal="right" vertical="center"/>
    </xf>
    <xf numFmtId="0" fontId="25" fillId="26" borderId="0" applyNumberFormat="0" applyBorder="0" applyAlignment="0" applyProtection="0">
      <alignment vertical="center"/>
    </xf>
    <xf numFmtId="0" fontId="30" fillId="2" borderId="0" applyNumberFormat="0" applyProtection="0">
      <alignment horizontal="left" vertical="center" indent="1"/>
    </xf>
    <xf numFmtId="43" fontId="28" fillId="0" borderId="0" applyFont="0" applyFill="0" applyBorder="0" applyAlignment="0" applyProtection="0">
      <alignment vertical="center"/>
    </xf>
    <xf numFmtId="0" fontId="75" fillId="34" borderId="0" applyNumberFormat="0" applyProtection="0">
      <alignment horizontal="left" vertical="center" indent="1"/>
    </xf>
    <xf numFmtId="0" fontId="11" fillId="0" borderId="0"/>
    <xf numFmtId="0" fontId="30" fillId="19" borderId="17" applyNumberFormat="0" applyProtection="0">
      <alignment horizontal="right" vertical="center"/>
    </xf>
    <xf numFmtId="0" fontId="30" fillId="2" borderId="0" applyNumberFormat="0" applyProtection="0">
      <alignment horizontal="left" vertical="center" indent="1"/>
    </xf>
    <xf numFmtId="0" fontId="11" fillId="0" borderId="0"/>
    <xf numFmtId="0" fontId="30" fillId="19" borderId="0" applyNumberFormat="0" applyProtection="0">
      <alignment horizontal="left" vertical="center" indent="1"/>
    </xf>
    <xf numFmtId="0" fontId="12" fillId="34" borderId="17" applyNumberFormat="0" applyProtection="0">
      <alignment horizontal="left" vertical="center" indent="1"/>
    </xf>
    <xf numFmtId="0" fontId="12" fillId="34" borderId="17" applyNumberFormat="0" applyProtection="0">
      <alignment horizontal="left" vertical="top" indent="1"/>
    </xf>
    <xf numFmtId="0" fontId="12" fillId="19" borderId="17" applyNumberFormat="0" applyProtection="0">
      <alignment horizontal="left" vertical="center" indent="1"/>
    </xf>
    <xf numFmtId="0" fontId="12" fillId="19" borderId="17" applyNumberFormat="0" applyProtection="0">
      <alignment horizontal="left" vertical="top" indent="1"/>
    </xf>
    <xf numFmtId="0" fontId="12" fillId="5" borderId="17" applyNumberFormat="0" applyProtection="0">
      <alignment horizontal="left" vertical="center" indent="1"/>
    </xf>
    <xf numFmtId="0" fontId="12" fillId="5" borderId="17" applyNumberFormat="0" applyProtection="0">
      <alignment horizontal="left" vertical="top" indent="1"/>
    </xf>
    <xf numFmtId="0" fontId="12" fillId="2" borderId="17" applyNumberFormat="0" applyProtection="0">
      <alignment horizontal="left" vertical="center" indent="1"/>
    </xf>
    <xf numFmtId="0" fontId="12" fillId="2" borderId="17" applyNumberFormat="0" applyProtection="0">
      <alignment horizontal="left" vertical="top" indent="1"/>
    </xf>
    <xf numFmtId="0" fontId="30" fillId="20" borderId="17" applyNumberFormat="0" applyProtection="0">
      <alignment vertical="center"/>
    </xf>
    <xf numFmtId="0" fontId="12" fillId="0" borderId="0"/>
    <xf numFmtId="0" fontId="36" fillId="20" borderId="17" applyNumberFormat="0" applyProtection="0">
      <alignment vertical="center"/>
    </xf>
    <xf numFmtId="0" fontId="30" fillId="20" borderId="17" applyNumberFormat="0" applyProtection="0">
      <alignment horizontal="left" vertical="center" indent="1"/>
    </xf>
    <xf numFmtId="0" fontId="30" fillId="20" borderId="17" applyNumberFormat="0" applyProtection="0">
      <alignment horizontal="left" vertical="top" indent="1"/>
    </xf>
    <xf numFmtId="0" fontId="30" fillId="2" borderId="17" applyNumberFormat="0" applyProtection="0">
      <alignment horizontal="right" vertical="center"/>
    </xf>
    <xf numFmtId="0" fontId="36" fillId="2" borderId="17" applyNumberFormat="0" applyProtection="0">
      <alignment horizontal="right" vertical="center"/>
    </xf>
    <xf numFmtId="0" fontId="18" fillId="7" borderId="0" applyNumberFormat="0" applyBorder="0" applyAlignment="0" applyProtection="0">
      <alignment vertical="center"/>
    </xf>
    <xf numFmtId="0" fontId="30" fillId="19" borderId="17" applyNumberFormat="0" applyProtection="0">
      <alignment horizontal="left" vertical="center" indent="1"/>
    </xf>
    <xf numFmtId="0" fontId="30" fillId="19" borderId="17" applyNumberFormat="0" applyProtection="0">
      <alignment horizontal="left" vertical="top" indent="1"/>
    </xf>
    <xf numFmtId="0" fontId="11" fillId="0" borderId="0"/>
    <xf numFmtId="0" fontId="37" fillId="21" borderId="0" applyNumberFormat="0" applyProtection="0">
      <alignment horizontal="left" vertical="center" indent="1"/>
    </xf>
    <xf numFmtId="0" fontId="38" fillId="2" borderId="17" applyNumberFormat="0" applyProtection="0">
      <alignment horizontal="right" vertical="center"/>
    </xf>
    <xf numFmtId="0" fontId="39" fillId="0" borderId="0">
      <alignment horizontal="left"/>
    </xf>
    <xf numFmtId="43" fontId="26" fillId="0" borderId="16"/>
    <xf numFmtId="0" fontId="27" fillId="10" borderId="13">
      <protection locked="0"/>
    </xf>
    <xf numFmtId="195" fontId="40" fillId="0" borderId="0"/>
    <xf numFmtId="0" fontId="20" fillId="0" borderId="0"/>
    <xf numFmtId="0" fontId="9" fillId="0" borderId="0"/>
    <xf numFmtId="0" fontId="13" fillId="0" borderId="0"/>
    <xf numFmtId="0" fontId="42" fillId="0" borderId="0"/>
    <xf numFmtId="40" fontId="43" fillId="0" borderId="0" applyBorder="0">
      <alignment horizontal="right"/>
    </xf>
    <xf numFmtId="0" fontId="27" fillId="10" borderId="13">
      <protection locked="0"/>
    </xf>
    <xf numFmtId="0" fontId="9" fillId="0" borderId="0"/>
    <xf numFmtId="0" fontId="27" fillId="10" borderId="13">
      <protection locked="0"/>
    </xf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2" fillId="25" borderId="0" applyNumberFormat="0" applyBorder="0" applyAlignment="0" applyProtection="0">
      <alignment vertical="center"/>
    </xf>
    <xf numFmtId="0" fontId="27" fillId="10" borderId="13">
      <protection locked="0"/>
    </xf>
    <xf numFmtId="0" fontId="27" fillId="10" borderId="13">
      <protection locked="0"/>
    </xf>
    <xf numFmtId="0" fontId="27" fillId="10" borderId="13">
      <protection locked="0"/>
    </xf>
    <xf numFmtId="0" fontId="27" fillId="10" borderId="13">
      <protection locked="0"/>
    </xf>
    <xf numFmtId="0" fontId="12" fillId="0" borderId="0"/>
    <xf numFmtId="49" fontId="30" fillId="0" borderId="0" applyFill="0" applyBorder="0" applyAlignment="0"/>
    <xf numFmtId="215" fontId="12" fillId="0" borderId="0" applyFill="0" applyBorder="0" applyAlignment="0"/>
    <xf numFmtId="0" fontId="44" fillId="0" borderId="0">
      <alignment horizontal="center"/>
    </xf>
    <xf numFmtId="0" fontId="45" fillId="0" borderId="0" applyNumberFormat="0" applyFill="0" applyBorder="0" applyAlignment="0" applyProtection="0"/>
    <xf numFmtId="184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200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218" fontId="11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220" fontId="2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1" fillId="0" borderId="0"/>
    <xf numFmtId="9" fontId="28" fillId="0" borderId="0" applyFont="0" applyFill="0" applyBorder="0" applyAlignment="0" applyProtection="0">
      <alignment vertical="center"/>
    </xf>
    <xf numFmtId="214" fontId="2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3" fillId="0" borderId="0"/>
    <xf numFmtId="178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41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 applyNumberFormat="0" applyFont="0" applyFill="0" applyBorder="0" applyAlignment="0">
      <alignment horizontal="center"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9" fillId="0" borderId="0"/>
    <xf numFmtId="9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1" fillId="0" borderId="0"/>
    <xf numFmtId="9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4" applyNumberFormat="0" applyFill="0" applyProtection="0">
      <alignment horizontal="right"/>
    </xf>
    <xf numFmtId="0" fontId="77" fillId="0" borderId="25" applyNumberFormat="0" applyFill="0" applyAlignment="0" applyProtection="0">
      <alignment vertical="center"/>
    </xf>
    <xf numFmtId="0" fontId="77" fillId="0" borderId="25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79" fillId="0" borderId="4" applyNumberFormat="0" applyFill="0" applyProtection="0">
      <alignment horizontal="center"/>
    </xf>
    <xf numFmtId="0" fontId="79" fillId="0" borderId="4" applyNumberFormat="0" applyFill="0" applyProtection="0">
      <alignment horizontal="center"/>
    </xf>
    <xf numFmtId="0" fontId="79" fillId="0" borderId="4" applyNumberFormat="0" applyFill="0" applyProtection="0">
      <alignment horizontal="center"/>
    </xf>
    <xf numFmtId="0" fontId="79" fillId="0" borderId="4" applyNumberFormat="0" applyFill="0" applyProtection="0">
      <alignment horizontal="center"/>
    </xf>
    <xf numFmtId="0" fontId="80" fillId="0" borderId="0"/>
    <xf numFmtId="0" fontId="81" fillId="0" borderId="11" applyNumberFormat="0" applyFill="0" applyProtection="0">
      <alignment horizontal="center"/>
    </xf>
    <xf numFmtId="0" fontId="81" fillId="0" borderId="11" applyNumberFormat="0" applyFill="0" applyProtection="0">
      <alignment horizontal="center"/>
    </xf>
    <xf numFmtId="0" fontId="76" fillId="0" borderId="0" applyNumberFormat="0" applyFill="0" applyBorder="0" applyAlignment="0" applyProtection="0">
      <alignment vertical="top"/>
      <protection locked="0"/>
    </xf>
    <xf numFmtId="0" fontId="81" fillId="0" borderId="11" applyNumberFormat="0" applyFill="0" applyProtection="0">
      <alignment horizontal="center"/>
    </xf>
    <xf numFmtId="0" fontId="81" fillId="0" borderId="11" applyNumberFormat="0" applyFill="0" applyProtection="0">
      <alignment horizont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2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1" fillId="0" borderId="0"/>
    <xf numFmtId="0" fontId="12" fillId="0" borderId="0"/>
    <xf numFmtId="0" fontId="12" fillId="0" borderId="0"/>
    <xf numFmtId="0" fontId="83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12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84" fillId="0" borderId="0">
      <alignment vertical="center"/>
    </xf>
    <xf numFmtId="0" fontId="11" fillId="0" borderId="0"/>
    <xf numFmtId="0" fontId="84" fillId="0" borderId="0">
      <alignment vertical="center"/>
    </xf>
    <xf numFmtId="0" fontId="11" fillId="0" borderId="0"/>
    <xf numFmtId="0" fontId="11" fillId="0" borderId="0"/>
    <xf numFmtId="0" fontId="84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47" fillId="24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3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9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28" fillId="0" borderId="0"/>
    <xf numFmtId="0" fontId="11" fillId="0" borderId="0"/>
    <xf numFmtId="0" fontId="11" fillId="0" borderId="0"/>
    <xf numFmtId="41" fontId="11" fillId="0" borderId="0" applyFont="0" applyFill="0" applyBorder="0" applyAlignment="0" applyProtection="0"/>
    <xf numFmtId="0" fontId="12" fillId="0" borderId="0"/>
    <xf numFmtId="0" fontId="84" fillId="0" borderId="0">
      <alignment vertical="center"/>
    </xf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/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2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5" fillId="0" borderId="0">
      <alignment horizontal="centerContinuous"/>
    </xf>
    <xf numFmtId="0" fontId="55" fillId="0" borderId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>
      <alignment vertical="center"/>
    </xf>
    <xf numFmtId="3" fontId="87" fillId="0" borderId="0" applyNumberForma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227" fontId="11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4" fontId="89" fillId="0" borderId="0" applyFont="0" applyFill="0" applyBorder="0" applyAlignment="0" applyProtection="0"/>
    <xf numFmtId="0" fontId="85" fillId="0" borderId="27" applyNumberFormat="0" applyFill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196" fontId="86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56" fillId="3" borderId="15" applyNumberFormat="0" applyAlignment="0" applyProtection="0">
      <alignment vertical="center"/>
    </xf>
    <xf numFmtId="0" fontId="58" fillId="30" borderId="2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81" fillId="0" borderId="11" applyNumberFormat="0" applyFill="0" applyProtection="0">
      <alignment horizontal="left"/>
    </xf>
    <xf numFmtId="0" fontId="81" fillId="0" borderId="11" applyNumberFormat="0" applyFill="0" applyProtection="0">
      <alignment horizontal="left"/>
    </xf>
    <xf numFmtId="0" fontId="81" fillId="0" borderId="11" applyNumberFormat="0" applyFill="0" applyProtection="0">
      <alignment horizontal="left"/>
    </xf>
    <xf numFmtId="0" fontId="81" fillId="0" borderId="11" applyNumberFormat="0" applyFill="0" applyProtection="0">
      <alignment horizontal="left"/>
    </xf>
    <xf numFmtId="0" fontId="51" fillId="0" borderId="20" applyNumberFormat="0" applyFill="0" applyAlignment="0" applyProtection="0">
      <alignment vertical="center"/>
    </xf>
    <xf numFmtId="205" fontId="11" fillId="0" borderId="0" applyFont="0" applyFill="0" applyBorder="0" applyAlignment="0" applyProtection="0"/>
    <xf numFmtId="38" fontId="52" fillId="0" borderId="0" applyFont="0" applyFill="0" applyBorder="0" applyAlignment="0" applyProtection="0"/>
    <xf numFmtId="224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27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224" fontId="9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5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0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1" fillId="0" borderId="0"/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0" borderId="4" applyNumberFormat="0" applyFill="0" applyProtection="0">
      <alignment horizontal="left"/>
    </xf>
    <xf numFmtId="0" fontId="69" fillId="32" borderId="0" applyNumberFormat="0" applyBorder="0" applyAlignment="0" applyProtection="0">
      <alignment vertical="center"/>
    </xf>
    <xf numFmtId="1" fontId="12" fillId="0" borderId="11" applyFill="0" applyProtection="0">
      <alignment horizontal="center"/>
    </xf>
    <xf numFmtId="180" fontId="89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92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20" borderId="24" applyNumberFormat="0" applyFont="0" applyAlignment="0" applyProtection="0">
      <alignment vertical="center"/>
    </xf>
    <xf numFmtId="0" fontId="11" fillId="20" borderId="24" applyNumberFormat="0" applyFont="0" applyAlignment="0" applyProtection="0">
      <alignment vertical="center"/>
    </xf>
    <xf numFmtId="183" fontId="12" fillId="0" borderId="2" applyNumberFormat="0"/>
    <xf numFmtId="0" fontId="93" fillId="0" borderId="0"/>
    <xf numFmtId="191" fontId="90" fillId="0" borderId="0" applyFont="0" applyFill="0" applyBorder="0" applyAlignment="0" applyProtection="0"/>
    <xf numFmtId="0" fontId="94" fillId="0" borderId="0"/>
  </cellStyleXfs>
  <cellXfs count="84">
    <xf numFmtId="0" fontId="0" fillId="0" borderId="0" xfId="0"/>
    <xf numFmtId="0" fontId="4" fillId="0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7" fillId="0" borderId="2" xfId="0" applyFont="1" applyBorder="1" applyAlignment="1" applyProtection="1">
      <alignment horizontal="center" vertical="center" wrapText="1" shrinkToFit="1"/>
    </xf>
    <xf numFmtId="43" fontId="4" fillId="2" borderId="2" xfId="12" applyNumberFormat="1" applyFont="1" applyFill="1" applyBorder="1" applyAlignment="1" applyProtection="1">
      <alignment horizontal="right" vertical="center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3" fontId="4" fillId="3" borderId="2" xfId="0" applyNumberFormat="1" applyFont="1" applyFill="1" applyBorder="1" applyAlignment="1" applyProtection="1">
      <alignment horizontal="right" vertical="center" wrapText="1"/>
    </xf>
    <xf numFmtId="43" fontId="4" fillId="3" borderId="2" xfId="12" applyNumberFormat="1" applyFont="1" applyFill="1" applyBorder="1" applyAlignment="1" applyProtection="1">
      <alignment horizontal="right" vertical="center" wrapText="1"/>
      <protection locked="0"/>
    </xf>
    <xf numFmtId="43" fontId="4" fillId="2" borderId="2" xfId="12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Alignment="1" applyProtection="1">
      <alignment horizontal="right" vertical="center"/>
      <protection locked="0"/>
    </xf>
    <xf numFmtId="43" fontId="2" fillId="2" borderId="2" xfId="12" applyNumberFormat="1" applyFont="1" applyFill="1" applyBorder="1" applyAlignment="1">
      <alignment horizontal="right" vertical="center"/>
    </xf>
    <xf numFmtId="228" fontId="2" fillId="2" borderId="2" xfId="23" applyNumberFormat="1" applyFont="1" applyFill="1" applyBorder="1" applyAlignment="1">
      <alignment horizontal="right" vertical="center"/>
    </xf>
    <xf numFmtId="43" fontId="4" fillId="0" borderId="2" xfId="0" applyNumberFormat="1" applyFont="1" applyBorder="1" applyAlignment="1" applyProtection="1">
      <alignment horizontal="right"/>
      <protection locked="0"/>
    </xf>
    <xf numFmtId="228" fontId="4" fillId="0" borderId="2" xfId="0" applyNumberFormat="1" applyFont="1" applyBorder="1" applyAlignment="1" applyProtection="1">
      <alignment horizontal="right"/>
      <protection locked="0"/>
    </xf>
    <xf numFmtId="0" fontId="4" fillId="0" borderId="2" xfId="0" applyNumberFormat="1" applyFont="1" applyBorder="1" applyAlignment="1" applyProtection="1">
      <alignment horizontal="left"/>
      <protection locked="0"/>
    </xf>
    <xf numFmtId="0" fontId="4" fillId="0" borderId="2" xfId="0" applyNumberFormat="1" applyFont="1" applyFill="1" applyBorder="1" applyAlignment="1" applyProtection="1">
      <alignment horizontal="left" vertical="center"/>
      <protection locked="0"/>
    </xf>
    <xf numFmtId="229" fontId="2" fillId="2" borderId="2" xfId="12" applyNumberFormat="1" applyFont="1" applyFill="1" applyBorder="1" applyAlignment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41" fontId="4" fillId="0" borderId="0" xfId="12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vertical="center" textRotation="255" wrapText="1"/>
    </xf>
    <xf numFmtId="43" fontId="4" fillId="0" borderId="2" xfId="12" applyNumberFormat="1" applyFont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</xf>
    <xf numFmtId="0" fontId="2" fillId="2" borderId="2" xfId="12" applyNumberFormat="1" applyFont="1" applyFill="1" applyBorder="1" applyAlignment="1">
      <alignment horizontal="right" vertical="center"/>
    </xf>
    <xf numFmtId="0" fontId="2" fillId="2" borderId="2" xfId="23" applyNumberFormat="1" applyFont="1" applyFill="1" applyBorder="1" applyAlignment="1">
      <alignment horizontal="right" vertical="center"/>
    </xf>
    <xf numFmtId="0" fontId="2" fillId="2" borderId="2" xfId="12" applyNumberFormat="1" applyFont="1" applyFill="1" applyBorder="1" applyAlignment="1">
      <alignment vertical="center"/>
    </xf>
    <xf numFmtId="41" fontId="4" fillId="0" borderId="0" xfId="12" applyNumberFormat="1" applyFont="1" applyBorder="1" applyAlignment="1" applyProtection="1">
      <alignment vertical="center"/>
    </xf>
    <xf numFmtId="0" fontId="6" fillId="0" borderId="2" xfId="1537" applyFont="1" applyFill="1" applyBorder="1" applyAlignment="1" applyProtection="1">
      <alignment vertical="center" wrapText="1"/>
    </xf>
    <xf numFmtId="43" fontId="4" fillId="0" borderId="0" xfId="12" applyFont="1" applyBorder="1" applyAlignment="1" applyProtection="1">
      <alignment vertical="center"/>
    </xf>
    <xf numFmtId="0" fontId="3" fillId="0" borderId="0" xfId="0" applyFont="1" applyAlignment="1" applyProtection="1">
      <alignment horizontal="left"/>
    </xf>
    <xf numFmtId="0" fontId="3" fillId="0" borderId="0" xfId="0" applyFont="1" applyProtection="1"/>
    <xf numFmtId="0" fontId="3" fillId="0" borderId="0" xfId="0" applyFont="1" applyBorder="1" applyAlignment="1" applyProtection="1">
      <alignment horizontal="right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41" fontId="4" fillId="0" borderId="2" xfId="12" applyNumberFormat="1" applyFont="1" applyBorder="1" applyAlignment="1" applyProtection="1">
      <alignment vertical="center"/>
      <protection locked="0"/>
    </xf>
    <xf numFmtId="43" fontId="4" fillId="3" borderId="6" xfId="0" applyNumberFormat="1" applyFont="1" applyFill="1" applyBorder="1" applyAlignment="1" applyProtection="1">
      <alignment horizontal="right" vertical="center" wrapText="1"/>
    </xf>
    <xf numFmtId="0" fontId="4" fillId="3" borderId="2" xfId="23" applyNumberFormat="1" applyFont="1" applyFill="1" applyBorder="1" applyAlignment="1" applyProtection="1">
      <alignment horizontal="right" vertical="center"/>
    </xf>
    <xf numFmtId="0" fontId="4" fillId="2" borderId="2" xfId="23" applyNumberFormat="1" applyFont="1" applyFill="1" applyBorder="1" applyAlignment="1" applyProtection="1">
      <alignment horizontal="right" vertical="center"/>
    </xf>
    <xf numFmtId="0" fontId="4" fillId="3" borderId="6" xfId="0" applyNumberFormat="1" applyFont="1" applyFill="1" applyBorder="1" applyAlignment="1" applyProtection="1">
      <alignment horizontal="left" vertical="center" wrapText="1"/>
    </xf>
    <xf numFmtId="0" fontId="4" fillId="0" borderId="2" xfId="12" applyNumberFormat="1" applyFont="1" applyBorder="1" applyAlignment="1" applyProtection="1">
      <alignment horizontal="left" vertical="center"/>
      <protection locked="0"/>
    </xf>
    <xf numFmtId="43" fontId="1" fillId="0" borderId="2" xfId="0" applyNumberFormat="1" applyFont="1" applyBorder="1" applyAlignment="1" applyProtection="1">
      <alignment horizontal="right"/>
      <protection locked="0"/>
    </xf>
    <xf numFmtId="43" fontId="4" fillId="0" borderId="6" xfId="0" applyNumberFormat="1" applyFont="1" applyFill="1" applyBorder="1" applyAlignment="1" applyProtection="1">
      <alignment horizontal="right" vertical="center" wrapText="1"/>
      <protection locked="0"/>
    </xf>
    <xf numFmtId="41" fontId="4" fillId="2" borderId="2" xfId="12" applyNumberFormat="1" applyFont="1" applyFill="1" applyBorder="1" applyAlignment="1" applyProtection="1">
      <alignment vertical="center"/>
      <protection locked="0"/>
    </xf>
    <xf numFmtId="0" fontId="4" fillId="0" borderId="2" xfId="12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 textRotation="255" wrapText="1"/>
    </xf>
    <xf numFmtId="0" fontId="4" fillId="0" borderId="0" xfId="0" applyFont="1" applyProtection="1"/>
    <xf numFmtId="0" fontId="4" fillId="0" borderId="0" xfId="0" applyFont="1" applyFill="1" applyProtection="1"/>
    <xf numFmtId="0" fontId="4" fillId="0" borderId="0" xfId="0" applyFont="1" applyAlignment="1" applyProtection="1">
      <alignment horizontal="left"/>
      <protection locked="0"/>
    </xf>
    <xf numFmtId="0" fontId="6" fillId="0" borderId="5" xfId="1537" applyFont="1" applyBorder="1" applyAlignment="1" applyProtection="1">
      <alignment horizontal="center" vertical="center" wrapText="1"/>
    </xf>
    <xf numFmtId="0" fontId="6" fillId="0" borderId="3" xfId="1537" applyFont="1" applyBorder="1" applyAlignment="1" applyProtection="1">
      <alignment horizontal="center" vertical="center" wrapText="1"/>
    </xf>
    <xf numFmtId="0" fontId="6" fillId="0" borderId="5" xfId="1537" applyFont="1" applyFill="1" applyBorder="1" applyAlignment="1" applyProtection="1">
      <alignment horizontal="center" vertical="center" wrapText="1"/>
    </xf>
    <xf numFmtId="0" fontId="6" fillId="0" borderId="3" xfId="1537" applyFont="1" applyFill="1" applyBorder="1" applyAlignment="1" applyProtection="1">
      <alignment horizontal="center" vertical="center" wrapText="1"/>
    </xf>
    <xf numFmtId="0" fontId="6" fillId="0" borderId="6" xfId="1537" applyFont="1" applyFill="1" applyBorder="1" applyAlignment="1" applyProtection="1">
      <alignment horizontal="center" vertical="center" wrapText="1"/>
    </xf>
    <xf numFmtId="0" fontId="6" fillId="0" borderId="1" xfId="560" applyFont="1" applyBorder="1" applyAlignment="1" applyProtection="1">
      <alignment horizontal="center" vertical="center"/>
      <protection locked="0"/>
    </xf>
    <xf numFmtId="0" fontId="6" fillId="0" borderId="4" xfId="560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5" fillId="0" borderId="0" xfId="19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6" fillId="0" borderId="2" xfId="1537" applyFont="1" applyFill="1" applyBorder="1" applyAlignment="1" applyProtection="1">
      <alignment horizontal="center" vertical="center" wrapText="1"/>
    </xf>
    <xf numFmtId="0" fontId="6" fillId="0" borderId="6" xfId="1537" applyFont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8" fillId="0" borderId="3" xfId="0" applyFont="1" applyFill="1" applyBorder="1" applyAlignment="1" applyProtection="1">
      <alignment horizontal="left" vertical="center" wrapText="1"/>
    </xf>
    <xf numFmtId="0" fontId="8" fillId="0" borderId="6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horizontal="center" vertical="center" wrapText="1"/>
    </xf>
  </cellXfs>
  <cellStyles count="1955">
    <cellStyle name="_x000a_mouse.drv=lm" xfId="21"/>
    <cellStyle name="?鹎%U龡&amp;H?_x0008__x001c__x001c_?_x0007__x0001__x0001_" xfId="84"/>
    <cellStyle name="_《ATECH2008年第一季度预测》最终" xfId="83"/>
    <cellStyle name="_005营业收入" xfId="59"/>
    <cellStyle name="_01资产负债表" xfId="88"/>
    <cellStyle name="_01资产负债表 2" xfId="91"/>
    <cellStyle name="_03现金流量表" xfId="35"/>
    <cellStyle name="_03现金流量表 2" xfId="43"/>
    <cellStyle name="_04现金流量表-附表" xfId="97"/>
    <cellStyle name="_04现金流量表-附表 2" xfId="34"/>
    <cellStyle name="_06" xfId="64"/>
    <cellStyle name="_06_2012年采购部部门级经营计划-2011.11.24" xfId="98"/>
    <cellStyle name="_06_零部件2013年经营计划-采购2012.11.20" xfId="99"/>
    <cellStyle name="_07" xfId="9"/>
    <cellStyle name="_07_2012年采购部部门级经营计划-2011.11.24" xfId="56"/>
    <cellStyle name="_07_零部件2013年经营计划-采购2012.11.20" xfId="15"/>
    <cellStyle name="_08" xfId="101"/>
    <cellStyle name="_08年" xfId="102"/>
    <cellStyle name="_08年_2012年采购部部门级经营计划-2011.11.24" xfId="105"/>
    <cellStyle name="_08年_零部件2013年经营计划-采购2012.11.20" xfId="106"/>
    <cellStyle name="_08年销售类预算表格（国际公司）" xfId="109"/>
    <cellStyle name="_08质量考核(动力总成)" xfId="114"/>
    <cellStyle name="_08质量考核（海外)" xfId="116"/>
    <cellStyle name="_09年子公司预算（HR）指标汇总090104" xfId="1"/>
    <cellStyle name="_09年总经理目标责任状（1季度得分）" xfId="118"/>
    <cellStyle name="_1231调整价格" xfId="119"/>
    <cellStyle name="_1231调整价格_2012年采购部部门级经营计划-2011.11.24" xfId="122"/>
    <cellStyle name="_1231调整价格_零部件2013年经营计划-采购2012.11.20" xfId="127"/>
    <cellStyle name="_12月份预算分析汇总报告" xfId="129"/>
    <cellStyle name="_12月份预算分析汇总报告 10" xfId="136"/>
    <cellStyle name="_12月份预算分析汇总报告 11" xfId="138"/>
    <cellStyle name="_12月份预算分析汇总报告 12" xfId="139"/>
    <cellStyle name="_12月份预算分析汇总报告 13" xfId="140"/>
    <cellStyle name="_12月份预算分析汇总报告 14" xfId="141"/>
    <cellStyle name="_12月份预算分析汇总报告 15" xfId="31"/>
    <cellStyle name="_12月份预算分析汇总报告 2" xfId="143"/>
    <cellStyle name="_12月份预算分析汇总报告 3" xfId="144"/>
    <cellStyle name="_12月份预算分析汇总报告 4" xfId="94"/>
    <cellStyle name="_12月份预算分析汇总报告 5" xfId="145"/>
    <cellStyle name="_12月份预算分析汇总报告 6" xfId="148"/>
    <cellStyle name="_12月份预算分析汇总报告 7" xfId="153"/>
    <cellStyle name="_12月份预算分析汇总报告 8" xfId="155"/>
    <cellStyle name="_12月份预算分析汇总报告 9" xfId="156"/>
    <cellStyle name="_2007年采购公司降本计划" xfId="158"/>
    <cellStyle name="_2007年采购公司降本计划_2012年采购部部门级经营计划-2011.11.24" xfId="163"/>
    <cellStyle name="_2007年采购公司降本计划_零部件2013年经营计划标准模板" xfId="165"/>
    <cellStyle name="_2007年采购公司降本计划_零部件2013年经营计划-采购2012.09.21" xfId="168"/>
    <cellStyle name="_2007年采购公司降本计划_零部件2013年经营计划-采购2012.09.21-1" xfId="169"/>
    <cellStyle name="_2007年采购公司降本计划_零部件2013年经营计划-采购2012.11.20" xfId="172"/>
    <cellStyle name="_2007年采购计划" xfId="173"/>
    <cellStyle name="_2007年采购计划_2012年采购部部门级经营计划-2011.11.24" xfId="178"/>
    <cellStyle name="_2007年采购计划_零部件2013年经营计划-采购2012.11.20" xfId="182"/>
    <cellStyle name="_2007年人均销售收入" xfId="184"/>
    <cellStyle name="_2008年度关联企业总经理目标责任状完成情况统计表090106" xfId="186"/>
    <cellStyle name="_2008年业绩评估规则（项目及权重）080221" xfId="187"/>
    <cellStyle name="_2008年业绩评估规则（项目及权重）080221_2012年采购部部门级经营计划-2011.11.24" xfId="188"/>
    <cellStyle name="_2008年业绩评估规则（项目及权重）080221_零部件2013年经营计划标准模板" xfId="189"/>
    <cellStyle name="_2008年业绩评估规则（项目及权重）080221_零部件2013年经营计划-采购2012.09.21" xfId="190"/>
    <cellStyle name="_2008年业绩评估规则（项目及权重）080221_零部件2013年经营计划-采购2012.09.21-1" xfId="194"/>
    <cellStyle name="_2008年业绩评估规则（项目及权重）080221_零部件2013年经营计划-采购2012.11.20" xfId="195"/>
    <cellStyle name="_2008人员总数报表(确定)" xfId="196"/>
    <cellStyle name="_2009年生产计划--发  埃泰克" xfId="199"/>
    <cellStyle name="_2009年主营业务收入统计（调整后）" xfId="133"/>
    <cellStyle name="_2010年1-9月投资预算情况调查表" xfId="202"/>
    <cellStyle name="_2010年1-9月投资预算情况调查表 10" xfId="205"/>
    <cellStyle name="_2010年1-9月投资预算情况调查表 11" xfId="207"/>
    <cellStyle name="_2010年1-9月投资预算情况调查表 12" xfId="208"/>
    <cellStyle name="_2010年1-9月投资预算情况调查表 13" xfId="209"/>
    <cellStyle name="_2010年1-9月投资预算情况调查表 14" xfId="213"/>
    <cellStyle name="_2010年1-9月投资预算情况调查表 15" xfId="45"/>
    <cellStyle name="_2010年1-9月投资预算情况调查表 2" xfId="214"/>
    <cellStyle name="_2010年1-9月投资预算情况调查表 3" xfId="216"/>
    <cellStyle name="_2010年1-9月投资预算情况调查表 4" xfId="218"/>
    <cellStyle name="_2010年1-9月投资预算情况调查表 5" xfId="219"/>
    <cellStyle name="_2010年1-9月投资预算情况调查表 6" xfId="220"/>
    <cellStyle name="_2010年1-9月投资预算情况调查表 7" xfId="221"/>
    <cellStyle name="_2010年1-9月投资预算情况调查表 8" xfId="223"/>
    <cellStyle name="_2010年1-9月投资预算情况调查表 9" xfId="225"/>
    <cellStyle name="_2010年1-9月投资预算情况调查表_2013汪总考核目标责任状" xfId="93"/>
    <cellStyle name="_2010年1-9月投资预算情况调查表_Sheet1" xfId="228"/>
    <cellStyle name="_2010年1-9月投资预算情况调查表_Sheet1_2013汪总考核目标责任状" xfId="229"/>
    <cellStyle name="_2010年1-9月投资预算情况调查表_Sheet1_财务费用实际值" xfId="230"/>
    <cellStyle name="_2010年1-9月投资预算情况调查表_埃夫特_预算分析2013.08" xfId="233"/>
    <cellStyle name="_2010年1-9月投资预算情况调查表_财务费用实际值" xfId="234"/>
    <cellStyle name="_2010年1-9月投资预算情况调查表_营业收入预测（分产品）005" xfId="235"/>
    <cellStyle name="_2010年1-9月投资预算情况调查表_长期未动用资产统计分析表-模板" xfId="237"/>
    <cellStyle name="_2011陈忠喜" xfId="239"/>
    <cellStyle name="_2011谌向阳" xfId="241"/>
    <cellStyle name="_2011甘国婷" xfId="245"/>
    <cellStyle name="_2011何志" xfId="28"/>
    <cellStyle name="_2011胡正安" xfId="246"/>
    <cellStyle name="_2011黄能宝" xfId="248"/>
    <cellStyle name="_2011黄薇红" xfId="251"/>
    <cellStyle name="_2011贾昌荣" xfId="252"/>
    <cellStyle name="_2011蒋月辉" xfId="255"/>
    <cellStyle name="_2011李玉玲" xfId="257"/>
    <cellStyle name="_2011刘春晓" xfId="259"/>
    <cellStyle name="_2011刘斯斌" xfId="260"/>
    <cellStyle name="_2011龙荣" xfId="262"/>
    <cellStyle name="_2011路圣武" xfId="266"/>
    <cellStyle name="_2011年财务目标责任状" xfId="37"/>
    <cellStyle name="_2011年财务总监目标责任状" xfId="273"/>
    <cellStyle name="_2011年王明文目标责任状" xfId="274"/>
    <cellStyle name="_2011舒晓雪" xfId="282"/>
    <cellStyle name="_2011宋飞" xfId="286"/>
    <cellStyle name="_2011孙宏波" xfId="287"/>
    <cellStyle name="_2011王明文" xfId="289"/>
    <cellStyle name="_2011吴春生" xfId="292"/>
    <cellStyle name="_2011伍成喜" xfId="192"/>
    <cellStyle name="_2011徐国平" xfId="295"/>
    <cellStyle name="_2011徐俊" xfId="78"/>
    <cellStyle name="_2011徐新安" xfId="296"/>
    <cellStyle name="_2011叶青" xfId="300"/>
    <cellStyle name="_2012年1月份预算分析报告（芜湖金安世腾汽车安全系统有限公司）定稿千元1" xfId="89"/>
    <cellStyle name="_2012年1月份预算分析报告（芜湖金安世腾汽车安全系统有限公司）定稿千元1 10" xfId="303"/>
    <cellStyle name="_2012年1月份预算分析报告（芜湖金安世腾汽车安全系统有限公司）定稿千元1 11" xfId="18"/>
    <cellStyle name="_2012年1月份预算分析报告（芜湖金安世腾汽车安全系统有限公司）定稿千元1 12" xfId="306"/>
    <cellStyle name="_2012年1月份预算分析报告（芜湖金安世腾汽车安全系统有限公司）定稿千元1 13" xfId="308"/>
    <cellStyle name="_2012年1月份预算分析报告（芜湖金安世腾汽车安全系统有限公司）定稿千元1 14" xfId="81"/>
    <cellStyle name="_2012年1月份预算分析报告（芜湖金安世腾汽车安全系统有限公司）定稿千元1 15" xfId="311"/>
    <cellStyle name="_2012年1月份预算分析报告（芜湖金安世腾汽车安全系统有限公司）定稿千元1 2" xfId="314"/>
    <cellStyle name="_2012年1月份预算分析报告（芜湖金安世腾汽车安全系统有限公司）定稿千元1 3" xfId="318"/>
    <cellStyle name="_2012年1月份预算分析报告（芜湖金安世腾汽车安全系统有限公司）定稿千元1 4" xfId="320"/>
    <cellStyle name="_2012年1月份预算分析报告（芜湖金安世腾汽车安全系统有限公司）定稿千元1 5" xfId="323"/>
    <cellStyle name="_2012年1月份预算分析报告（芜湖金安世腾汽车安全系统有限公司）定稿千元1 6" xfId="22"/>
    <cellStyle name="_2012年1月份预算分析报告（芜湖金安世腾汽车安全系统有限公司）定稿千元1 7" xfId="326"/>
    <cellStyle name="_2012年1月份预算分析报告（芜湖金安世腾汽车安全系统有限公司）定稿千元1 8" xfId="124"/>
    <cellStyle name="_2012年1月份预算分析报告（芜湖金安世腾汽车安全系统有限公司）定稿千元1 9" xfId="272"/>
    <cellStyle name="_2012年税负预算及实际" xfId="327"/>
    <cellStyle name="_2013年科技财务总监KPI考核" xfId="329"/>
    <cellStyle name="_5年规划" xfId="331"/>
    <cellStyle name="_5年规划_2012年采购部部门级经营计划-2011.11.24" xfId="335"/>
    <cellStyle name="_5年规划_零部件2013年经营计划标准模板" xfId="336"/>
    <cellStyle name="_5年规划_零部件2013年经营计划-采购2012.09.21" xfId="339"/>
    <cellStyle name="_5年规划_零部件2013年经营计划-采购2012.09.21-1" xfId="341"/>
    <cellStyle name="_5年规划_零部件2013年经营计划-采购2012.11.20" xfId="152"/>
    <cellStyle name="_5年经营计划" xfId="345"/>
    <cellStyle name="_5年经营计划_2012年采购部部门级经营计划-2011.11.24" xfId="7"/>
    <cellStyle name="_5年经营计划_零部件2013年经营计划标准模板" xfId="347"/>
    <cellStyle name="_5年经营计划_零部件2013年经营计划-采购2012.09.21" xfId="250"/>
    <cellStyle name="_5年经营计划_零部件2013年经营计划-采购2012.09.21-1" xfId="350"/>
    <cellStyle name="_5年经营计划_零部件2013年经营计划-采购2012.11.20" xfId="352"/>
    <cellStyle name="_6月PPT报告资料" xfId="355"/>
    <cellStyle name="_7月销售分析" xfId="8"/>
    <cellStyle name="_8月份经调整后的分析报表" xfId="115"/>
    <cellStyle name="_8月份经调整后的分析报表_2012年采购部部门级经营计划-2011.11.24" xfId="358"/>
    <cellStyle name="_8月份经调整后的分析报表_零部件2013年经营计划标准模板" xfId="60"/>
    <cellStyle name="_8月份经调整后的分析报表_零部件2013年经营计划-采购2012.09.21" xfId="85"/>
    <cellStyle name="_8月份经调整后的分析报表_零部件2013年经营计划-采购2012.09.21-1" xfId="301"/>
    <cellStyle name="_8月份经调整后的分析报表_零部件2013年经营计划-采购2012.11.20" xfId="44"/>
    <cellStyle name="_A15&amp;A21项目第一阶段降价项目唯一性清单汇总表（08年新）-核实版" xfId="360"/>
    <cellStyle name="_A15技术降价模版20070606" xfId="294"/>
    <cellStyle name="_A15技术降价模版20070606_2012年采购部部门级经营计划-2011.11.24" xfId="361"/>
    <cellStyle name="_A15技术降价模版20070606_零部件2013年经营计划-采购2012.11.20" xfId="362"/>
    <cellStyle name="_A21" xfId="49"/>
    <cellStyle name="_A21_2012年采购部部门级经营计划-2011.11.24" xfId="365"/>
    <cellStyle name="_A21_零部件2013年经营计划标准模板" xfId="366"/>
    <cellStyle name="_A21_零部件2013年经营计划-采购2012.09.21" xfId="367"/>
    <cellStyle name="_A21_零部件2013年经营计划-采购2012.09.21-1" xfId="368"/>
    <cellStyle name="_A21_零部件2013年经营计划-采购2012.11.20" xfId="334"/>
    <cellStyle name="_Atech Info Record 2005.07.10" xfId="356"/>
    <cellStyle name="_Atech Info Record 2005.08.10" xfId="371"/>
    <cellStyle name="_Book1" xfId="373"/>
    <cellStyle name="_CAS_2008" xfId="374"/>
    <cellStyle name="_ET_STYLE_NoName_00_" xfId="30"/>
    <cellStyle name="_ET_STYLE_NoName_00__08年份额计划" xfId="264"/>
    <cellStyle name="_ET_STYLE_NoName_00__2012年采购部部门级经营计划-2011.11.24" xfId="375"/>
    <cellStyle name="_ET_STYLE_NoName_00__2013汪总考核目标责任状" xfId="72"/>
    <cellStyle name="_ET_STYLE_NoName_00__Sheet1" xfId="377"/>
    <cellStyle name="_ET_STYLE_NoName_00__Sheet21" xfId="378"/>
    <cellStyle name="_ET_STYLE_NoName_00__埃夫特" xfId="381"/>
    <cellStyle name="_ET_STYLE_NoName_00__存货周转率实际值" xfId="382"/>
    <cellStyle name="_ET_STYLE_NoName_00__零部件2013年经营计划标准模板" xfId="388"/>
    <cellStyle name="_ET_STYLE_NoName_00__零部件2013年经营计划-采购2012.09.21" xfId="390"/>
    <cellStyle name="_ET_STYLE_NoName_00__零部件2013年经营计划-采购2012.09.21-1" xfId="391"/>
    <cellStyle name="_ET_STYLE_NoName_00__零部件2013年经营计划-采购2012.11.20" xfId="392"/>
    <cellStyle name="_ET_STYLE_NoName_00__质量指标完成情况（1月份）" xfId="346"/>
    <cellStyle name="_GD13管理费用" xfId="280"/>
    <cellStyle name="_GD13管理费用 2" xfId="279"/>
    <cellStyle name="_International EQ" xfId="396"/>
    <cellStyle name="_International EQ_2012年采购部部门级经营计划-2011.11.24" xfId="397"/>
    <cellStyle name="_International EQ_零部件2013年经营计划-采购2012.11.20" xfId="27"/>
    <cellStyle name="_Sheet1" xfId="399"/>
    <cellStyle name="_Sheet1_08年份额计划" xfId="41"/>
    <cellStyle name="_Sheet1_08年份额计划_2011年经营计划模板（审计部）" xfId="401"/>
    <cellStyle name="_Sheet1_08年份额计划_2011下半年重点工作（财务部20110730）" xfId="363"/>
    <cellStyle name="_Sheet1_08年份额计划_2012年采购部部门级经营计划-2011.11.24" xfId="404"/>
    <cellStyle name="_Sheet1_08年份额计划_附件3：公司级经营计划（专项计划）" xfId="71"/>
    <cellStyle name="_Sheet1_08年份额计划_公司级经营计划（20110127简版）" xfId="249"/>
    <cellStyle name="_Sheet1_08年份额计划_零部件2013年经营计划标准模板123" xfId="406"/>
    <cellStyle name="_Sheet1_1" xfId="408"/>
    <cellStyle name="_Sheet1_2012年采购部部门级经营计划-2011.11.24" xfId="410"/>
    <cellStyle name="_Sheet1_零部件2013年经营计划标准模板" xfId="413"/>
    <cellStyle name="_Sheet1_零部件2013年经营计划-采购2012.09.21" xfId="417"/>
    <cellStyle name="_Sheet1_零部件2013年经营计划-采购2012.09.21-1" xfId="419"/>
    <cellStyle name="_Sheet1_零部件2013年经营计划-采购2012.11.20" xfId="420"/>
    <cellStyle name="_Sheet2" xfId="422"/>
    <cellStyle name="_Sheet2 2" xfId="197"/>
    <cellStyle name="_Sheet2_2012年采购部部门级经营计划-2011.11.24" xfId="423"/>
    <cellStyle name="_Sheet2_2013汪总考核目标责任状" xfId="40"/>
    <cellStyle name="_Sheet2_2014年11月份经管会材料数据库 （调整） -1124(1)" xfId="215"/>
    <cellStyle name="_Sheet2_Sheet1" xfId="424"/>
    <cellStyle name="_Sheet2_财务费用实际值" xfId="426"/>
    <cellStyle name="_Sheet2_存货周转率实际值" xfId="427"/>
    <cellStyle name="_Sheet2_零部件2013年经营计划标准模板" xfId="428"/>
    <cellStyle name="_Sheet2_零部件2013年经营计划-采购2012.09.21" xfId="431"/>
    <cellStyle name="_Sheet2_零部件2013年经营计划-采购2012.09.21-1" xfId="175"/>
    <cellStyle name="_Sheet2_零部件2013年经营计划-采购2012.11.20" xfId="315"/>
    <cellStyle name="_Sheet3" xfId="244"/>
    <cellStyle name="_Sheet3_1" xfId="433"/>
    <cellStyle name="_Sheet3_2012年采购部部门级经营计划-2011.11.24" xfId="436"/>
    <cellStyle name="_Sheet3_2012年考核目标汇总" xfId="437"/>
    <cellStyle name="_Sheet3_零部件2013年经营计划标准模板" xfId="227"/>
    <cellStyle name="_Sheet3_零部件2013年经营计划-采购2012.09.21" xfId="180"/>
    <cellStyle name="_Sheet3_零部件2013年经营计划-采购2012.09.21-1" xfId="261"/>
    <cellStyle name="_Sheet3_零部件2013年经营计划-采购2012.11.20" xfId="389"/>
    <cellStyle name="_W采购公司07年财务预算" xfId="438"/>
    <cellStyle name="_W采购公司07年财务预算_2012年采购部部门级经营计划-2011.11.24" xfId="440"/>
    <cellStyle name="_W采购公司07年财务预算_零部件2013年经营计划标准模板" xfId="443"/>
    <cellStyle name="_W采购公司07年财务预算_零部件2013年经营计划-采购2012.09.21" xfId="444"/>
    <cellStyle name="_W采购公司07年财务预算_零部件2013年经营计划-采购2012.09.21-1" xfId="240"/>
    <cellStyle name="_W采购公司07年财务预算_零部件2013年经营计划-采购2012.11.20" xfId="445"/>
    <cellStyle name="_财务部指标台账" xfId="446"/>
    <cellStyle name="_财务部指标台账_2012年采购部部门级经营计划-2011.11.24" xfId="288"/>
    <cellStyle name="_财务部指标台账_零部件2013年经营计划-采购2012.11.20" xfId="447"/>
    <cellStyle name="_采购公司2007年预算模版" xfId="67"/>
    <cellStyle name="_采购公司指标台账" xfId="212"/>
    <cellStyle name="_采购公司指标台账_2012年采购部部门级经营计划-2011.11.24" xfId="449"/>
    <cellStyle name="_采购公司指标台账_零部件2013年经营计划-采购2012.11.20" xfId="455"/>
    <cellStyle name="_采购量计划" xfId="333"/>
    <cellStyle name="_采购量计划_♣2011年度预算-（装备）10.12.31（第五版）_◆2012年度预算-（装备_1稿）9.19" xfId="456"/>
    <cellStyle name="_采购量计划_2012年采购部部门级经营计划-2011.11.24" xfId="236"/>
    <cellStyle name="_采购量计划_零部件2013年经营计划-采购2012.11.20" xfId="415"/>
    <cellStyle name="_采购总成本预算" xfId="407"/>
    <cellStyle name="_采购总成本预算 2" xfId="458"/>
    <cellStyle name="_采购总成本预算_2012年采购部部门级经营计划-2011.11.24" xfId="460"/>
    <cellStyle name="_采购总成本预算_零部件2013年经营计划-采购2012.11.20" xfId="430"/>
    <cellStyle name="_担保抵押质押情况表2005-2007" xfId="461"/>
    <cellStyle name="_单位采购成本预算" xfId="313"/>
    <cellStyle name="_单位采购成本预算_2012年采购部部门级经营计划-2011.11.24" xfId="210"/>
    <cellStyle name="_单位采购成本预算_零部件2013年经营计划-采购2012.11.20" xfId="131"/>
    <cellStyle name="_第七部分---总预算报告" xfId="409"/>
    <cellStyle name="_发动机变速箱产量计划" xfId="211"/>
    <cellStyle name="_发动机变速箱产量计划_2012年采购部部门级经营计划-2011.11.24" xfId="451"/>
    <cellStyle name="_发动机变速箱产量计划_零部件2013年经营计划-采购2012.11.20" xfId="454"/>
    <cellStyle name="_法律和知识产权部指标台账" xfId="111"/>
    <cellStyle name="_法律和知识产权部指标台账_2012年采购部部门级经营计划-2011.11.24" xfId="73"/>
    <cellStyle name="_法律和知识产权部指标台账_零部件2013年经营计划-采购2012.11.20" xfId="462"/>
    <cellStyle name="_非管理企业" xfId="464"/>
    <cellStyle name="_非管理权企业补贴收入" xfId="11"/>
    <cellStyle name="_附件2：编制范围及接口人清单" xfId="467"/>
    <cellStyle name="_附件2：编制范围及接口人清单 10" xfId="468"/>
    <cellStyle name="_附件2：编制范围及接口人清单 11" xfId="471"/>
    <cellStyle name="_附件2：编制范围及接口人清单 12" xfId="473"/>
    <cellStyle name="_附件2：编制范围及接口人清单 13" xfId="103"/>
    <cellStyle name="_附件2：编制范围及接口人清单 14" xfId="476"/>
    <cellStyle name="_附件2：编制范围及接口人清单 15" xfId="478"/>
    <cellStyle name="_附件2：编制范围及接口人清单 2" xfId="481"/>
    <cellStyle name="_附件2：编制范围及接口人清单 3" xfId="482"/>
    <cellStyle name="_附件2：编制范围及接口人清单 4" xfId="484"/>
    <cellStyle name="_附件2：编制范围及接口人清单 5" xfId="486"/>
    <cellStyle name="_附件2：编制范围及接口人清单 6" xfId="487"/>
    <cellStyle name="_附件2：编制范围及接口人清单 7" xfId="488"/>
    <cellStyle name="_附件2：编制范围及接口人清单 8" xfId="489"/>
    <cellStyle name="_附件2：编制范围及接口人清单 9" xfId="38"/>
    <cellStyle name="_附件3：专项计划格式_2009" xfId="490"/>
    <cellStyle name="_附件四、《奇瑞科技2008年预算模版》_华泰公司" xfId="25"/>
    <cellStyle name="_工时预算-汽研院0716" xfId="491"/>
    <cellStyle name="_工时预算-汽研院0716_2012年采购部部门级经营计划-2011.11.24" xfId="465"/>
    <cellStyle name="_工时预算-汽研院0716_零部件2013年经营计划-采购2012.11.20" xfId="492"/>
    <cellStyle name="_国际公司指标台账" xfId="494"/>
    <cellStyle name="_国际公司指标台账_2012年采购部部门级经营计划-2011.11.24" xfId="497"/>
    <cellStyle name="_国际公司指标台账_零部件2013年经营计划-采购2012.11.20" xfId="463"/>
    <cellStyle name="_降本计划" xfId="499"/>
    <cellStyle name="_降本计划_2012年采购部部门级经营计划-2011.11.24" xfId="504"/>
    <cellStyle name="_降本计划_零部件2013年经营计划-采购2012.11.20" xfId="505"/>
    <cellStyle name="_轿车公司台帐080301(1)" xfId="508"/>
    <cellStyle name="_轿车公司台帐080301(1)_2012年采购部部门级经营计划-2011.11.24" xfId="354"/>
    <cellStyle name="_轿车公司台帐080301(1)_零部件2013年经营计划-采购2012.11.20" xfId="509"/>
    <cellStyle name="_金安世腾2012年2月合并报表定稿" xfId="277"/>
    <cellStyle name="_金安世腾2012年预算第二版(1)" xfId="513"/>
    <cellStyle name="_经营计划监控分析报告模板080226" xfId="92"/>
    <cellStyle name="_经营计划监控分析报告模板080226_2012年采购部部门级经营计划-2011.11.24" xfId="516"/>
    <cellStyle name="_经营计划监控分析报告模板080226_零部件2013年经营计划标准模板" xfId="517"/>
    <cellStyle name="_经营计划监控分析报告模板080226_零部件2013年经营计划-采购2012.09.21" xfId="79"/>
    <cellStyle name="_经营计划监控分析报告模板080226_零部件2013年经营计划-采购2012.09.21-1" xfId="519"/>
    <cellStyle name="_经营计划监控分析报告模板080226_零部件2013年经营计划-采购2012.11.20" xfId="521"/>
    <cellStyle name="_经营计划监控分析报告模板080305" xfId="522"/>
    <cellStyle name="_经营计划监控分析报告模板080305_2012年采购部部门级经营计划-2011.11.24" xfId="75"/>
    <cellStyle name="_经营计划监控分析报告模板080305_零部件2013年经营计划标准模板" xfId="226"/>
    <cellStyle name="_经营计划监控分析报告模板080305_零部件2013年经营计划-采购2012.09.21" xfId="523"/>
    <cellStyle name="_经营计划监控分析报告模板080305_零部件2013年经营计划-采购2012.09.21-1" xfId="520"/>
    <cellStyle name="_经营计划监控分析报告模板080305_零部件2013年经营计划-采购2012.11.20" xfId="166"/>
    <cellStyle name="_考核：2009年奇瑞科技预算_报控制部" xfId="524"/>
    <cellStyle name="_控制部指标台账" xfId="526"/>
    <cellStyle name="_控制部指标台账_2012年采购部部门级经营计划-2011.11.24" xfId="321"/>
    <cellStyle name="_控制部指标台账_零部件2013年经营计划-采购2012.11.20" xfId="528"/>
    <cellStyle name="_历年来各企业投资收益情况" xfId="112"/>
    <cellStyle name="_利润表" xfId="532"/>
    <cellStyle name="_培训、项目计划节点完成率" xfId="231"/>
    <cellStyle name="_培训、项目计划节点完成率_2012年采购部部门级经营计划-2011.11.24" xfId="304"/>
    <cellStyle name="_培训、项目计划节点完成率_零部件2013年经营计划标准模板" xfId="349"/>
    <cellStyle name="_培训、项目计划节点完成率_零部件2013年经营计划-采购2012.09.21" xfId="442"/>
    <cellStyle name="_培训、项目计划节点完成率_零部件2013年经营计划-采购2012.09.21-1" xfId="10"/>
    <cellStyle name="_培训、项目计划节点完成率_零部件2013年经营计划-采购2012.11.20" xfId="536"/>
    <cellStyle name="_奇瑞产品配置表" xfId="511"/>
    <cellStyle name="_奇瑞产品配置表_2012年采购部部门级经营计划-2011.11.24" xfId="537"/>
    <cellStyle name="_奇瑞产品配置表_零部件2013年经营计划标准模板" xfId="185"/>
    <cellStyle name="_奇瑞产品配置表_零部件2013年经营计划-采购2012.09.21" xfId="538"/>
    <cellStyle name="_奇瑞产品配置表_零部件2013年经营计划-采购2012.09.21-1" xfId="242"/>
    <cellStyle name="_奇瑞产品配置表_零部件2013年经营计划-采购2012.11.20" xfId="539"/>
    <cellStyle name="_奇瑞公司01会计报表及附表" xfId="540"/>
    <cellStyle name="_奇瑞科技2010年预算模板" xfId="429"/>
    <cellStyle name="_奇瑞汽车股份有限公司8月份报表打印版（8.10）" xfId="269"/>
    <cellStyle name="_奇瑞汽车股份有限公司9月份报表打印版（10.8）" xfId="542"/>
    <cellStyle name="_汽车工程研究院080226" xfId="459"/>
    <cellStyle name="_汽车工程研究院080226_2012年采购部部门级经营计划-2011.11.24" xfId="142"/>
    <cellStyle name="_汽车工程研究院080226_零部件2013年经营计划标准模板" xfId="418"/>
    <cellStyle name="_汽车工程研究院080226_零部件2013年经营计划-采购2012.09.21" xfId="544"/>
    <cellStyle name="_汽车工程研究院080226_零部件2013年经营计划-采购2012.09.21-1" xfId="441"/>
    <cellStyle name="_汽车工程研究院080226_零部件2013年经营计划-采购2012.11.20" xfId="412"/>
    <cellStyle name="_汽车工程研究院080228" xfId="546"/>
    <cellStyle name="_汽车工程研究院080228_2012年采购部部门级经营计划-2011.11.24" xfId="474"/>
    <cellStyle name="_汽车工程研究院080228_零部件2013年经营计划标准模板" xfId="550"/>
    <cellStyle name="_汽车工程研究院080228_零部件2013年经营计划-采购2012.09.21" xfId="551"/>
    <cellStyle name="_汽车工程研究院080228_零部件2013年经营计划-采购2012.09.21-1" xfId="55"/>
    <cellStyle name="_汽车工程研究院080228_零部件2013年经营计划-采购2012.11.20" xfId="387"/>
    <cellStyle name="_人力资源006" xfId="439"/>
    <cellStyle name="_融资预算汇总表！" xfId="171"/>
    <cellStyle name="_融资预算执行情况12月实际" xfId="530"/>
    <cellStyle name="_融资预算执行情况12月实际2" xfId="247"/>
    <cellStyle name="_市场部销售计划2010" xfId="554"/>
    <cellStyle name="_所有者权益变动表" xfId="157"/>
    <cellStyle name="_所有者权益变动表 2" xfId="556"/>
    <cellStyle name="_台帐（骆海鸥）080129☆" xfId="496"/>
    <cellStyle name="_台帐（骆海鸥）080129☆_2012年采购部部门级经营计划-2011.11.24" xfId="270"/>
    <cellStyle name="_台帐（骆海鸥）080129☆_零部件2013年经营计划-采购2012.11.20" xfId="6"/>
    <cellStyle name="_投资分析模型" xfId="558"/>
    <cellStyle name="_投资分析模型_2012年采购部部门级经营计划-2011.11.24" xfId="559"/>
    <cellStyle name="_投资分析模型_零部件2013年经营计划标准模板" xfId="298"/>
    <cellStyle name="_投资分析模型_零部件2013年经营计划-采购2012.09.21" xfId="191"/>
    <cellStyle name="_投资分析模型_零部件2013年经营计划-采购2012.09.21-1" xfId="561"/>
    <cellStyle name="_投资分析模型_零部件2013年经营计划-采购2012.11.20" xfId="563"/>
    <cellStyle name="_现金流量表" xfId="514"/>
    <cellStyle name="_现金流量表 2" xfId="177"/>
    <cellStyle name="_现金流量表_1" xfId="567"/>
    <cellStyle name="_销售" xfId="232"/>
    <cellStyle name="_销售预算_SD_2009最新版" xfId="535"/>
    <cellStyle name="_销售预算_SD_2009最新版(按奇瑞计划)" xfId="570"/>
    <cellStyle name="_以前年度损益调整" xfId="548"/>
    <cellStyle name="_预算差异因素分析辅表12月定稿" xfId="107"/>
    <cellStyle name="_预算分析附表表样" xfId="572"/>
    <cellStyle name="_预算分析附表表样 10" xfId="576"/>
    <cellStyle name="_预算分析附表表样 11" xfId="580"/>
    <cellStyle name="_预算分析附表表样 12" xfId="108"/>
    <cellStyle name="_预算分析附表表样 13" xfId="432"/>
    <cellStyle name="_预算分析附表表样 14" xfId="110"/>
    <cellStyle name="_预算分析附表表样 15" xfId="584"/>
    <cellStyle name="_预算分析附表表样 2" xfId="585"/>
    <cellStyle name="_预算分析附表表样 3" xfId="586"/>
    <cellStyle name="_预算分析附表表样 4" xfId="469"/>
    <cellStyle name="_预算分析附表表样 5" xfId="472"/>
    <cellStyle name="_预算分析附表表样 6" xfId="475"/>
    <cellStyle name="_预算分析附表表样 7" xfId="104"/>
    <cellStyle name="_预算分析附表表样 8" xfId="477"/>
    <cellStyle name="_预算分析附表表样 9" xfId="479"/>
    <cellStyle name="_预算模版" xfId="120"/>
    <cellStyle name="_政府补助明细表" xfId="384"/>
    <cellStyle name="_直接材料占营业收入比例(1)" xfId="203"/>
    <cellStyle name="_质量指标完成情况（1月份）" xfId="587"/>
    <cellStyle name="_周转率" xfId="450"/>
    <cellStyle name="_主营业务收入明细表" xfId="591"/>
    <cellStyle name="_主营业务收入明细表 (上年同期)" xfId="594"/>
    <cellStyle name="_专项计划格式V3_ATECH_2009" xfId="596"/>
    <cellStyle name="_资产负债表" xfId="597"/>
    <cellStyle name="_资产负债表利润表现金流量表分月" xfId="453"/>
    <cellStyle name="0%" xfId="47"/>
    <cellStyle name="0% 10" xfId="502"/>
    <cellStyle name="0% 11" xfId="54"/>
    <cellStyle name="0% 2" xfId="291"/>
    <cellStyle name="0% 3" xfId="276"/>
    <cellStyle name="0% 4" xfId="589"/>
    <cellStyle name="0% 5" xfId="599"/>
    <cellStyle name="0% 6" xfId="553"/>
    <cellStyle name="0% 7" xfId="601"/>
    <cellStyle name="0% 8" xfId="394"/>
    <cellStyle name="0% 9" xfId="176"/>
    <cellStyle name="0,0_x000d__x000a_NA_x000d__x000a_" xfId="46"/>
    <cellStyle name="0,0_x000d__x000a_NA_x000d__x000a_ 10" xfId="500"/>
    <cellStyle name="0,0_x000d__x000a_NA_x000d__x000a_ 11" xfId="52"/>
    <cellStyle name="0,0_x000d__x000a_NA_x000d__x000a_ 2" xfId="290"/>
    <cellStyle name="0,0_x000d__x000a_NA_x000d__x000a_ 3" xfId="275"/>
    <cellStyle name="0,0_x000d__x000a_NA_x000d__x000a_ 4" xfId="588"/>
    <cellStyle name="0,0_x000d__x000a_NA_x000d__x000a_ 5" xfId="598"/>
    <cellStyle name="0,0_x000d__x000a_NA_x000d__x000a_ 6" xfId="552"/>
    <cellStyle name="0,0_x000d__x000a_NA_x000d__x000a_ 7" xfId="600"/>
    <cellStyle name="0,0_x000d__x000a_NA_x000d__x000a_ 8" xfId="393"/>
    <cellStyle name="0,0_x000d__x000a_NA_x000d__x000a_ 9" xfId="174"/>
    <cellStyle name="0,0_x000d__x000a_NA_x000d__x000a__Sheet1" xfId="518"/>
    <cellStyle name="0.0%" xfId="63"/>
    <cellStyle name="0.00%" xfId="344"/>
    <cellStyle name="00" xfId="565"/>
    <cellStyle name="00 10" xfId="602"/>
    <cellStyle name="00 11" xfId="603"/>
    <cellStyle name="00 2" xfId="604"/>
    <cellStyle name="00 3" xfId="592"/>
    <cellStyle name="00 4" xfId="385"/>
    <cellStyle name="00 5" xfId="606"/>
    <cellStyle name="00 6" xfId="609"/>
    <cellStyle name="00 7" xfId="238"/>
    <cellStyle name="00 8" xfId="555"/>
    <cellStyle name="00 9" xfId="610"/>
    <cellStyle name="20% - Accent1" xfId="370"/>
    <cellStyle name="20% - Accent2" xfId="284"/>
    <cellStyle name="20% - Accent3" xfId="351"/>
    <cellStyle name="20% - Accent4" xfId="448"/>
    <cellStyle name="20% - Accent5" xfId="348"/>
    <cellStyle name="20% - Accent6" xfId="611"/>
    <cellStyle name="20% - 强调文字颜色 1 2" xfId="533"/>
    <cellStyle name="20% - 强调文字颜色 1 2 2" xfId="376"/>
    <cellStyle name="20% - 强调文字颜色 1 2 3" xfId="254"/>
    <cellStyle name="20% - 强调文字颜色 2 2" xfId="612"/>
    <cellStyle name="20% - 强调文字颜色 2 2 2" xfId="201"/>
    <cellStyle name="20% - 强调文字颜色 2 2 3" xfId="86"/>
    <cellStyle name="20% - 强调文字颜色 3 2" xfId="614"/>
    <cellStyle name="20% - 强调文字颜色 3 2 2" xfId="619"/>
    <cellStyle name="20% - 强调文字颜色 3 2 3" xfId="624"/>
    <cellStyle name="20% - 强调文字颜色 4 2" xfId="625"/>
    <cellStyle name="20% - 强调文字颜色 4 2 2" xfId="583"/>
    <cellStyle name="20% - 强调文字颜色 4 2 3" xfId="628"/>
    <cellStyle name="20% - 强调文字颜色 5 2" xfId="402"/>
    <cellStyle name="20% - 强调文字颜色 5 2 2" xfId="545"/>
    <cellStyle name="20% - 强调文字颜色 5 2 3" xfId="630"/>
    <cellStyle name="20% - 强调文字颜色 6 2" xfId="324"/>
    <cellStyle name="20% - 强调文字颜色 6 2 2" xfId="342"/>
    <cellStyle name="20% - 强调文字颜色 6 2 3" xfId="480"/>
    <cellStyle name="40% - Accent1" xfId="506"/>
    <cellStyle name="40% - Accent2" xfId="631"/>
    <cellStyle name="40% - Accent3" xfId="632"/>
    <cellStyle name="40% - Accent4" xfId="635"/>
    <cellStyle name="40% - Accent5" xfId="637"/>
    <cellStyle name="40% - Accent6" xfId="638"/>
    <cellStyle name="40% - 强调文字颜色 1 2" xfId="170"/>
    <cellStyle name="40% - 强调文字颜色 1 2 2" xfId="639"/>
    <cellStyle name="40% - 强调文字颜色 1 2 3" xfId="640"/>
    <cellStyle name="40% - 强调文字颜色 2 2" xfId="253"/>
    <cellStyle name="40% - 强调文字颜色 2 2 2" xfId="641"/>
    <cellStyle name="40% - 强调文字颜色 2 2 3" xfId="527"/>
    <cellStyle name="40% - 强调文字颜色 3 2" xfId="642"/>
    <cellStyle name="40% - 强调文字颜色 3 2 2" xfId="643"/>
    <cellStyle name="40% - 强调文字颜色 3 2 3" xfId="644"/>
    <cellStyle name="40% - 强调文字颜色 4 2" xfId="48"/>
    <cellStyle name="40% - 强调文字颜色 4 2 2" xfId="147"/>
    <cellStyle name="40% - 强调文字颜色 4 2 3" xfId="150"/>
    <cellStyle name="40% - 强调文字颜色 5 2" xfId="411"/>
    <cellStyle name="40% - 强调文字颜色 5 2 2" xfId="575"/>
    <cellStyle name="40% - 强调文字颜色 5 2 3" xfId="579"/>
    <cellStyle name="40% - 强调文字颜色 6 2" xfId="645"/>
    <cellStyle name="40% - 强调文字颜色 6 2 2" xfId="605"/>
    <cellStyle name="40% - 强调文字颜色 6 2 3" xfId="607"/>
    <cellStyle name="60% - Accent1" xfId="100"/>
    <cellStyle name="60% - Accent2" xfId="595"/>
    <cellStyle name="60% - Accent3" xfId="646"/>
    <cellStyle name="60% - Accent4" xfId="569"/>
    <cellStyle name="60% - Accent5" xfId="648"/>
    <cellStyle name="60% - Accent6" xfId="649"/>
    <cellStyle name="60% - 强调文字颜色 1 2" xfId="651"/>
    <cellStyle name="60% - 强调文字颜色 1 2 2" xfId="652"/>
    <cellStyle name="60% - 强调文字颜色 1 2 3" xfId="653"/>
    <cellStyle name="60% - 强调文字颜色 2 2" xfId="654"/>
    <cellStyle name="60% - 强调文字颜色 2 2 2" xfId="655"/>
    <cellStyle name="60% - 强调文字颜色 2 2 3" xfId="656"/>
    <cellStyle name="60% - 强调文字颜色 3 2" xfId="657"/>
    <cellStyle name="60% - 强调文字颜色 3 2 2" xfId="285"/>
    <cellStyle name="60% - 强调文字颜色 3 2 3" xfId="658"/>
    <cellStyle name="60% - 强调文字颜色 4 2" xfId="659"/>
    <cellStyle name="60% - 强调文字颜色 4 2 2" xfId="660"/>
    <cellStyle name="60% - 强调文字颜色 4 2 3" xfId="661"/>
    <cellStyle name="60% - 强调文字颜色 5 2" xfId="662"/>
    <cellStyle name="60% - 强调文字颜色 5 2 2" xfId="663"/>
    <cellStyle name="60% - 强调文字颜色 5 2 3" xfId="664"/>
    <cellStyle name="60% - 强调文字颜色 6 2" xfId="665"/>
    <cellStyle name="60% - 强调文字颜色 6 2 2" xfId="667"/>
    <cellStyle name="60% - 强调文字颜色 6 2 3" xfId="669"/>
    <cellStyle name="6mal" xfId="670"/>
    <cellStyle name="Accent1" xfId="672"/>
    <cellStyle name="Accent2" xfId="674"/>
    <cellStyle name="Accent3" xfId="676"/>
    <cellStyle name="Accent4" xfId="678"/>
    <cellStyle name="Accent5" xfId="679"/>
    <cellStyle name="Accent6" xfId="680"/>
    <cellStyle name="AeE­ [0]_INQUIRY ¿μ¾÷AßAø " xfId="681"/>
    <cellStyle name="AeE­_INQUIRY ¿μ¾÷AßAø " xfId="682"/>
    <cellStyle name="args.style" xfId="683"/>
    <cellStyle name="AÞ¸¶ [0]_INQUIRY ¿?¾÷AßAø " xfId="684"/>
    <cellStyle name="AÞ¸¶_INQUIRY ¿?¾÷AßAø " xfId="687"/>
    <cellStyle name="Bad" xfId="688"/>
    <cellStyle name="C?AØ_¿?¾÷CoE² " xfId="689"/>
    <cellStyle name="C￥AØ_¿μ¾÷CoE² " xfId="690"/>
    <cellStyle name="Calc Currency (0)" xfId="692"/>
    <cellStyle name="Calc Currency (2)" xfId="694"/>
    <cellStyle name="Calc Percent (0)" xfId="117"/>
    <cellStyle name="Calc Percent (1)" xfId="695"/>
    <cellStyle name="Calc Percent (2)" xfId="697"/>
    <cellStyle name="Calc Units (0)" xfId="686"/>
    <cellStyle name="Calc Units (1)" xfId="698"/>
    <cellStyle name="Calc Units (2)" xfId="128"/>
    <cellStyle name="Calculation" xfId="699"/>
    <cellStyle name="category" xfId="700"/>
    <cellStyle name="Check Cell" xfId="701"/>
    <cellStyle name="Col Heads" xfId="703"/>
    <cellStyle name="ColLevel_0" xfId="705"/>
    <cellStyle name="Comma [0]_ SG&amp;A Bridge " xfId="706"/>
    <cellStyle name="Comma [00]" xfId="707"/>
    <cellStyle name="Comma [4]" xfId="709"/>
    <cellStyle name="comma zerodec" xfId="710"/>
    <cellStyle name="comma zerodec 2" xfId="711"/>
    <cellStyle name="Comma,0" xfId="712"/>
    <cellStyle name="Comma,1" xfId="714"/>
    <cellStyle name="Comma,2" xfId="715"/>
    <cellStyle name="Comma_ SG&amp;A Bridge " xfId="717"/>
    <cellStyle name="Comma0" xfId="718"/>
    <cellStyle name="Copied" xfId="721"/>
    <cellStyle name="COST1" xfId="723"/>
    <cellStyle name="COST1 2" xfId="726"/>
    <cellStyle name="Currency [0]_ SG&amp;A Bridge " xfId="727"/>
    <cellStyle name="Currency [00]" xfId="729"/>
    <cellStyle name="Currency,0" xfId="731"/>
    <cellStyle name="Currency,2" xfId="732"/>
    <cellStyle name="Currency_ SG&amp;A Bridge " xfId="733"/>
    <cellStyle name="Currency0" xfId="734"/>
    <cellStyle name="Currency1" xfId="735"/>
    <cellStyle name="Currency1 2" xfId="736"/>
    <cellStyle name="Date" xfId="608"/>
    <cellStyle name="Date Short" xfId="737"/>
    <cellStyle name="Date_17借款利息计算表" xfId="739"/>
    <cellStyle name="Dezimal [0]_2VOR94UB" xfId="740"/>
    <cellStyle name="Dezimal_2VOR94UB" xfId="741"/>
    <cellStyle name="Dollar (zero dec)" xfId="742"/>
    <cellStyle name="Dollar (zero dec) 2" xfId="743"/>
    <cellStyle name="Enter Currency (0)" xfId="744"/>
    <cellStyle name="Enter Currency (2)" xfId="745"/>
    <cellStyle name="Enter Units (0)" xfId="747"/>
    <cellStyle name="Enter Units (1)" xfId="749"/>
    <cellStyle name="Enter Units (2)" xfId="87"/>
    <cellStyle name="Entered" xfId="24"/>
    <cellStyle name="entry" xfId="750"/>
    <cellStyle name="Euro" xfId="293"/>
    <cellStyle name="Euro 10" xfId="751"/>
    <cellStyle name="Euro 11" xfId="752"/>
    <cellStyle name="Euro 2" xfId="753"/>
    <cellStyle name="Euro 3" xfId="754"/>
    <cellStyle name="Euro 4" xfId="755"/>
    <cellStyle name="Euro 5" xfId="756"/>
    <cellStyle name="Euro 6" xfId="395"/>
    <cellStyle name="Euro 7" xfId="757"/>
    <cellStyle name="Euro 8" xfId="759"/>
    <cellStyle name="Euro 9" xfId="760"/>
    <cellStyle name="Explanatory Text" xfId="762"/>
    <cellStyle name="F2" xfId="763"/>
    <cellStyle name="F3" xfId="764"/>
    <cellStyle name="F4" xfId="766"/>
    <cellStyle name="F5" xfId="696"/>
    <cellStyle name="F6" xfId="767"/>
    <cellStyle name="F7" xfId="768"/>
    <cellStyle name="F8" xfId="769"/>
    <cellStyle name="Finanz" xfId="771"/>
    <cellStyle name="Fixed" xfId="773"/>
    <cellStyle name="Followed Hyperlink_Product BOM(latest) (1st, August, 2002)" xfId="774"/>
    <cellStyle name="Good" xfId="777"/>
    <cellStyle name="Grey" xfId="778"/>
    <cellStyle name="Grey 2" xfId="779"/>
    <cellStyle name="HEADER" xfId="780"/>
    <cellStyle name="Header1" xfId="783"/>
    <cellStyle name="Header2" xfId="786"/>
    <cellStyle name="Heading 1" xfId="787"/>
    <cellStyle name="Heading 2" xfId="788"/>
    <cellStyle name="Heading 3" xfId="789"/>
    <cellStyle name="Heading 4" xfId="790"/>
    <cellStyle name="Heading1" xfId="792"/>
    <cellStyle name="Heading2" xfId="793"/>
    <cellStyle name="Hyperlink_PERSONAL" xfId="794"/>
    <cellStyle name="Input" xfId="795"/>
    <cellStyle name="Input [yellow]" xfId="797"/>
    <cellStyle name="Input [yellow] 2" xfId="799"/>
    <cellStyle name="Input Cells" xfId="800"/>
    <cellStyle name="Input Cells 2" xfId="802"/>
    <cellStyle name="Input Cells_Sheet1" xfId="803"/>
    <cellStyle name="Link Currency (0)" xfId="806"/>
    <cellStyle name="Link Currency (2)" xfId="807"/>
    <cellStyle name="Link Units (0)" xfId="808"/>
    <cellStyle name="Link Units (1)" xfId="809"/>
    <cellStyle name="Link Units (2)" xfId="810"/>
    <cellStyle name="Linked Cell" xfId="811"/>
    <cellStyle name="Linked Cells" xfId="812"/>
    <cellStyle name="Linked Cells 2" xfId="813"/>
    <cellStyle name="Linked Cells_Sheet1" xfId="730"/>
    <cellStyle name="Millares [0]_96 Risk" xfId="814"/>
    <cellStyle name="Millares_96 Risk" xfId="816"/>
    <cellStyle name="Milliers [0]_!!!GO" xfId="317"/>
    <cellStyle name="Milliers_!!!GO" xfId="817"/>
    <cellStyle name="Model" xfId="818"/>
    <cellStyle name="Moneda [0]_96 Risk" xfId="728"/>
    <cellStyle name="Moneda_96 Risk" xfId="819"/>
    <cellStyle name="Monétaire [0]_!!!GO" xfId="820"/>
    <cellStyle name="Monétaire_!!!GO" xfId="821"/>
    <cellStyle name="Mon閠aire [0]_!!!GO" xfId="485"/>
    <cellStyle name="Mon閠aire_!!!GO" xfId="822"/>
    <cellStyle name="Neutral" xfId="823"/>
    <cellStyle name="New Times Roman" xfId="824"/>
    <cellStyle name="New Times Roman 2" xfId="825"/>
    <cellStyle name="no dec" xfId="826"/>
    <cellStyle name="Normal - Style1" xfId="634"/>
    <cellStyle name="Normal_ SG&amp;A Bridge " xfId="827"/>
    <cellStyle name="Normale_DIST-BASE-B21" xfId="498"/>
    <cellStyle name="Note" xfId="828"/>
    <cellStyle name="Œ…‹æØ‚è [0.00]_Region Orders (2)" xfId="829"/>
    <cellStyle name="Œ…‹æØ‚è_Region Orders (2)" xfId="831"/>
    <cellStyle name="Output" xfId="833"/>
    <cellStyle name="per.style" xfId="568"/>
    <cellStyle name="Percent [0]" xfId="834"/>
    <cellStyle name="Percent [00]" xfId="835"/>
    <cellStyle name="Percent [2]" xfId="837"/>
    <cellStyle name="Percent_!!!GO" xfId="838"/>
    <cellStyle name="Pourcentage_pldt" xfId="839"/>
    <cellStyle name="PrePop Currency (0)" xfId="841"/>
    <cellStyle name="PrePop Currency (2)" xfId="725"/>
    <cellStyle name="PrePop Units (0)" xfId="713"/>
    <cellStyle name="PrePop Units (1)" xfId="26"/>
    <cellStyle name="PrePop Units (2)" xfId="842"/>
    <cellStyle name="price" xfId="512"/>
    <cellStyle name="pricing" xfId="843"/>
    <cellStyle name="Prozent_HP PLotter_open" xfId="844"/>
    <cellStyle name="PSChar" xfId="846"/>
    <cellStyle name="PSChar 2" xfId="847"/>
    <cellStyle name="PSDate" xfId="848"/>
    <cellStyle name="PSDate 2" xfId="849"/>
    <cellStyle name="PSDate_Sheet1" xfId="850"/>
    <cellStyle name="PSDec" xfId="299"/>
    <cellStyle name="PSDec 2" xfId="776"/>
    <cellStyle name="PSHeading" xfId="851"/>
    <cellStyle name="PSInt" xfId="853"/>
    <cellStyle name="PSInt 2" xfId="855"/>
    <cellStyle name="PSSpacer" xfId="856"/>
    <cellStyle name="PSSpacer 2" xfId="858"/>
    <cellStyle name="revised" xfId="860"/>
    <cellStyle name="RevList" xfId="861"/>
    <cellStyle name="RevList 2" xfId="162"/>
    <cellStyle name="row_def_array" xfId="863"/>
    <cellStyle name="RowLevel_0" xfId="222"/>
    <cellStyle name="SAPBEXaggData" xfId="865"/>
    <cellStyle name="SAPBEXaggDataEmph" xfId="868"/>
    <cellStyle name="SAPBEXaggItem" xfId="870"/>
    <cellStyle name="SAPBEXaggItemX" xfId="871"/>
    <cellStyle name="SAPBEXchaText" xfId="873"/>
    <cellStyle name="SAPBEXexcBad7" xfId="874"/>
    <cellStyle name="SAPBEXexcBad8" xfId="875"/>
    <cellStyle name="SAPBEXexcBad9" xfId="876"/>
    <cellStyle name="SAPBEXexcCritical4" xfId="877"/>
    <cellStyle name="SAPBEXexcCritical5" xfId="878"/>
    <cellStyle name="SAPBEXexcCritical6" xfId="724"/>
    <cellStyle name="SAPBEXexcGood1" xfId="879"/>
    <cellStyle name="SAPBEXexcGood2" xfId="364"/>
    <cellStyle name="SAPBEXexcGood3" xfId="880"/>
    <cellStyle name="SAPBEXfilterDrill" xfId="14"/>
    <cellStyle name="SAPBEXfilterItem" xfId="882"/>
    <cellStyle name="SAPBEXfilterText" xfId="884"/>
    <cellStyle name="SAPBEXformats" xfId="886"/>
    <cellStyle name="SAPBEXheaderItem" xfId="887"/>
    <cellStyle name="SAPBEXheaderText" xfId="889"/>
    <cellStyle name="SAPBEXHLevel0" xfId="890"/>
    <cellStyle name="SAPBEXHLevel0X" xfId="891"/>
    <cellStyle name="SAPBEXHLevel1" xfId="892"/>
    <cellStyle name="SAPBEXHLevel1X" xfId="893"/>
    <cellStyle name="SAPBEXHLevel2" xfId="894"/>
    <cellStyle name="SAPBEXHLevel2X" xfId="895"/>
    <cellStyle name="SAPBEXHLevel3" xfId="896"/>
    <cellStyle name="SAPBEXHLevel3X" xfId="897"/>
    <cellStyle name="SAPBEXresData" xfId="898"/>
    <cellStyle name="SAPBEXresDataEmph" xfId="900"/>
    <cellStyle name="SAPBEXresItem" xfId="901"/>
    <cellStyle name="SAPBEXresItemX" xfId="902"/>
    <cellStyle name="SAPBEXstdData" xfId="903"/>
    <cellStyle name="SAPBEXstdDataEmph" xfId="904"/>
    <cellStyle name="SAPBEXstdItem" xfId="906"/>
    <cellStyle name="SAPBEXstdItemX" xfId="907"/>
    <cellStyle name="SAPBEXtitle" xfId="909"/>
    <cellStyle name="SAPBEXundefined" xfId="910"/>
    <cellStyle name="section" xfId="911"/>
    <cellStyle name="SOR" xfId="912"/>
    <cellStyle name="sstot" xfId="913"/>
    <cellStyle name="Standaard_KKKKK" xfId="914"/>
    <cellStyle name="Standard_2VOR94UB" xfId="915"/>
    <cellStyle name="Style 1" xfId="917"/>
    <cellStyle name="subhead" xfId="918"/>
    <cellStyle name="Subtotal" xfId="919"/>
    <cellStyle name="t" xfId="920"/>
    <cellStyle name="t_HVAC Equipment (3)" xfId="922"/>
    <cellStyle name="t_HVAC Equipment (3)_Sheet1" xfId="926"/>
    <cellStyle name="t_HVAC Equipment (3)_Sheet1_1" xfId="503"/>
    <cellStyle name="t_HVAC Equipment (3)_利润表合并" xfId="927"/>
    <cellStyle name="t_Sheet1" xfId="154"/>
    <cellStyle name="t_Sheet1_1" xfId="928"/>
    <cellStyle name="t_利润表合并" xfId="929"/>
    <cellStyle name="Text Indent A" xfId="931"/>
    <cellStyle name="Text Indent B" xfId="493"/>
    <cellStyle name="Text Indent C" xfId="932"/>
    <cellStyle name="title" xfId="933"/>
    <cellStyle name="Total" xfId="934"/>
    <cellStyle name="Tusental (0)_pldt" xfId="935"/>
    <cellStyle name="Tusental_pldt" xfId="937"/>
    <cellStyle name="Valuta (0)_pldt" xfId="939"/>
    <cellStyle name="Valuta_pldt" xfId="940"/>
    <cellStyle name="Währung [0]_PlanKE01 " xfId="941"/>
    <cellStyle name="Währung_Plan Bil D 4 (1998)" xfId="943"/>
    <cellStyle name="Warning Text" xfId="944"/>
    <cellStyle name="W鋒rung [0]_2VOR94UBs" xfId="383"/>
    <cellStyle name="W鋒rung_2VOR94UB9" xfId="948"/>
    <cellStyle name="パーセント_laroux" xfId="206"/>
    <cellStyle name="_PLDT" xfId="950"/>
    <cellStyle name="_laroux" xfId="618"/>
    <cellStyle name="だ[0]_PLDT" xfId="951"/>
    <cellStyle name="だ_PLDT" xfId="952"/>
    <cellStyle name="だ[0]_Total (2)" xfId="953"/>
    <cellStyle name="だ_laroux" xfId="954"/>
    <cellStyle name="啊" xfId="955"/>
    <cellStyle name="百分比" xfId="23" builtinId="5"/>
    <cellStyle name="百分比 10" xfId="956"/>
    <cellStyle name="百分比 10 2" xfId="957"/>
    <cellStyle name="百分比 11" xfId="501"/>
    <cellStyle name="百分比 11 2" xfId="958"/>
    <cellStyle name="百分比 12" xfId="53"/>
    <cellStyle name="百分比 12 2" xfId="959"/>
    <cellStyle name="百分比 13" xfId="960"/>
    <cellStyle name="百分比 13 2" xfId="961"/>
    <cellStyle name="百分比 14" xfId="962"/>
    <cellStyle name="百分比 14 2" xfId="963"/>
    <cellStyle name="百分比 15" xfId="867"/>
    <cellStyle name="百分比 15 2" xfId="964"/>
    <cellStyle name="百分比 16" xfId="966"/>
    <cellStyle name="百分比 17" xfId="338"/>
    <cellStyle name="百分比 18" xfId="968"/>
    <cellStyle name="百分比 19" xfId="970"/>
    <cellStyle name="百分比 2" xfId="971"/>
    <cellStyle name="百分比 2 10" xfId="972"/>
    <cellStyle name="百分比 2 10 2" xfId="973"/>
    <cellStyle name="百分比 2 11" xfId="974"/>
    <cellStyle name="百分比 2 11 2" xfId="557"/>
    <cellStyle name="百分比 2 12" xfId="975"/>
    <cellStyle name="百分比 2 12 2" xfId="976"/>
    <cellStyle name="百分比 2 13" xfId="977"/>
    <cellStyle name="百分比 2 13 2" xfId="978"/>
    <cellStyle name="百分比 2 14" xfId="979"/>
    <cellStyle name="百分比 2 14 2" xfId="980"/>
    <cellStyle name="百分比 2 15" xfId="981"/>
    <cellStyle name="百分比 2 15 2" xfId="983"/>
    <cellStyle name="百分比 2 16" xfId="984"/>
    <cellStyle name="百分比 2 16 2" xfId="985"/>
    <cellStyle name="百分比 2 17" xfId="986"/>
    <cellStyle name="百分比 2 18" xfId="987"/>
    <cellStyle name="百分比 2 2" xfId="988"/>
    <cellStyle name="百分比 2 2 10" xfId="989"/>
    <cellStyle name="百分比 2 2 11" xfId="990"/>
    <cellStyle name="百分比 2 2 2" xfId="991"/>
    <cellStyle name="百分比 2 2 2 2" xfId="992"/>
    <cellStyle name="百分比 2 2 3" xfId="994"/>
    <cellStyle name="百分比 2 2 4" xfId="996"/>
    <cellStyle name="百分比 2 2 5" xfId="998"/>
    <cellStyle name="百分比 2 2 6" xfId="1000"/>
    <cellStyle name="百分比 2 2 7" xfId="1002"/>
    <cellStyle name="百分比 2 2 8" xfId="1004"/>
    <cellStyle name="百分比 2 2 9" xfId="1006"/>
    <cellStyle name="百分比 2 3" xfId="1007"/>
    <cellStyle name="百分比 2 3 2" xfId="265"/>
    <cellStyle name="百分比 2 4" xfId="1008"/>
    <cellStyle name="百分比 2 4 2" xfId="1009"/>
    <cellStyle name="百分比 2 5" xfId="1010"/>
    <cellStyle name="百分比 2 5 2" xfId="1011"/>
    <cellStyle name="百分比 2 6" xfId="1013"/>
    <cellStyle name="百分比 2 6 2" xfId="1014"/>
    <cellStyle name="百分比 2 7" xfId="1015"/>
    <cellStyle name="百分比 2 7 2" xfId="836"/>
    <cellStyle name="百分比 2 8" xfId="1016"/>
    <cellStyle name="百分比 2 8 2" xfId="4"/>
    <cellStyle name="百分比 2 9" xfId="1017"/>
    <cellStyle name="百分比 2 9 2" xfId="1019"/>
    <cellStyle name="百分比 20" xfId="866"/>
    <cellStyle name="百分比 21" xfId="965"/>
    <cellStyle name="百分比 22" xfId="337"/>
    <cellStyle name="百分比 23" xfId="967"/>
    <cellStyle name="百分比 24" xfId="969"/>
    <cellStyle name="百分比 25" xfId="1021"/>
    <cellStyle name="百分比 26" xfId="1023"/>
    <cellStyle name="百分比 27" xfId="1026"/>
    <cellStyle name="百分比 28" xfId="1028"/>
    <cellStyle name="百分比 29" xfId="1030"/>
    <cellStyle name="百分比 3" xfId="1031"/>
    <cellStyle name="百分比 3 2" xfId="1032"/>
    <cellStyle name="百分比 3 2 10" xfId="1033"/>
    <cellStyle name="百分比 3 2 11" xfId="1034"/>
    <cellStyle name="百分比 3 2 12" xfId="1035"/>
    <cellStyle name="百分比 3 2 2" xfId="1036"/>
    <cellStyle name="百分比 3 2 2 10" xfId="1038"/>
    <cellStyle name="百分比 3 2 2 11" xfId="1040"/>
    <cellStyle name="百分比 3 2 2 2" xfId="1041"/>
    <cellStyle name="百分比 3 2 2 3" xfId="1042"/>
    <cellStyle name="百分比 3 2 2 4" xfId="1043"/>
    <cellStyle name="百分比 3 2 2 5" xfId="1044"/>
    <cellStyle name="百分比 3 2 2 6" xfId="1045"/>
    <cellStyle name="百分比 3 2 2 7" xfId="507"/>
    <cellStyle name="百分比 3 2 2 8" xfId="1046"/>
    <cellStyle name="百分比 3 2 2 9" xfId="1047"/>
    <cellStyle name="百分比 3 2 3" xfId="872"/>
    <cellStyle name="百分比 3 2 4" xfId="1048"/>
    <cellStyle name="百分比 3 2 5" xfId="1049"/>
    <cellStyle name="百分比 3 2 6" xfId="685"/>
    <cellStyle name="百分比 3 2 7" xfId="864"/>
    <cellStyle name="百分比 3 2 8" xfId="1050"/>
    <cellStyle name="百分比 3 2 9" xfId="1051"/>
    <cellStyle name="百分比 3 3" xfId="1052"/>
    <cellStyle name="百分比 3 4" xfId="1053"/>
    <cellStyle name="百分比 30" xfId="1020"/>
    <cellStyle name="百分比 31" xfId="1022"/>
    <cellStyle name="百分比 32" xfId="1025"/>
    <cellStyle name="百分比 33" xfId="1027"/>
    <cellStyle name="百分比 34" xfId="1029"/>
    <cellStyle name="百分比 4" xfId="39"/>
    <cellStyle name="百分比 4 10" xfId="1054"/>
    <cellStyle name="百分比 4 11" xfId="531"/>
    <cellStyle name="百分比 4 2" xfId="1056"/>
    <cellStyle name="百分比 4 3" xfId="1058"/>
    <cellStyle name="百分比 4 4" xfId="1060"/>
    <cellStyle name="百分比 4 5" xfId="1062"/>
    <cellStyle name="百分比 4 6" xfId="1064"/>
    <cellStyle name="百分比 4 7" xfId="1065"/>
    <cellStyle name="百分比 4 8" xfId="1066"/>
    <cellStyle name="百分比 4 9" xfId="1067"/>
    <cellStyle name="百分比 5" xfId="1068"/>
    <cellStyle name="百分比 5 2" xfId="1070"/>
    <cellStyle name="百分比 6" xfId="1072"/>
    <cellStyle name="百分比 6 10" xfId="1073"/>
    <cellStyle name="百分比 6 11" xfId="534"/>
    <cellStyle name="百分比 6 12" xfId="1074"/>
    <cellStyle name="百分比 6 13" xfId="1075"/>
    <cellStyle name="百分比 6 2" xfId="1077"/>
    <cellStyle name="百分比 6 2 10" xfId="1078"/>
    <cellStyle name="百分比 6 2 11" xfId="1079"/>
    <cellStyle name="百分比 6 2 2" xfId="1080"/>
    <cellStyle name="百分比 6 2 2 2" xfId="1081"/>
    <cellStyle name="百分比 6 2 3" xfId="702"/>
    <cellStyle name="百分比 6 2 4" xfId="1082"/>
    <cellStyle name="百分比 6 2 5" xfId="1084"/>
    <cellStyle name="百分比 6 2 6" xfId="1086"/>
    <cellStyle name="百分比 6 2 7" xfId="1088"/>
    <cellStyle name="百分比 6 2 8" xfId="1090"/>
    <cellStyle name="百分比 6 2 9" xfId="1093"/>
    <cellStyle name="百分比 6 3" xfId="1095"/>
    <cellStyle name="百分比 6 3 10" xfId="1097"/>
    <cellStyle name="百分比 6 3 11" xfId="1099"/>
    <cellStyle name="百分比 6 3 2" xfId="1100"/>
    <cellStyle name="百分比 6 3 3" xfId="1101"/>
    <cellStyle name="百分比 6 3 4" xfId="1102"/>
    <cellStyle name="百分比 6 3 5" xfId="1104"/>
    <cellStyle name="百分比 6 3 6" xfId="1106"/>
    <cellStyle name="百分比 6 3 7" xfId="1108"/>
    <cellStyle name="百分比 6 3 8" xfId="1110"/>
    <cellStyle name="百分比 6 3 9" xfId="1113"/>
    <cellStyle name="百分比 6 4" xfId="947"/>
    <cellStyle name="百分比 6 5" xfId="1115"/>
    <cellStyle name="百分比 6 6" xfId="1116"/>
    <cellStyle name="百分比 6 7" xfId="1117"/>
    <cellStyle name="百分比 6 8" xfId="1118"/>
    <cellStyle name="百分比 6 9" xfId="1119"/>
    <cellStyle name="百分比 7" xfId="1120"/>
    <cellStyle name="百分比 7 2" xfId="1092"/>
    <cellStyle name="百分比 8" xfId="1121"/>
    <cellStyle name="百分比 8 2" xfId="1112"/>
    <cellStyle name="百分比 9" xfId="1122"/>
    <cellStyle name="百分比 9 2" xfId="1123"/>
    <cellStyle name="捠壿 [0.00]_PRODUCT DETAIL Q1" xfId="357"/>
    <cellStyle name="捠壿_PRODUCT DETAIL Q1" xfId="256"/>
    <cellStyle name="编号" xfId="1125"/>
    <cellStyle name="标题 1 2" xfId="1126"/>
    <cellStyle name="标题 1 2 2" xfId="1127"/>
    <cellStyle name="标题 2 2" xfId="1128"/>
    <cellStyle name="标题 2 2 2" xfId="1129"/>
    <cellStyle name="标题 3 2" xfId="1130"/>
    <cellStyle name="标题 3 2 2" xfId="330"/>
    <cellStyle name="标题 4 2" xfId="96"/>
    <cellStyle name="标题 4 2 2" xfId="33"/>
    <cellStyle name="标题 5" xfId="525"/>
    <cellStyle name="标题1" xfId="1131"/>
    <cellStyle name="标题1 2" xfId="1132"/>
    <cellStyle name="标题1 2 2" xfId="1133"/>
    <cellStyle name="标题1_Sheet1" xfId="1134"/>
    <cellStyle name="標準_#1会議案内040715" xfId="1135"/>
    <cellStyle name="部门" xfId="1136"/>
    <cellStyle name="部门 2" xfId="1137"/>
    <cellStyle name="部门 2 2" xfId="1139"/>
    <cellStyle name="部门_Sheet1" xfId="1140"/>
    <cellStyle name="差 2" xfId="1141"/>
    <cellStyle name="差 2 2" xfId="1142"/>
    <cellStyle name="差_2013汪总考核目标责任状" xfId="1143"/>
    <cellStyle name="差_2-交易性金融资产（空白模板）" xfId="1144"/>
    <cellStyle name="差_2-交易性金融资产（空白模板） 10" xfId="1145"/>
    <cellStyle name="差_2-交易性金融资产（空白模板） 11" xfId="791"/>
    <cellStyle name="差_2-交易性金融资产（空白模板） 2" xfId="70"/>
    <cellStyle name="差_2-交易性金融资产（空白模板） 2_2014年11月份经管会材料数据库 （调整） -1124(1)" xfId="1146"/>
    <cellStyle name="差_2-交易性金融资产（空白模板） 3" xfId="1147"/>
    <cellStyle name="差_2-交易性金融资产（空白模板） 4" xfId="1149"/>
    <cellStyle name="差_2-交易性金融资产（空白模板） 5" xfId="1151"/>
    <cellStyle name="差_2-交易性金融资产（空白模板） 6" xfId="380"/>
    <cellStyle name="差_2-交易性金融资产（空白模板） 7" xfId="1153"/>
    <cellStyle name="差_2-交易性金融资产（空白模板） 8" xfId="1156"/>
    <cellStyle name="差_2-交易性金融资产（空白模板） 9" xfId="1158"/>
    <cellStyle name="差_2-交易性金融资产（空白模板）_Sheet1" xfId="1159"/>
    <cellStyle name="差_RESULTS" xfId="1160"/>
    <cellStyle name="差_Sheet1" xfId="1161"/>
    <cellStyle name="差_Sheet1_2013汪总考核目标责任状" xfId="1162"/>
    <cellStyle name="差_Sheet1_2014年11月份经管会材料数据库 （调整） -1124(1)" xfId="1163"/>
    <cellStyle name="差_Sheet1_财务费用实际值" xfId="1164"/>
    <cellStyle name="差_ZA0货币资金审定表 " xfId="1166"/>
    <cellStyle name="差_ZA0货币资金审定表  10" xfId="1167"/>
    <cellStyle name="差_ZA0货币资金审定表  11" xfId="1168"/>
    <cellStyle name="差_ZA0货币资金审定表  2" xfId="925"/>
    <cellStyle name="差_ZA0货币资金审定表  3" xfId="1171"/>
    <cellStyle name="差_ZA0货币资金审定表  4" xfId="1174"/>
    <cellStyle name="差_ZA0货币资金审定表  5" xfId="1175"/>
    <cellStyle name="差_ZA0货币资金审定表  6" xfId="1176"/>
    <cellStyle name="差_ZA0货币资金审定表  7" xfId="1177"/>
    <cellStyle name="差_ZA0货币资金审定表  8" xfId="1178"/>
    <cellStyle name="差_ZA0货币资金审定表  9" xfId="1179"/>
    <cellStyle name="差_ZA0货币资金审定表 _Sheet1" xfId="845"/>
    <cellStyle name="差_埃夫特__2013年预算第3版" xfId="1180"/>
    <cellStyle name="差_存货周转率实际值" xfId="1181"/>
    <cellStyle name="差_交易性金融资产ZB" xfId="1183"/>
    <cellStyle name="差_交易性金融资产ZB 10" xfId="1184"/>
    <cellStyle name="差_交易性金融资产ZB 11" xfId="1185"/>
    <cellStyle name="差_交易性金融资产ZB 2" xfId="1085"/>
    <cellStyle name="差_交易性金融资产ZB 2_2014年11月份经管会材料数据库 （调整） -1124(1)" xfId="1186"/>
    <cellStyle name="差_交易性金融资产ZB 3" xfId="1087"/>
    <cellStyle name="差_交易性金融资产ZB 4" xfId="1089"/>
    <cellStyle name="差_交易性金融资产ZB 5" xfId="1091"/>
    <cellStyle name="差_交易性金融资产ZB 6" xfId="1187"/>
    <cellStyle name="差_交易性金融资产ZB 7" xfId="1188"/>
    <cellStyle name="差_交易性金融资产ZB 8" xfId="151"/>
    <cellStyle name="差_交易性金融资产ZB 9" xfId="1190"/>
    <cellStyle name="差_交易性金融资产ZB_Sheet1" xfId="1191"/>
    <cellStyle name="差_金安世腾" xfId="1192"/>
    <cellStyle name="差_金鹏" xfId="1193"/>
    <cellStyle name="差_利润表合并" xfId="1194"/>
    <cellStyle name="差_零部件2013年经营计划-采购2012.11.20" xfId="1195"/>
    <cellStyle name="差_现金与银行存款ZA" xfId="1196"/>
    <cellStyle name="差_现金与银行存款ZA 10" xfId="1197"/>
    <cellStyle name="差_现金与银行存款ZA 11" xfId="1199"/>
    <cellStyle name="差_现金与银行存款ZA 2" xfId="1200"/>
    <cellStyle name="差_现金与银行存款ZA 2_2014年11月份经管会材料数据库 （调整） -1124(1)" xfId="1024"/>
    <cellStyle name="差_现金与银行存款ZA 3" xfId="1201"/>
    <cellStyle name="差_现金与银行存款ZA 4" xfId="1202"/>
    <cellStyle name="差_现金与银行存款ZA 5" xfId="1203"/>
    <cellStyle name="差_现金与银行存款ZA 6" xfId="1205"/>
    <cellStyle name="差_现金与银行存款ZA 7" xfId="1206"/>
    <cellStyle name="差_现金与银行存款ZA 8" xfId="1207"/>
    <cellStyle name="差_现金与银行存款ZA 9" xfId="1208"/>
    <cellStyle name="差_现金与银行存款ZA_Sheet1" xfId="1209"/>
    <cellStyle name="差_营业收入预测（分产品）005" xfId="982"/>
    <cellStyle name="常规" xfId="0" builtinId="0"/>
    <cellStyle name="常规 10" xfId="775"/>
    <cellStyle name="常规 10 10" xfId="421"/>
    <cellStyle name="常规 10 11" xfId="243"/>
    <cellStyle name="常规 10 12" xfId="1210"/>
    <cellStyle name="常规 10 13" xfId="801"/>
    <cellStyle name="常规 10 14" xfId="1211"/>
    <cellStyle name="常规 10 15" xfId="297"/>
    <cellStyle name="常规 10 16" xfId="1212"/>
    <cellStyle name="常规 10 17" xfId="1215"/>
    <cellStyle name="常规 10 2" xfId="1216"/>
    <cellStyle name="常规 10 2 10" xfId="1217"/>
    <cellStyle name="常规 10 2 11" xfId="1218"/>
    <cellStyle name="常规 10 2 2" xfId="1219"/>
    <cellStyle name="常规 10 2 3" xfId="132"/>
    <cellStyle name="常规 10 2 4" xfId="1220"/>
    <cellStyle name="常规 10 2 5" xfId="1221"/>
    <cellStyle name="常规 10 2 6" xfId="1222"/>
    <cellStyle name="常规 10 2 7" xfId="1223"/>
    <cellStyle name="常规 10 2 8" xfId="1224"/>
    <cellStyle name="常规 10 2 9" xfId="312"/>
    <cellStyle name="常规 10 2_2014年11月份经管会材料数据库 （调整） -1124(1)" xfId="1155"/>
    <cellStyle name="常规 10 3" xfId="1225"/>
    <cellStyle name="常规 10 4" xfId="1226"/>
    <cellStyle name="常规 10 5" xfId="1227"/>
    <cellStyle name="常规 10 6" xfId="671"/>
    <cellStyle name="常规 10 7" xfId="673"/>
    <cellStyle name="常规 10 8" xfId="675"/>
    <cellStyle name="常规 10 9" xfId="677"/>
    <cellStyle name="常规 10_2014年11月份经管会材料数据库 （调整） -1124(1)" xfId="888"/>
    <cellStyle name="常规 11" xfId="1228"/>
    <cellStyle name="常规 11 2" xfId="1229"/>
    <cellStyle name="常规 11_2014年11月份经管会材料数据库 （调整） -1124(1)" xfId="1231"/>
    <cellStyle name="常规 12" xfId="1232"/>
    <cellStyle name="常规 12 2" xfId="1233"/>
    <cellStyle name="常规 12_2014年11月份经管会材料数据库 （调整） -1124(1)" xfId="1234"/>
    <cellStyle name="常规 13" xfId="1235"/>
    <cellStyle name="常规 13 2" xfId="1236"/>
    <cellStyle name="常规 13_2014年11月份经管会材料数据库 （调整） -1124(1)" xfId="193"/>
    <cellStyle name="常规 14" xfId="1237"/>
    <cellStyle name="常规 14 2" xfId="1238"/>
    <cellStyle name="常规 14_2014年11月份经管会材料数据库 （调整） -1124(1)" xfId="1204"/>
    <cellStyle name="常规 15" xfId="1240"/>
    <cellStyle name="常规 15 2" xfId="1012"/>
    <cellStyle name="常规 15_2014年11月份经管会材料数据库 （调整） -1124(1)" xfId="1241"/>
    <cellStyle name="常规 16" xfId="1243"/>
    <cellStyle name="常规 16 2" xfId="1244"/>
    <cellStyle name="常规 16_2014年11月份经管会材料数据库 （调整） -1124(1)" xfId="200"/>
    <cellStyle name="常规 17" xfId="1246"/>
    <cellStyle name="常规 17 2" xfId="1063"/>
    <cellStyle name="常规 17_2014年11月份经管会材料数据库 （调整） -1124(1)" xfId="930"/>
    <cellStyle name="常规 18" xfId="1248"/>
    <cellStyle name="常规 19" xfId="1250"/>
    <cellStyle name="常规 2" xfId="1251"/>
    <cellStyle name="常规 2 10" xfId="1252"/>
    <cellStyle name="常规 2 10 2" xfId="1253"/>
    <cellStyle name="常规 2 10_2014年11月份经管会材料数据库 （调整） -1124(1)" xfId="1254"/>
    <cellStyle name="常规 2 11" xfId="1255"/>
    <cellStyle name="常规 2 11 2" xfId="1256"/>
    <cellStyle name="常规 2 11_2014年11月份经管会材料数据库 （调整） -1124(1)" xfId="1257"/>
    <cellStyle name="常规 2 12" xfId="1258"/>
    <cellStyle name="常规 2 12 2" xfId="758"/>
    <cellStyle name="常规 2 12_2014年11月份经管会材料数据库 （调整） -1124(1)" xfId="1259"/>
    <cellStyle name="常规 2 13" xfId="1260"/>
    <cellStyle name="常规 2 13 2" xfId="862"/>
    <cellStyle name="常规 2 13_2014年11月份经管会材料数据库 （调整） -1124(1)" xfId="1261"/>
    <cellStyle name="常规 2 14" xfId="263"/>
    <cellStyle name="常规 2 14 2" xfId="623"/>
    <cellStyle name="常规 2 14_2014年11月份经管会材料数据库 （调整） -1124(1)" xfId="1262"/>
    <cellStyle name="常规 2 15" xfId="1264"/>
    <cellStyle name="常规 2 15 2" xfId="765"/>
    <cellStyle name="常规 2 15_2014年11月份经管会材料数据库 （调整） -1124(1)" xfId="633"/>
    <cellStyle name="常规 2 16" xfId="1266"/>
    <cellStyle name="常规 2 16 2" xfId="1267"/>
    <cellStyle name="常规 2 16_2014年11月份经管会材料数据库 （调整） -1124(1)" xfId="1198"/>
    <cellStyle name="常规 2 17" xfId="1269"/>
    <cellStyle name="常规 2 18" xfId="1270"/>
    <cellStyle name="常规 2 19" xfId="1271"/>
    <cellStyle name="常规 2 2" xfId="1272"/>
    <cellStyle name="常规 2 2 10" xfId="1018"/>
    <cellStyle name="常规 2 2 11" xfId="1273"/>
    <cellStyle name="常规 2 2 12" xfId="1274"/>
    <cellStyle name="常规 2 2 13" xfId="1276"/>
    <cellStyle name="常规 2 2 14" xfId="1278"/>
    <cellStyle name="常规 2 2 2" xfId="1279"/>
    <cellStyle name="常规 2 2 2 10" xfId="1280"/>
    <cellStyle name="常规 2 2 2 11" xfId="1281"/>
    <cellStyle name="常规 2 2 2 2" xfId="815"/>
    <cellStyle name="常规 2 2 2 3" xfId="1282"/>
    <cellStyle name="常规 2 2 2 4" xfId="58"/>
    <cellStyle name="常规 2 2 2 5" xfId="51"/>
    <cellStyle name="常规 2 2 2 6" xfId="68"/>
    <cellStyle name="常规 2 2 2 7" xfId="69"/>
    <cellStyle name="常规 2 2 2 8" xfId="76"/>
    <cellStyle name="常规 2 2 2 9" xfId="77"/>
    <cellStyle name="常规 2 2 3" xfId="1283"/>
    <cellStyle name="常规 2 2 3 10" xfId="1284"/>
    <cellStyle name="常规 2 2 3 11" xfId="908"/>
    <cellStyle name="常规 2 2 3 2" xfId="1285"/>
    <cellStyle name="常规 2 2 3 2 2" xfId="1287"/>
    <cellStyle name="常规 2 2 3 3" xfId="1288"/>
    <cellStyle name="常规 2 2 3 4" xfId="1291"/>
    <cellStyle name="常规 2 2 3 5" xfId="1292"/>
    <cellStyle name="常规 2 2 3 6" xfId="1293"/>
    <cellStyle name="常规 2 2 3 7" xfId="1295"/>
    <cellStyle name="常规 2 2 3 8" xfId="885"/>
    <cellStyle name="常规 2 2 3 9" xfId="1296"/>
    <cellStyle name="常规 2 2 3_Sheet1" xfId="1297"/>
    <cellStyle name="常规 2 2 4" xfId="1298"/>
    <cellStyle name="常规 2 2 5" xfId="1299"/>
    <cellStyle name="常规 2 2 6" xfId="1055"/>
    <cellStyle name="常规 2 2 7" xfId="1057"/>
    <cellStyle name="常规 2 2 8" xfId="1059"/>
    <cellStyle name="常规 2 2 9" xfId="1061"/>
    <cellStyle name="常规 2 2_Sheet1" xfId="1300"/>
    <cellStyle name="常规 2 20" xfId="1263"/>
    <cellStyle name="常规 2 21" xfId="1265"/>
    <cellStyle name="常规 2 22" xfId="1268"/>
    <cellStyle name="常规 2 3" xfId="1301"/>
    <cellStyle name="常规 2 3 10" xfId="1302"/>
    <cellStyle name="常规 2 3 11" xfId="1303"/>
    <cellStyle name="常规 2 3 12" xfId="1304"/>
    <cellStyle name="常规 2 3 2" xfId="1305"/>
    <cellStyle name="常规 2 3 2 10" xfId="1306"/>
    <cellStyle name="常规 2 3 2 11" xfId="1307"/>
    <cellStyle name="常规 2 3 2 12" xfId="1308"/>
    <cellStyle name="常规 2 3 2 13" xfId="1309"/>
    <cellStyle name="常规 2 3 2 2" xfId="1310"/>
    <cellStyle name="常规 2 3 2 2 10" xfId="1311"/>
    <cellStyle name="常规 2 3 2 2 11" xfId="1312"/>
    <cellStyle name="常规 2 3 2 2 2" xfId="1313"/>
    <cellStyle name="常规 2 3 2 2 2 2" xfId="1214"/>
    <cellStyle name="常规 2 3 2 2 3" xfId="1314"/>
    <cellStyle name="常规 2 3 2 2 4" xfId="1315"/>
    <cellStyle name="常规 2 3 2 2 5" xfId="1316"/>
    <cellStyle name="常规 2 3 2 2 6" xfId="1317"/>
    <cellStyle name="常规 2 3 2 2 7" xfId="1318"/>
    <cellStyle name="常规 2 3 2 2 8" xfId="1319"/>
    <cellStyle name="常规 2 3 2 2 9" xfId="1320"/>
    <cellStyle name="常规 2 3 2 2_Sheet1" xfId="1322"/>
    <cellStyle name="常规 2 3 2 3" xfId="1323"/>
    <cellStyle name="常规 2 3 2 3 10" xfId="1324"/>
    <cellStyle name="常规 2 3 2 3 11" xfId="1325"/>
    <cellStyle name="常规 2 3 2 3 2" xfId="1326"/>
    <cellStyle name="常规 2 3 2 3 3" xfId="1328"/>
    <cellStyle name="常规 2 3 2 3 4" xfId="1330"/>
    <cellStyle name="常规 2 3 2 3 5" xfId="1331"/>
    <cellStyle name="常规 2 3 2 3 6" xfId="1332"/>
    <cellStyle name="常规 2 3 2 3 7" xfId="1333"/>
    <cellStyle name="常规 2 3 2 3 8" xfId="1334"/>
    <cellStyle name="常规 2 3 2 3 9" xfId="457"/>
    <cellStyle name="常规 2 3 2 4" xfId="1335"/>
    <cellStyle name="常规 2 3 2 5" xfId="1336"/>
    <cellStyle name="常规 2 3 2 6" xfId="1337"/>
    <cellStyle name="常规 2 3 2 7" xfId="1338"/>
    <cellStyle name="常规 2 3 2 8" xfId="416"/>
    <cellStyle name="常规 2 3 2 9" xfId="1339"/>
    <cellStyle name="常规 2 3 2_2014年11月份经管会材料数据库 （调整） -1124(1)" xfId="1340"/>
    <cellStyle name="常规 2 3 3" xfId="1341"/>
    <cellStyle name="常规 2 3 4" xfId="921"/>
    <cellStyle name="常规 2 3 5" xfId="1342"/>
    <cellStyle name="常规 2 3 6" xfId="1069"/>
    <cellStyle name="常规 2 3 7" xfId="278"/>
    <cellStyle name="常规 2 3 8" xfId="590"/>
    <cellStyle name="常规 2 3 9" xfId="916"/>
    <cellStyle name="常规 2 3_2014年11月份经管会材料数据库 （调整） -1124(1)" xfId="1344"/>
    <cellStyle name="常规 2 4" xfId="1345"/>
    <cellStyle name="常规 2 4 10" xfId="830"/>
    <cellStyle name="常规 2 4 11" xfId="1346"/>
    <cellStyle name="常规 2 4 12" xfId="1347"/>
    <cellStyle name="常规 2 4 2" xfId="1348"/>
    <cellStyle name="常规 2 4 3" xfId="1349"/>
    <cellStyle name="常规 2 4 4" xfId="1350"/>
    <cellStyle name="常规 2 4 5" xfId="1351"/>
    <cellStyle name="常规 2 4 6" xfId="1076"/>
    <cellStyle name="常规 2 4 7" xfId="1094"/>
    <cellStyle name="常规 2 4 8" xfId="946"/>
    <cellStyle name="常规 2 4 9" xfId="1114"/>
    <cellStyle name="常规 2 4_Sheet1" xfId="1352"/>
    <cellStyle name="常规 2 5" xfId="1353"/>
    <cellStyle name="常规 2 5 2" xfId="1083"/>
    <cellStyle name="常规 2 5_2014年11月份经管会材料数据库 （调整） -1124(1)" xfId="1355"/>
    <cellStyle name="常规 2 6" xfId="1356"/>
    <cellStyle name="常规 2 6 10" xfId="1357"/>
    <cellStyle name="常规 2 6 11" xfId="1358"/>
    <cellStyle name="常规 2 6 12" xfId="1359"/>
    <cellStyle name="常规 2 6 13" xfId="1360"/>
    <cellStyle name="常规 2 6 2" xfId="1103"/>
    <cellStyle name="常规 2 6 2 10" xfId="1361"/>
    <cellStyle name="常规 2 6 2 11" xfId="1362"/>
    <cellStyle name="常规 2 6 2 2" xfId="113"/>
    <cellStyle name="常规 2 6 2 2 2" xfId="1364"/>
    <cellStyle name="常规 2 6 2 3" xfId="1366"/>
    <cellStyle name="常规 2 6 2 4" xfId="1368"/>
    <cellStyle name="常规 2 6 2 5" xfId="1370"/>
    <cellStyle name="常规 2 6 2 6" xfId="1372"/>
    <cellStyle name="常规 2 6 2 7" xfId="1374"/>
    <cellStyle name="常规 2 6 2 8" xfId="435"/>
    <cellStyle name="常规 2 6 2 9" xfId="1376"/>
    <cellStyle name="常规 2 6 2_2014年11月份经管会材料数据库 （调整） -1124(1)" xfId="1377"/>
    <cellStyle name="常规 2 6 3" xfId="1105"/>
    <cellStyle name="常规 2 6 3 10" xfId="1378"/>
    <cellStyle name="常规 2 6 3 11" xfId="1379"/>
    <cellStyle name="常规 2 6 3 2" xfId="708"/>
    <cellStyle name="常规 2 6 3 3" xfId="1381"/>
    <cellStyle name="常规 2 6 3 4" xfId="1383"/>
    <cellStyle name="常规 2 6 3 5" xfId="1386"/>
    <cellStyle name="常规 2 6 3 6" xfId="1389"/>
    <cellStyle name="常规 2 6 3 7" xfId="1392"/>
    <cellStyle name="常规 2 6 3 8" xfId="1395"/>
    <cellStyle name="常规 2 6 3 9" xfId="1399"/>
    <cellStyle name="常规 2 6 4" xfId="1107"/>
    <cellStyle name="常规 2 6 5" xfId="1109"/>
    <cellStyle name="常规 2 6 6" xfId="1111"/>
    <cellStyle name="常规 2 6 7" xfId="1400"/>
    <cellStyle name="常规 2 6 8" xfId="61"/>
    <cellStyle name="常规 2 6 9" xfId="65"/>
    <cellStyle name="常规 2 6_2014年11月份经管会材料数据库 （调整） -1124(1)" xfId="1401"/>
    <cellStyle name="常规 2 7" xfId="1402"/>
    <cellStyle name="常规 2 7 2" xfId="372"/>
    <cellStyle name="常规 2 7_2014年11月份经管会材料数据库 （调整） -1124(1)" xfId="1124"/>
    <cellStyle name="常规 2 8" xfId="135"/>
    <cellStyle name="常规 2 8 2" xfId="1403"/>
    <cellStyle name="常规 2 8_2014年11月份经管会材料数据库 （调整） -1124(1)" xfId="1404"/>
    <cellStyle name="常规 2 9" xfId="137"/>
    <cellStyle name="常规 2 9 2" xfId="1405"/>
    <cellStyle name="常规 2 9_2014年11月份经管会材料数据库 （调整） -1124(1)" xfId="1406"/>
    <cellStyle name="常规 2_ 固定资产增减变动表" xfId="1213"/>
    <cellStyle name="常规 20" xfId="1239"/>
    <cellStyle name="常规 21" xfId="1242"/>
    <cellStyle name="常规 22" xfId="1245"/>
    <cellStyle name="常规 23" xfId="1247"/>
    <cellStyle name="常规 24" xfId="1249"/>
    <cellStyle name="常规 25" xfId="1408"/>
    <cellStyle name="常规 26" xfId="1410"/>
    <cellStyle name="常规 27" xfId="1412"/>
    <cellStyle name="常规 28" xfId="1414"/>
    <cellStyle name="常规 28 2" xfId="772"/>
    <cellStyle name="常规 28_2014年11月份经管会材料数据库 （调整） -1124(1)" xfId="1415"/>
    <cellStyle name="常规 29" xfId="1417"/>
    <cellStyle name="常规 29 2" xfId="1419"/>
    <cellStyle name="常规 29_2014年11月份经管会材料数据库 （调整） -1124(1)" xfId="510"/>
    <cellStyle name="常规 3" xfId="1420"/>
    <cellStyle name="常规 3 10" xfId="1421"/>
    <cellStyle name="常规 3 11" xfId="1422"/>
    <cellStyle name="常规 3 12" xfId="1424"/>
    <cellStyle name="常规 3 13" xfId="1426"/>
    <cellStyle name="常规 3 14" xfId="1427"/>
    <cellStyle name="常规 3 15" xfId="1428"/>
    <cellStyle name="常规 3 16" xfId="1429"/>
    <cellStyle name="常规 3 17" xfId="1430"/>
    <cellStyle name="常规 3 2" xfId="1365"/>
    <cellStyle name="常规 3 2 10" xfId="1431"/>
    <cellStyle name="常规 3 2 11" xfId="1432"/>
    <cellStyle name="常规 3 2 2" xfId="1433"/>
    <cellStyle name="常规 3 2 3" xfId="515"/>
    <cellStyle name="常规 3 2 4" xfId="1434"/>
    <cellStyle name="常规 3 2 5" xfId="613"/>
    <cellStyle name="常规 3 2 6" xfId="1435"/>
    <cellStyle name="常规 3 2 7" xfId="1436"/>
    <cellStyle name="常规 3 2 8" xfId="1437"/>
    <cellStyle name="常规 3 2 9" xfId="90"/>
    <cellStyle name="常规 3 2_2014年11月份经管会材料数据库 （调整） -1124(1)" xfId="1438"/>
    <cellStyle name="常规 3 3" xfId="1367"/>
    <cellStyle name="常规 3 4" xfId="1369"/>
    <cellStyle name="常规 3 5" xfId="1371"/>
    <cellStyle name="常规 3 6" xfId="1373"/>
    <cellStyle name="常规 3 7" xfId="434"/>
    <cellStyle name="常规 3 8" xfId="1375"/>
    <cellStyle name="常规 3 9" xfId="1439"/>
    <cellStyle name="常规 3_2012年考核目标汇总" xfId="1440"/>
    <cellStyle name="常规 30" xfId="1407"/>
    <cellStyle name="常规 30 2" xfId="1189"/>
    <cellStyle name="常规 30_2014年11月份经管会材料数据库 （调整） -1124(1)" xfId="1442"/>
    <cellStyle name="常规 31" xfId="1409"/>
    <cellStyle name="常规 32" xfId="1411"/>
    <cellStyle name="常规 33" xfId="1413"/>
    <cellStyle name="常规 34" xfId="1416"/>
    <cellStyle name="常规 35" xfId="1444"/>
    <cellStyle name="常规 36" xfId="1446"/>
    <cellStyle name="常规 37" xfId="1448"/>
    <cellStyle name="常规 38" xfId="1450"/>
    <cellStyle name="常规 39" xfId="3"/>
    <cellStyle name="常规 4" xfId="1451"/>
    <cellStyle name="常规 4 10" xfId="1452"/>
    <cellStyle name="常规 4 11" xfId="1453"/>
    <cellStyle name="常规 4 12" xfId="1454"/>
    <cellStyle name="常规 4 13" xfId="1455"/>
    <cellStyle name="常规 4 14" xfId="1456"/>
    <cellStyle name="常规 4 15" xfId="1457"/>
    <cellStyle name="常规 4 16" xfId="1458"/>
    <cellStyle name="常规 4 17" xfId="1459"/>
    <cellStyle name="常规 4 18" xfId="1460"/>
    <cellStyle name="常规 4 2" xfId="1380"/>
    <cellStyle name="常规 4 2 10" xfId="549"/>
    <cellStyle name="常规 4 2 11" xfId="425"/>
    <cellStyle name="常规 4 2 2" xfId="1385"/>
    <cellStyle name="常规 4 2 2 2" xfId="1463"/>
    <cellStyle name="常规 4 2 3" xfId="1388"/>
    <cellStyle name="常规 4 2 4" xfId="1391"/>
    <cellStyle name="常规 4 2 5" xfId="1394"/>
    <cellStyle name="常规 4 2 6" xfId="1398"/>
    <cellStyle name="常规 4 2 7" xfId="1465"/>
    <cellStyle name="常规 4 2 8" xfId="466"/>
    <cellStyle name="常规 4 2 9" xfId="1466"/>
    <cellStyle name="常规 4 2_2014年11月份经管会材料数据库 （调整） -1124(1)" xfId="1467"/>
    <cellStyle name="常规 4 3" xfId="1382"/>
    <cellStyle name="常规 4 4" xfId="1384"/>
    <cellStyle name="常规 4 5" xfId="1387"/>
    <cellStyle name="常规 4 6" xfId="1390"/>
    <cellStyle name="常规 4 7" xfId="1393"/>
    <cellStyle name="常规 4 8" xfId="1397"/>
    <cellStyle name="常规 4 8 2" xfId="1468"/>
    <cellStyle name="常规 4 8 3" xfId="414"/>
    <cellStyle name="常规 4 8 4" xfId="1470"/>
    <cellStyle name="常规 4 8 5" xfId="1471"/>
    <cellStyle name="常规 4 8 6" xfId="281"/>
    <cellStyle name="常规 4 8_2014年11月份经管会材料数据库 （调整） -1124(1)" xfId="1472"/>
    <cellStyle name="常规 4 9" xfId="1464"/>
    <cellStyle name="常规 4_2013汪总考核目标责任状" xfId="1294"/>
    <cellStyle name="常规 40" xfId="1443"/>
    <cellStyle name="常规 41" xfId="1445"/>
    <cellStyle name="常规 42" xfId="1447"/>
    <cellStyle name="常规 43" xfId="1449"/>
    <cellStyle name="常规 44" xfId="2"/>
    <cellStyle name="常规 5" xfId="1473"/>
    <cellStyle name="常规 5 10" xfId="1474"/>
    <cellStyle name="常规 5 11" xfId="1475"/>
    <cellStyle name="常规 5 12" xfId="1476"/>
    <cellStyle name="常规 5 13" xfId="899"/>
    <cellStyle name="常规 5 14" xfId="1477"/>
    <cellStyle name="常规 5 15" xfId="1478"/>
    <cellStyle name="常规 5 16" xfId="541"/>
    <cellStyle name="常规 5 17" xfId="1479"/>
    <cellStyle name="常规 5 2" xfId="1480"/>
    <cellStyle name="常规 5 3" xfId="1481"/>
    <cellStyle name="常规 5 4" xfId="1482"/>
    <cellStyle name="常规 5 5" xfId="1483"/>
    <cellStyle name="常规 5 6" xfId="1484"/>
    <cellStyle name="常规 5 7" xfId="1485"/>
    <cellStyle name="常规 5 8" xfId="1486"/>
    <cellStyle name="常规 5 9" xfId="1487"/>
    <cellStyle name="常规 5_2014年11月份经管会材料数据库 （调整） -1124(1)" xfId="1488"/>
    <cellStyle name="常规 6" xfId="1489"/>
    <cellStyle name="常规 6 10" xfId="1490"/>
    <cellStyle name="常规 6 11" xfId="1491"/>
    <cellStyle name="常规 6 2" xfId="1492"/>
    <cellStyle name="常规 6 3" xfId="1493"/>
    <cellStyle name="常规 6 4" xfId="1462"/>
    <cellStyle name="常规 6 5" xfId="29"/>
    <cellStyle name="常规 6 6" xfId="1494"/>
    <cellStyle name="常规 6 7" xfId="1495"/>
    <cellStyle name="常规 6 8" xfId="1496"/>
    <cellStyle name="常规 6 9" xfId="1498"/>
    <cellStyle name="常规 6_2013汪总考核目标责任状" xfId="1499"/>
    <cellStyle name="常规 7" xfId="1500"/>
    <cellStyle name="常规 7 10" xfId="720"/>
    <cellStyle name="常规 7 11" xfId="1501"/>
    <cellStyle name="常规 7 2" xfId="1502"/>
    <cellStyle name="常规 7 3" xfId="1503"/>
    <cellStyle name="常规 7 4" xfId="1504"/>
    <cellStyle name="常规 7 5" xfId="1505"/>
    <cellStyle name="常规 7 6" xfId="832"/>
    <cellStyle name="常规 7 7" xfId="1506"/>
    <cellStyle name="常规 7 8" xfId="1507"/>
    <cellStyle name="常规 7 9" xfId="386"/>
    <cellStyle name="常规 7_Sheet1" xfId="470"/>
    <cellStyle name="常规 8" xfId="405"/>
    <cellStyle name="常规 8 2" xfId="1508"/>
    <cellStyle name="常规 8 2 2" xfId="1509"/>
    <cellStyle name="常规 8 2_2014年11月份经管会材料数据库 （调整） -1124(1)" xfId="1510"/>
    <cellStyle name="常规 8 3" xfId="1511"/>
    <cellStyle name="常规 8 4" xfId="1512"/>
    <cellStyle name="常规 8 5" xfId="1513"/>
    <cellStyle name="常规 8 6" xfId="1514"/>
    <cellStyle name="常规 8 7" xfId="1515"/>
    <cellStyle name="常规 8_2014年11月份经管会材料数据库 （调整） -1124(1)" xfId="1516"/>
    <cellStyle name="常规 9" xfId="1517"/>
    <cellStyle name="常规 9 2" xfId="1518"/>
    <cellStyle name="常规 9 2 2" xfId="1519"/>
    <cellStyle name="常规 9 2 2 10" xfId="1520"/>
    <cellStyle name="常规 9 2 2 11" xfId="1521"/>
    <cellStyle name="常规 9 2 2 2" xfId="1522"/>
    <cellStyle name="常规 9 2 2 2 2" xfId="1523"/>
    <cellStyle name="常规 9 2 2 3" xfId="1524"/>
    <cellStyle name="常规 9 2 2 4" xfId="1525"/>
    <cellStyle name="常规 9 2 2 5" xfId="1526"/>
    <cellStyle name="常规 9 2 2 6" xfId="1527"/>
    <cellStyle name="常规 9 2 2 7" xfId="1528"/>
    <cellStyle name="常规 9 2 2 8" xfId="1529"/>
    <cellStyle name="常规 9 2 2 9" xfId="1530"/>
    <cellStyle name="常规 9 2 2_Sheet1" xfId="1461"/>
    <cellStyle name="常规 9 2_Sheet1" xfId="1531"/>
    <cellStyle name="常规 9 3" xfId="566"/>
    <cellStyle name="常规 9 4" xfId="1532"/>
    <cellStyle name="常规 9 5" xfId="1533"/>
    <cellStyle name="常规 9 6" xfId="1535"/>
    <cellStyle name="常规 9_2014年11月份经管会材料数据库 （调整） -1124(1)" xfId="1536"/>
    <cellStyle name="常规_5年规划" xfId="560"/>
    <cellStyle name="常规_系统集成事业部预算书" xfId="1537"/>
    <cellStyle name="超链接" xfId="19" builtinId="8"/>
    <cellStyle name="超链接 10" xfId="1538"/>
    <cellStyle name="超链接 10 2" xfId="1539"/>
    <cellStyle name="超链接 11" xfId="1540"/>
    <cellStyle name="超链接 11 2" xfId="564"/>
    <cellStyle name="超链接 12" xfId="666"/>
    <cellStyle name="超链接 12 2" xfId="1541"/>
    <cellStyle name="超链接 13" xfId="668"/>
    <cellStyle name="超链接 13 2" xfId="1542"/>
    <cellStyle name="超链接 14" xfId="1543"/>
    <cellStyle name="超链接 14 2" xfId="343"/>
    <cellStyle name="超链接 15" xfId="1545"/>
    <cellStyle name="超链接 15 2" xfId="1546"/>
    <cellStyle name="超链接 16" xfId="1548"/>
    <cellStyle name="超链接 17" xfId="574"/>
    <cellStyle name="超链接 18" xfId="578"/>
    <cellStyle name="超链接 19" xfId="1550"/>
    <cellStyle name="超链接 2" xfId="1551"/>
    <cellStyle name="超链接 2 10" xfId="993"/>
    <cellStyle name="超链接 2 10 2" xfId="1552"/>
    <cellStyle name="超链接 2 11" xfId="995"/>
    <cellStyle name="超链接 2 11 2" xfId="1553"/>
    <cellStyle name="超链接 2 12" xfId="997"/>
    <cellStyle name="超链接 2 12 2" xfId="1554"/>
    <cellStyle name="超链接 2 13" xfId="999"/>
    <cellStyle name="超链接 2 13 2" xfId="1555"/>
    <cellStyle name="超链接 2 14" xfId="1001"/>
    <cellStyle name="超链接 2 14 2" xfId="1556"/>
    <cellStyle name="超链接 2 15" xfId="1003"/>
    <cellStyle name="超链接 2 15 2" xfId="1558"/>
    <cellStyle name="超链接 2 16" xfId="1005"/>
    <cellStyle name="超链接 2 16 2" xfId="1559"/>
    <cellStyle name="超链接 2 17" xfId="1560"/>
    <cellStyle name="超链接 2 2" xfId="1561"/>
    <cellStyle name="超链接 2 2 2" xfId="805"/>
    <cellStyle name="超链接 2 3" xfId="1562"/>
    <cellStyle name="超链接 2 3 2" xfId="1563"/>
    <cellStyle name="超链接 2 4" xfId="1564"/>
    <cellStyle name="超链接 2 4 2" xfId="1565"/>
    <cellStyle name="超链接 2 5" xfId="1566"/>
    <cellStyle name="超链接 2 5 2" xfId="1567"/>
    <cellStyle name="超链接 2 6" xfId="1568"/>
    <cellStyle name="超链接 2 6 2" xfId="1569"/>
    <cellStyle name="超链接 2 7" xfId="1570"/>
    <cellStyle name="超链接 2 7 2" xfId="1571"/>
    <cellStyle name="超链接 2 8" xfId="852"/>
    <cellStyle name="超链接 2 8 2" xfId="854"/>
    <cellStyle name="超链接 2 9" xfId="1572"/>
    <cellStyle name="超链接 2 9 2" xfId="1573"/>
    <cellStyle name="超链接 2_2014年11月份经管会材料数据库 （调整） -1124(1)" xfId="1574"/>
    <cellStyle name="超链接 20" xfId="1544"/>
    <cellStyle name="超链接 21" xfId="1547"/>
    <cellStyle name="超链接 22" xfId="573"/>
    <cellStyle name="超链接 23" xfId="577"/>
    <cellStyle name="超链接 24" xfId="1549"/>
    <cellStyle name="超链接 25" xfId="1576"/>
    <cellStyle name="超链接 26" xfId="1578"/>
    <cellStyle name="超链接 27" xfId="582"/>
    <cellStyle name="超链接 28" xfId="627"/>
    <cellStyle name="超链接 29" xfId="1580"/>
    <cellStyle name="超链接 3" xfId="1441"/>
    <cellStyle name="超链接 3 10" xfId="1138"/>
    <cellStyle name="超链接 3 11" xfId="1581"/>
    <cellStyle name="超链接 3 2" xfId="1584"/>
    <cellStyle name="超链接 3 3" xfId="1587"/>
    <cellStyle name="超链接 3 4" xfId="1590"/>
    <cellStyle name="超链接 3 5" xfId="1593"/>
    <cellStyle name="超链接 3 6" xfId="1596"/>
    <cellStyle name="超链接 3 7" xfId="924"/>
    <cellStyle name="超链接 3 8" xfId="1170"/>
    <cellStyle name="超链接 3 9" xfId="1173"/>
    <cellStyle name="超链接 3_2014年11月份经管会材料数据库 （调整） -1124(1)" xfId="1597"/>
    <cellStyle name="超链接 30" xfId="1575"/>
    <cellStyle name="超链接 31" xfId="1577"/>
    <cellStyle name="超链接 32" xfId="581"/>
    <cellStyle name="超链接 33" xfId="626"/>
    <cellStyle name="超链接 34" xfId="1579"/>
    <cellStyle name="超链接 35" xfId="1598"/>
    <cellStyle name="超链接 36" xfId="1599"/>
    <cellStyle name="超链接 37" xfId="1600"/>
    <cellStyle name="超链接 38" xfId="1601"/>
    <cellStyle name="超链接 4" xfId="562"/>
    <cellStyle name="超链接 4 2" xfId="1602"/>
    <cellStyle name="超链接 4_2014年11月份经管会材料数据库 （调整） -1124(1)" xfId="1603"/>
    <cellStyle name="超链接 5" xfId="1604"/>
    <cellStyle name="超链接 5 10" xfId="340"/>
    <cellStyle name="超链接 5 11" xfId="1605"/>
    <cellStyle name="超链接 5 2" xfId="1606"/>
    <cellStyle name="超链接 5 3" xfId="1607"/>
    <cellStyle name="超链接 5 4" xfId="1608"/>
    <cellStyle name="超链接 5 5" xfId="1609"/>
    <cellStyle name="超链接 5 6" xfId="1610"/>
    <cellStyle name="超链接 5 7" xfId="1611"/>
    <cellStyle name="超链接 5 8" xfId="693"/>
    <cellStyle name="超链接 5 9" xfId="1612"/>
    <cellStyle name="超链接 5_2014年11月份经管会材料数据库 （调整） -1124(1)" xfId="1613"/>
    <cellStyle name="超链接 6" xfId="1614"/>
    <cellStyle name="超链接 6 2" xfId="204"/>
    <cellStyle name="超链接 6_2014年11月份经管会材料数据库 （调整） -1124(1)" xfId="1617"/>
    <cellStyle name="超链接 7" xfId="1618"/>
    <cellStyle name="超链接 7 2" xfId="332"/>
    <cellStyle name="超链接 8" xfId="1619"/>
    <cellStyle name="超链接 8 2" xfId="1321"/>
    <cellStyle name="超链接 9" xfId="398"/>
    <cellStyle name="超链接 9 2" xfId="1620"/>
    <cellStyle name="分级显示行_1_Book1" xfId="1622"/>
    <cellStyle name="分级显示列_1_Book1" xfId="217"/>
    <cellStyle name="好 2" xfId="1623"/>
    <cellStyle name="好_2013汪总考核目标责任状" xfId="1624"/>
    <cellStyle name="好_2-交易性金融资产（空白模板）" xfId="945"/>
    <cellStyle name="好_2-交易性金融资产（空白模板） 2" xfId="1625"/>
    <cellStyle name="好_2-交易性金融资产（空白模板）_Sheet1" xfId="1627"/>
    <cellStyle name="好_RESULTS" xfId="1628"/>
    <cellStyle name="好_Sheet1" xfId="1629"/>
    <cellStyle name="好_Sheet1_2013汪总考核目标责任状" xfId="1630"/>
    <cellStyle name="好_Sheet1_2014年11月份经管会材料数据库 （调整） -1124(1)" xfId="1363"/>
    <cellStyle name="好_Sheet1_财务费用实际值" xfId="1631"/>
    <cellStyle name="好_ZA0货币资金审定表 " xfId="1632"/>
    <cellStyle name="好_ZA0货币资金审定表 _Sheet1" xfId="1634"/>
    <cellStyle name="好_埃夫特__2013年预算第3版" xfId="181"/>
    <cellStyle name="好_存货周转率实际值" xfId="905"/>
    <cellStyle name="好_底稿设置宏" xfId="1497"/>
    <cellStyle name="好_底稿设置宏_Sheet1" xfId="1635"/>
    <cellStyle name="好_交易性金融资产ZB" xfId="691"/>
    <cellStyle name="好_交易性金融资产ZB 2" xfId="704"/>
    <cellStyle name="好_交易性金融资产ZB_Sheet1" xfId="224"/>
    <cellStyle name="好_金安世腾" xfId="1636"/>
    <cellStyle name="好_金鹏" xfId="1637"/>
    <cellStyle name="好_利润表合并" xfId="1639"/>
    <cellStyle name="好_零部件2013年经营计划-采购2012.11.20" xfId="1640"/>
    <cellStyle name="好_现金与银行存款ZA" xfId="1557"/>
    <cellStyle name="好_现金与银行存款ZA 2" xfId="198"/>
    <cellStyle name="好_现金与银行存款ZA_Sheet1" xfId="1641"/>
    <cellStyle name="好_营业收入预测（分产品）005" xfId="1642"/>
    <cellStyle name="好_资产负债标准底稿" xfId="1643"/>
    <cellStyle name="好_资产负债标准底稿_Sheet1" xfId="1644"/>
    <cellStyle name="好_资产负债类底稿模版" xfId="328"/>
    <cellStyle name="好_资产负债类底稿模版_Sheet1" xfId="1277"/>
    <cellStyle name="桁区切り [0.00]_１１月価格表" xfId="1645"/>
    <cellStyle name="桁区切り_１１月価格表" xfId="1071"/>
    <cellStyle name="汇总 2" xfId="1646"/>
    <cellStyle name="货币 10" xfId="1647"/>
    <cellStyle name="货币 10 2" xfId="1534"/>
    <cellStyle name="货币 11" xfId="543"/>
    <cellStyle name="货币 11 2" xfId="1469"/>
    <cellStyle name="货币 12" xfId="629"/>
    <cellStyle name="货币 12 2" xfId="1648"/>
    <cellStyle name="货币 13" xfId="1649"/>
    <cellStyle name="货币 13 2" xfId="483"/>
    <cellStyle name="货币 14" xfId="1650"/>
    <cellStyle name="货币 14 2" xfId="1651"/>
    <cellStyle name="货币 15" xfId="1652"/>
    <cellStyle name="货币 15 2" xfId="1653"/>
    <cellStyle name="货币 16" xfId="1654"/>
    <cellStyle name="货币 17" xfId="1655"/>
    <cellStyle name="货币 2" xfId="716"/>
    <cellStyle name="货币 2 2" xfId="1657"/>
    <cellStyle name="货币 3" xfId="1658"/>
    <cellStyle name="货币 3 2" xfId="1659"/>
    <cellStyle name="货币 4" xfId="1660"/>
    <cellStyle name="货币 4 2" xfId="529"/>
    <cellStyle name="货币 5" xfId="1661"/>
    <cellStyle name="货币 5 2" xfId="1662"/>
    <cellStyle name="货币 6" xfId="1664"/>
    <cellStyle name="货币 6 2" xfId="1665"/>
    <cellStyle name="货币 7" xfId="1666"/>
    <cellStyle name="货币 7 2" xfId="452"/>
    <cellStyle name="货币 8" xfId="1667"/>
    <cellStyle name="货币 8 2" xfId="1668"/>
    <cellStyle name="货币 9" xfId="1638"/>
    <cellStyle name="货币 9 2" xfId="1669"/>
    <cellStyle name="貨幣 [0]_KKKKK" xfId="1671"/>
    <cellStyle name="貨幣_SGV" xfId="1672"/>
    <cellStyle name="计算 2" xfId="1673"/>
    <cellStyle name="检查单元格 2" xfId="1674"/>
    <cellStyle name="解释性文本 2" xfId="1675"/>
    <cellStyle name="借出原因" xfId="1676"/>
    <cellStyle name="借出原因 2" xfId="1677"/>
    <cellStyle name="借出原因 2 2" xfId="1678"/>
    <cellStyle name="借出原因_Sheet1" xfId="1679"/>
    <cellStyle name="警告文本 2" xfId="636"/>
    <cellStyle name="链接单元格 2" xfId="1680"/>
    <cellStyle name="霓付 [0]_1202" xfId="1626"/>
    <cellStyle name="霓付_1202" xfId="1681"/>
    <cellStyle name="똿뗦먛귟 [0.00]_PRODUCT DETAIL Q1" xfId="840"/>
    <cellStyle name="똿뗦먛귟_PRODUCT DETAIL Q1" xfId="1682"/>
    <cellStyle name="烹拳 [0]_1202" xfId="1683"/>
    <cellStyle name="烹拳_1202" xfId="1684"/>
    <cellStyle name="砯刽 [0]_PLDT" xfId="571"/>
    <cellStyle name="砯刽_PLDT" xfId="1685"/>
    <cellStyle name="普通_ 白土" xfId="1686"/>
    <cellStyle name="千分位[0]_ 白土" xfId="1687"/>
    <cellStyle name="千分位_ 白土" xfId="1688"/>
    <cellStyle name="千位[0]_ 方正PC" xfId="1690"/>
    <cellStyle name="千位_ 方正PC" xfId="1423"/>
    <cellStyle name="千位分隔" xfId="12" builtinId="3"/>
    <cellStyle name="千位分隔 10" xfId="1691"/>
    <cellStyle name="千位分隔 10 10" xfId="1692"/>
    <cellStyle name="千位分隔 10 11" xfId="1693"/>
    <cellStyle name="千位分隔 10 12" xfId="1694"/>
    <cellStyle name="千位分隔 10 13" xfId="258"/>
    <cellStyle name="千位分隔 10 14" xfId="13"/>
    <cellStyle name="千位分隔 10 2" xfId="1695"/>
    <cellStyle name="千位分隔 10 2 10" xfId="1696"/>
    <cellStyle name="千位分隔 10 2 11" xfId="1697"/>
    <cellStyle name="千位分隔 10 2 2" xfId="1698"/>
    <cellStyle name="千位分隔 10 2 2 2" xfId="1699"/>
    <cellStyle name="千位分隔 10 2 3" xfId="1037"/>
    <cellStyle name="千位分隔 10 2 4" xfId="1039"/>
    <cellStyle name="千位分隔 10 2 5" xfId="1700"/>
    <cellStyle name="千位分隔 10 2 6" xfId="1701"/>
    <cellStyle name="千位分隔 10 2 7" xfId="1702"/>
    <cellStyle name="千位分隔 10 2 8" xfId="1703"/>
    <cellStyle name="千位分隔 10 2 9" xfId="1704"/>
    <cellStyle name="千位分隔 10 3" xfId="1705"/>
    <cellStyle name="千位分隔 10 3 10" xfId="1706"/>
    <cellStyle name="千位分隔 10 3 11" xfId="1707"/>
    <cellStyle name="千位分隔 10 3 2" xfId="1708"/>
    <cellStyle name="千位分隔 10 3 2 2" xfId="738"/>
    <cellStyle name="千位分隔 10 3 3" xfId="1709"/>
    <cellStyle name="千位分隔 10 3 4" xfId="1710"/>
    <cellStyle name="千位分隔 10 3 5" xfId="1711"/>
    <cellStyle name="千位分隔 10 3 6" xfId="1712"/>
    <cellStyle name="千位分隔 10 3 7" xfId="1670"/>
    <cellStyle name="千位分隔 10 3 8" xfId="1713"/>
    <cellStyle name="千位分隔 10 3 9" xfId="1714"/>
    <cellStyle name="千位分隔 10 4" xfId="1715"/>
    <cellStyle name="千位分隔 10 4 10" xfId="1716"/>
    <cellStyle name="千位分隔 10 4 11" xfId="164"/>
    <cellStyle name="千位分隔 10 4 2" xfId="1717"/>
    <cellStyle name="千位分隔 10 4 3" xfId="1718"/>
    <cellStyle name="千位分隔 10 4 4" xfId="936"/>
    <cellStyle name="千位分隔 10 4 5" xfId="1719"/>
    <cellStyle name="千位分隔 10 4 6" xfId="1720"/>
    <cellStyle name="千位分隔 10 4 7" xfId="1721"/>
    <cellStyle name="千位分隔 10 4 8" xfId="1722"/>
    <cellStyle name="千位分隔 10 4 9" xfId="1723"/>
    <cellStyle name="千位分隔 10 5" xfId="1656"/>
    <cellStyle name="千位分隔 10 6" xfId="1724"/>
    <cellStyle name="千位分隔 10 7" xfId="1096"/>
    <cellStyle name="千位分隔 10 8" xfId="1098"/>
    <cellStyle name="千位分隔 10 9" xfId="1725"/>
    <cellStyle name="千位分隔 11" xfId="1726"/>
    <cellStyle name="千位分隔 11 2" xfId="1727"/>
    <cellStyle name="千位分隔 12" xfId="1728"/>
    <cellStyle name="千位分隔 12 2" xfId="50"/>
    <cellStyle name="千位分隔 13" xfId="782"/>
    <cellStyle name="千位分隔 13 2" xfId="1729"/>
    <cellStyle name="千位分隔 14" xfId="785"/>
    <cellStyle name="千位分隔 14 2" xfId="1730"/>
    <cellStyle name="千位分隔 15" xfId="1732"/>
    <cellStyle name="千位分隔 15 2" xfId="1733"/>
    <cellStyle name="千位分隔 16" xfId="1735"/>
    <cellStyle name="千位分隔 16 2" xfId="1736"/>
    <cellStyle name="千位分隔 17" xfId="126"/>
    <cellStyle name="千位分隔 18" xfId="268"/>
    <cellStyle name="千位分隔 19" xfId="1738"/>
    <cellStyle name="千位分隔 2" xfId="1739"/>
    <cellStyle name="千位分隔 2 10" xfId="1741"/>
    <cellStyle name="千位分隔 2 10 2" xfId="1290"/>
    <cellStyle name="千位分隔 2 11" xfId="1743"/>
    <cellStyle name="千位分隔 2 11 2" xfId="1745"/>
    <cellStyle name="千位分隔 2 12" xfId="1747"/>
    <cellStyle name="千位分隔 2 12 2" xfId="1749"/>
    <cellStyle name="千位分隔 2 13" xfId="617"/>
    <cellStyle name="千位分隔 2 13 2" xfId="1751"/>
    <cellStyle name="千位分隔 2 14" xfId="622"/>
    <cellStyle name="千位分隔 2 14 2" xfId="1752"/>
    <cellStyle name="千位分隔 2 15" xfId="1755"/>
    <cellStyle name="千位分隔 2 15 2" xfId="1756"/>
    <cellStyle name="千位分隔 2 16" xfId="161"/>
    <cellStyle name="千位分隔 2 16 2" xfId="1757"/>
    <cellStyle name="千位分隔 2 17" xfId="1761"/>
    <cellStyle name="千位分隔 2 2" xfId="1762"/>
    <cellStyle name="千位分隔 2 2 10" xfId="1763"/>
    <cellStyle name="千位分隔 2 2 11" xfId="1764"/>
    <cellStyle name="千位分隔 2 2 12" xfId="1766"/>
    <cellStyle name="千位分隔 2 2 2" xfId="1767"/>
    <cellStyle name="千位分隔 2 2 2 10" xfId="1768"/>
    <cellStyle name="千位分隔 2 2 2 11" xfId="1769"/>
    <cellStyle name="千位分隔 2 2 2 2" xfId="167"/>
    <cellStyle name="千位分隔 2 2 2 3" xfId="302"/>
    <cellStyle name="千位分隔 2 2 2 4" xfId="17"/>
    <cellStyle name="千位分隔 2 2 2 5" xfId="305"/>
    <cellStyle name="千位分隔 2 2 2 6" xfId="307"/>
    <cellStyle name="千位分隔 2 2 2 7" xfId="80"/>
    <cellStyle name="千位分隔 2 2 2 8" xfId="310"/>
    <cellStyle name="千位分隔 2 2 2 9" xfId="1771"/>
    <cellStyle name="千位分隔 2 2 3" xfId="1772"/>
    <cellStyle name="千位分隔 2 2 4" xfId="5"/>
    <cellStyle name="千位分隔 2 2 5" xfId="1286"/>
    <cellStyle name="千位分隔 2 2 6" xfId="1773"/>
    <cellStyle name="千位分隔 2 2 7" xfId="1774"/>
    <cellStyle name="千位分隔 2 2 8" xfId="1775"/>
    <cellStyle name="千位分隔 2 2 9" xfId="1776"/>
    <cellStyle name="千位分隔 2 3" xfId="1354"/>
    <cellStyle name="千位分隔 2 3 10" xfId="309"/>
    <cellStyle name="千位分隔 2 3 11" xfId="1770"/>
    <cellStyle name="千位分隔 2 3 12" xfId="1777"/>
    <cellStyle name="千位分隔 2 3 2" xfId="316"/>
    <cellStyle name="千位分隔 2 3 2 10" xfId="183"/>
    <cellStyle name="千位分隔 2 3 2 11" xfId="1778"/>
    <cellStyle name="千位分隔 2 3 2 2" xfId="1148"/>
    <cellStyle name="千位分隔 2 3 2 3" xfId="1150"/>
    <cellStyle name="千位分隔 2 3 2 4" xfId="379"/>
    <cellStyle name="千位分隔 2 3 2 5" xfId="1152"/>
    <cellStyle name="千位分隔 2 3 2 6" xfId="1154"/>
    <cellStyle name="千位分隔 2 3 2 7" xfId="1157"/>
    <cellStyle name="千位分隔 2 3 2 8" xfId="1779"/>
    <cellStyle name="千位分隔 2 3 2 9" xfId="1780"/>
    <cellStyle name="千位分隔 2 3 3" xfId="319"/>
    <cellStyle name="千位分隔 2 3 4" xfId="322"/>
    <cellStyle name="千位分隔 2 3 5" xfId="20"/>
    <cellStyle name="千位分隔 2 3 6" xfId="325"/>
    <cellStyle name="千位分隔 2 3 7" xfId="123"/>
    <cellStyle name="千位分隔 2 3 8" xfId="271"/>
    <cellStyle name="千位分隔 2 3 9" xfId="1781"/>
    <cellStyle name="千位分隔 2 4" xfId="796"/>
    <cellStyle name="千位分隔 2 4 10" xfId="1327"/>
    <cellStyle name="千位分隔 2 4 11" xfId="1329"/>
    <cellStyle name="千位分隔 2 4 2" xfId="798"/>
    <cellStyle name="千位分隔 2 4 3" xfId="1782"/>
    <cellStyle name="千位分隔 2 4 4" xfId="1783"/>
    <cellStyle name="千位分隔 2 4 5" xfId="1784"/>
    <cellStyle name="千位分隔 2 4 6" xfId="1785"/>
    <cellStyle name="千位分隔 2 4 7" xfId="82"/>
    <cellStyle name="千位分隔 2 4 8" xfId="1182"/>
    <cellStyle name="千位分隔 2 4 9" xfId="1786"/>
    <cellStyle name="千位分隔 2 5" xfId="353"/>
    <cellStyle name="千位分隔 2 5 10" xfId="722"/>
    <cellStyle name="千位分隔 2 5 11" xfId="1787"/>
    <cellStyle name="千位分隔 2 5 12" xfId="1788"/>
    <cellStyle name="千位分隔 2 5 2" xfId="1789"/>
    <cellStyle name="千位分隔 2 5 2 10" xfId="1621"/>
    <cellStyle name="千位分隔 2 5 2 11" xfId="1790"/>
    <cellStyle name="千位分隔 2 5 2 2" xfId="1791"/>
    <cellStyle name="千位分隔 2 5 2 2 2" xfId="1792"/>
    <cellStyle name="千位分隔 2 5 2 3" xfId="1793"/>
    <cellStyle name="千位分隔 2 5 2 4" xfId="1794"/>
    <cellStyle name="千位分隔 2 5 2 5" xfId="495"/>
    <cellStyle name="千位分隔 2 5 2 6" xfId="1795"/>
    <cellStyle name="千位分隔 2 5 2 7" xfId="1796"/>
    <cellStyle name="千位分隔 2 5 2 8" xfId="1797"/>
    <cellStyle name="千位分隔 2 5 2 9" xfId="1798"/>
    <cellStyle name="千位分隔 2 5 3" xfId="1799"/>
    <cellStyle name="千位分隔 2 5 3 2" xfId="1800"/>
    <cellStyle name="千位分隔 2 5 4" xfId="1801"/>
    <cellStyle name="千位分隔 2 5 5" xfId="1802"/>
    <cellStyle name="千位分隔 2 5 6" xfId="1803"/>
    <cellStyle name="千位分隔 2 5 7" xfId="1804"/>
    <cellStyle name="千位分隔 2 5 8" xfId="1805"/>
    <cellStyle name="千位分隔 2 5 9" xfId="1806"/>
    <cellStyle name="千位分隔 2 6" xfId="1807"/>
    <cellStyle name="千位分隔 2 6 2" xfId="66"/>
    <cellStyle name="千位分隔 2 7" xfId="1808"/>
    <cellStyle name="千位分隔 2 7 2" xfId="1809"/>
    <cellStyle name="千位分隔 2 8" xfId="403"/>
    <cellStyle name="千位分隔 2 8 2" xfId="1663"/>
    <cellStyle name="千位分隔 2 9" xfId="1810"/>
    <cellStyle name="千位分隔 2 9 2" xfId="1811"/>
    <cellStyle name="千位分隔 20" xfId="1731"/>
    <cellStyle name="千位分隔 21" xfId="1734"/>
    <cellStyle name="千位分隔 22" xfId="125"/>
    <cellStyle name="千位分隔 23" xfId="267"/>
    <cellStyle name="千位分隔 24" xfId="1737"/>
    <cellStyle name="千位分隔 25" xfId="1583"/>
    <cellStyle name="千位分隔 26" xfId="1586"/>
    <cellStyle name="千位分隔 27" xfId="1589"/>
    <cellStyle name="千位分隔 28" xfId="1592"/>
    <cellStyle name="千位分隔 29" xfId="1595"/>
    <cellStyle name="千位分隔 3" xfId="95"/>
    <cellStyle name="千位分隔 3 2" xfId="32"/>
    <cellStyle name="千位分隔 3 2 10" xfId="1812"/>
    <cellStyle name="千位分隔 3 2 11" xfId="1813"/>
    <cellStyle name="千位分隔 3 2 2" xfId="42"/>
    <cellStyle name="千位分隔 3 2 3" xfId="1814"/>
    <cellStyle name="千位分隔 3 2 4" xfId="1815"/>
    <cellStyle name="千位分隔 3 2 5" xfId="1816"/>
    <cellStyle name="千位分隔 3 2 6" xfId="1817"/>
    <cellStyle name="千位分隔 3 2 7" xfId="883"/>
    <cellStyle name="千位分隔 3 2 8" xfId="1818"/>
    <cellStyle name="千位分隔 3 2 9" xfId="1633"/>
    <cellStyle name="千位分隔 3 3" xfId="1819"/>
    <cellStyle name="千位分隔 30" xfId="1582"/>
    <cellStyle name="千位分隔 31" xfId="1585"/>
    <cellStyle name="千位分隔 32" xfId="1588"/>
    <cellStyle name="千位分隔 33" xfId="1591"/>
    <cellStyle name="千位分隔 34" xfId="1594"/>
    <cellStyle name="千位分隔 35" xfId="923"/>
    <cellStyle name="千位分隔 36" xfId="1169"/>
    <cellStyle name="千位分隔 37" xfId="1172"/>
    <cellStyle name="千位分隔 4" xfId="1820"/>
    <cellStyle name="千位分隔 4 10" xfId="121"/>
    <cellStyle name="千位分隔 4 11" xfId="1821"/>
    <cellStyle name="千位分隔 4 12" xfId="1822"/>
    <cellStyle name="千位分隔 4 2" xfId="1823"/>
    <cellStyle name="千位分隔 4 2 10" xfId="1824"/>
    <cellStyle name="千位分隔 4 2 11" xfId="1825"/>
    <cellStyle name="千位分隔 4 2 2" xfId="770"/>
    <cellStyle name="千位分隔 4 2 2 2" xfId="1396"/>
    <cellStyle name="千位分隔 4 2 3" xfId="1826"/>
    <cellStyle name="千位分隔 4 2 4" xfId="1827"/>
    <cellStyle name="千位分隔 4 2 5" xfId="949"/>
    <cellStyle name="千位分隔 4 2 6" xfId="1828"/>
    <cellStyle name="千位分隔 4 2 7" xfId="1829"/>
    <cellStyle name="千位分隔 4 2 8" xfId="942"/>
    <cellStyle name="千位分隔 4 2 9" xfId="1830"/>
    <cellStyle name="千位分隔 4 3" xfId="1831"/>
    <cellStyle name="千位分隔 4 4" xfId="1832"/>
    <cellStyle name="千位分隔 4 5" xfId="1833"/>
    <cellStyle name="千位分隔 4 6" xfId="1834"/>
    <cellStyle name="千位分隔 4 7" xfId="1835"/>
    <cellStyle name="千位分隔 4 8" xfId="1689"/>
    <cellStyle name="千位分隔 4 9" xfId="1836"/>
    <cellStyle name="千位分隔 4_Sheet1" xfId="1425"/>
    <cellStyle name="千位分隔 5" xfId="1837"/>
    <cellStyle name="千位分隔 5 2" xfId="179"/>
    <cellStyle name="千位分隔 6" xfId="1838"/>
    <cellStyle name="千位分隔 6 10" xfId="1839"/>
    <cellStyle name="千位分隔 6 11" xfId="1840"/>
    <cellStyle name="千位分隔 6 12" xfId="1841"/>
    <cellStyle name="千位分隔 6 13" xfId="1842"/>
    <cellStyle name="千位分隔 6 2" xfId="1843"/>
    <cellStyle name="千位分隔 6 2 10" xfId="593"/>
    <cellStyle name="千位分隔 6 2 11" xfId="1844"/>
    <cellStyle name="千位分隔 6 2 2" xfId="761"/>
    <cellStyle name="千位分隔 6 2 2 2" xfId="1845"/>
    <cellStyle name="千位分隔 6 2 3" xfId="1846"/>
    <cellStyle name="千位分隔 6 2 4" xfId="1847"/>
    <cellStyle name="千位分隔 6 2 5" xfId="1848"/>
    <cellStyle name="千位分隔 6 2 6" xfId="1849"/>
    <cellStyle name="千位分隔 6 2 7" xfId="1850"/>
    <cellStyle name="千位分隔 6 2 8" xfId="1851"/>
    <cellStyle name="千位分隔 6 2 9" xfId="1852"/>
    <cellStyle name="千位分隔 6 3" xfId="1853"/>
    <cellStyle name="千位分隔 6 3 10" xfId="1854"/>
    <cellStyle name="千位分隔 6 3 11" xfId="1855"/>
    <cellStyle name="千位分隔 6 3 2" xfId="1856"/>
    <cellStyle name="千位分隔 6 3 3" xfId="1857"/>
    <cellStyle name="千位分隔 6 3 4" xfId="1858"/>
    <cellStyle name="千位分隔 6 3 5" xfId="1859"/>
    <cellStyle name="千位分隔 6 3 6" xfId="1860"/>
    <cellStyle name="千位分隔 6 3 7" xfId="1861"/>
    <cellStyle name="千位分隔 6 3 8" xfId="1862"/>
    <cellStyle name="千位分隔 6 3 9" xfId="1863"/>
    <cellStyle name="千位分隔 6 4" xfId="1864"/>
    <cellStyle name="千位分隔 6 5" xfId="1865"/>
    <cellStyle name="千位分隔 6 6" xfId="1866"/>
    <cellStyle name="千位分隔 6 7" xfId="1867"/>
    <cellStyle name="千位分隔 6 8" xfId="1868"/>
    <cellStyle name="千位分隔 6 9" xfId="1869"/>
    <cellStyle name="千位分隔 7" xfId="1870"/>
    <cellStyle name="千位分隔 7 2" xfId="1871"/>
    <cellStyle name="千位分隔 8" xfId="1872"/>
    <cellStyle name="千位分隔 8 2" xfId="1275"/>
    <cellStyle name="千位分隔 9" xfId="1873"/>
    <cellStyle name="千位分隔 9 2" xfId="1874"/>
    <cellStyle name="千位分隔 9 2 2" xfId="1875"/>
    <cellStyle name="千位分隔 9 2_2014年11月份经管会材料数据库 （调整） -1124(1)" xfId="1876"/>
    <cellStyle name="千位分隔[0] 10" xfId="146"/>
    <cellStyle name="千位分隔[0] 10 2" xfId="1877"/>
    <cellStyle name="千位分隔[0] 11" xfId="149"/>
    <cellStyle name="千位分隔[0] 11 2" xfId="57"/>
    <cellStyle name="千位分隔[0] 12" xfId="1740"/>
    <cellStyle name="千位分隔[0] 12 2" xfId="1289"/>
    <cellStyle name="千位分隔[0] 13" xfId="1742"/>
    <cellStyle name="千位分隔[0] 13 2" xfId="1744"/>
    <cellStyle name="千位分隔[0] 14" xfId="1746"/>
    <cellStyle name="千位分隔[0] 14 2" xfId="1748"/>
    <cellStyle name="千位分隔[0] 15" xfId="616"/>
    <cellStyle name="千位分隔[0] 15 2" xfId="1750"/>
    <cellStyle name="千位分隔[0] 16" xfId="621"/>
    <cellStyle name="千位分隔[0] 17" xfId="1754"/>
    <cellStyle name="千位分隔[0] 18" xfId="160"/>
    <cellStyle name="千位分隔[0] 19" xfId="1760"/>
    <cellStyle name="千位分隔[0] 2" xfId="1878"/>
    <cellStyle name="千位分隔[0] 2 2" xfId="1879"/>
    <cellStyle name="千位分隔[0] 2 2 10" xfId="1880"/>
    <cellStyle name="千位分隔[0] 2 2 11" xfId="650"/>
    <cellStyle name="千位分隔[0] 2 2 2" xfId="1881"/>
    <cellStyle name="千位分隔[0] 2 2 3" xfId="1882"/>
    <cellStyle name="千位分隔[0] 2 2 4" xfId="746"/>
    <cellStyle name="千位分隔[0] 2 2 5" xfId="1883"/>
    <cellStyle name="千位分隔[0] 2 2 6" xfId="1884"/>
    <cellStyle name="千位分隔[0] 2 2 7" xfId="1885"/>
    <cellStyle name="千位分隔[0] 2 2 8" xfId="1886"/>
    <cellStyle name="千位分隔[0] 2 2 9" xfId="748"/>
    <cellStyle name="千位分隔[0] 2 3" xfId="1887"/>
    <cellStyle name="千位分隔[0] 20" xfId="615"/>
    <cellStyle name="千位分隔[0] 21" xfId="620"/>
    <cellStyle name="千位分隔[0] 22" xfId="1753"/>
    <cellStyle name="千位分隔[0] 23" xfId="159"/>
    <cellStyle name="千位分隔[0] 24" xfId="1759"/>
    <cellStyle name="千位分隔[0] 25" xfId="1889"/>
    <cellStyle name="千位分隔[0] 26" xfId="1616"/>
    <cellStyle name="千位分隔[0] 27" xfId="1891"/>
    <cellStyle name="千位分隔[0] 28" xfId="1893"/>
    <cellStyle name="千位分隔[0] 29" xfId="1895"/>
    <cellStyle name="千位分隔[0] 3" xfId="869"/>
    <cellStyle name="千位分隔[0] 3 10" xfId="400"/>
    <cellStyle name="千位分隔[0] 3 11" xfId="1896"/>
    <cellStyle name="千位分隔[0] 3 12" xfId="1897"/>
    <cellStyle name="千位分隔[0] 3 2" xfId="1898"/>
    <cellStyle name="千位分隔[0] 3 3" xfId="1899"/>
    <cellStyle name="千位分隔[0] 3 4" xfId="1900"/>
    <cellStyle name="千位分隔[0] 3 5" xfId="130"/>
    <cellStyle name="千位分隔[0] 3 6" xfId="857"/>
    <cellStyle name="千位分隔[0] 3 7" xfId="1165"/>
    <cellStyle name="千位分隔[0] 3 8" xfId="1418"/>
    <cellStyle name="千位分隔[0] 3 9" xfId="1901"/>
    <cellStyle name="千位分隔[0] 3_2013汪总考核目标责任状" xfId="1902"/>
    <cellStyle name="千位分隔[0] 30" xfId="1888"/>
    <cellStyle name="千位分隔[0] 31" xfId="1615"/>
    <cellStyle name="千位分隔[0] 32" xfId="1890"/>
    <cellStyle name="千位分隔[0] 33" xfId="1892"/>
    <cellStyle name="千位分隔[0] 34" xfId="1894"/>
    <cellStyle name="千位分隔[0] 35" xfId="1230"/>
    <cellStyle name="千位分隔[0] 4" xfId="74"/>
    <cellStyle name="千位分隔[0] 4 2" xfId="1903"/>
    <cellStyle name="千位分隔[0] 5" xfId="1904"/>
    <cellStyle name="千位分隔[0] 5 2" xfId="1905"/>
    <cellStyle name="千位分隔[0] 6" xfId="1906"/>
    <cellStyle name="千位分隔[0] 6 2" xfId="1907"/>
    <cellStyle name="千位分隔[0] 7" xfId="1908"/>
    <cellStyle name="千位分隔[0] 7 2" xfId="1909"/>
    <cellStyle name="千位分隔[0] 8" xfId="1910"/>
    <cellStyle name="千位分隔[0] 8 2" xfId="1911"/>
    <cellStyle name="千位分隔[0] 9" xfId="1912"/>
    <cellStyle name="千位分隔[0] 9 2" xfId="938"/>
    <cellStyle name="钎霖_(沥焊何巩)岿喊牢盔拌裙" xfId="1913"/>
    <cellStyle name="强调文字颜色 1 2" xfId="1914"/>
    <cellStyle name="强调文字颜色 1 2 2" xfId="1915"/>
    <cellStyle name="强调文字颜色 1 2 3" xfId="36"/>
    <cellStyle name="强调文字颜色 2 2" xfId="1916"/>
    <cellStyle name="强调文字颜色 2 2 2" xfId="369"/>
    <cellStyle name="强调文字颜色 2 2 3" xfId="283"/>
    <cellStyle name="强调文字颜色 3 2" xfId="1917"/>
    <cellStyle name="强调文字颜色 3 2 2" xfId="1918"/>
    <cellStyle name="强调文字颜色 3 2 3" xfId="1919"/>
    <cellStyle name="强调文字颜色 4 2" xfId="647"/>
    <cellStyle name="强调文字颜色 4 2 2" xfId="1920"/>
    <cellStyle name="强调文字颜色 4 2 3" xfId="1921"/>
    <cellStyle name="强调文字颜色 5 2" xfId="881"/>
    <cellStyle name="强调文字颜色 5 2 2" xfId="781"/>
    <cellStyle name="强调文字颜色 5 2 3" xfId="784"/>
    <cellStyle name="强调文字颜色 6 2" xfId="1922"/>
    <cellStyle name="强调文字颜色 6 2 2" xfId="1923"/>
    <cellStyle name="强调文字颜色 6 2 3" xfId="1924"/>
    <cellStyle name="日期" xfId="16"/>
    <cellStyle name="商品名称" xfId="1925"/>
    <cellStyle name="适中 2" xfId="1926"/>
    <cellStyle name="输出 2" xfId="62"/>
    <cellStyle name="输入 2" xfId="134"/>
    <cellStyle name="数量" xfId="1927"/>
    <cellStyle name="通貨 [0.00]_１１月価格表" xfId="859"/>
    <cellStyle name="通貨_１１月価格表" xfId="1928"/>
    <cellStyle name="样式 1" xfId="1929"/>
    <cellStyle name="样式 1 10" xfId="1930"/>
    <cellStyle name="样式 1 11" xfId="1931"/>
    <cellStyle name="样式 1 12" xfId="804"/>
    <cellStyle name="样式 1 13" xfId="547"/>
    <cellStyle name="样式 1 14" xfId="1932"/>
    <cellStyle name="样式 1 15" xfId="1343"/>
    <cellStyle name="样式 1 16" xfId="1933"/>
    <cellStyle name="样式 1 2" xfId="1934"/>
    <cellStyle name="样式 1 3" xfId="1935"/>
    <cellStyle name="样式 1 4" xfId="1936"/>
    <cellStyle name="样式 1 5" xfId="1937"/>
    <cellStyle name="样式 1 6" xfId="1938"/>
    <cellStyle name="样式 1 7" xfId="1939"/>
    <cellStyle name="样式 1 8" xfId="359"/>
    <cellStyle name="样式 1 9" xfId="1940"/>
    <cellStyle name="样式 1_ 麦凯瑞" xfId="1941"/>
    <cellStyle name="一般_SGV" xfId="1942"/>
    <cellStyle name="믅됞 [0.00]_PRODUCT DETAIL Q1" xfId="1943"/>
    <cellStyle name="믅됞_PRODUCT DETAIL Q1" xfId="1944"/>
    <cellStyle name="백분율_HOBONG" xfId="1945"/>
    <cellStyle name="昗弨_BOOKSHIP" xfId="1946"/>
    <cellStyle name="寘嬫愗傝 [0.00]_PRODUCT DETAIL Q1" xfId="1947"/>
    <cellStyle name="寘嬫愗傝_PRODUCT DETAIL Q1" xfId="1948"/>
    <cellStyle name="注释 2" xfId="1949"/>
    <cellStyle name="注释 2 2" xfId="1950"/>
    <cellStyle name="资产" xfId="1951"/>
    <cellStyle name="뷭?_BOOKSHIP" xfId="1952"/>
    <cellStyle name="콤마 [0]_1202" xfId="1758"/>
    <cellStyle name="콤마_1202" xfId="719"/>
    <cellStyle name="통화 [0]_1202" xfId="1765"/>
    <cellStyle name="통화_1202" xfId="1953"/>
    <cellStyle name="표준_(정보부문)월별인원계획" xfId="195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F109"/>
  <sheetViews>
    <sheetView showGridLines="0" tabSelected="1" workbookViewId="0">
      <selection activeCell="E55" sqref="E55:S55"/>
    </sheetView>
  </sheetViews>
  <sheetFormatPr defaultColWidth="9" defaultRowHeight="14.25"/>
  <cols>
    <col min="1" max="1" width="4.125" style="5" customWidth="1"/>
    <col min="2" max="2" width="6.625" style="5" customWidth="1"/>
    <col min="3" max="3" width="6" style="5" customWidth="1"/>
    <col min="4" max="4" width="9.5" style="5" customWidth="1"/>
    <col min="5" max="5" width="8.625" style="6" customWidth="1"/>
    <col min="6" max="16" width="8.125" style="5" customWidth="1"/>
    <col min="17" max="17" width="7.25" style="5" customWidth="1"/>
    <col min="18" max="18" width="15.625" style="5" customWidth="1"/>
    <col min="19" max="20" width="9" style="5"/>
    <col min="21" max="21" width="6.875" style="5" customWidth="1"/>
    <col min="22" max="16384" width="9" style="5"/>
  </cols>
  <sheetData>
    <row r="1" spans="1:84" ht="22.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84" s="2" customFormat="1" ht="12">
      <c r="A2" s="30" t="e">
        <f>#REF!</f>
        <v>#REF!</v>
      </c>
      <c r="B2" s="30"/>
      <c r="C2" s="18"/>
      <c r="D2" s="18"/>
      <c r="E2" s="19"/>
      <c r="F2" s="31"/>
      <c r="G2" s="32"/>
      <c r="H2" s="33"/>
      <c r="I2" s="59"/>
      <c r="J2" s="59"/>
      <c r="K2" s="60" t="e">
        <f>#REF!</f>
        <v>#REF!</v>
      </c>
      <c r="L2" s="60"/>
      <c r="M2" s="31"/>
      <c r="N2" s="31"/>
      <c r="O2" s="31"/>
      <c r="P2" s="31"/>
      <c r="Q2" s="32"/>
      <c r="R2" s="10" t="s">
        <v>2</v>
      </c>
    </row>
    <row r="3" spans="1:84" s="21" customFormat="1" ht="12">
      <c r="A3" s="56" t="s">
        <v>32</v>
      </c>
      <c r="B3" s="56" t="s">
        <v>3</v>
      </c>
      <c r="C3" s="80" t="s">
        <v>33</v>
      </c>
      <c r="D3" s="81"/>
      <c r="E3" s="56" t="s">
        <v>4</v>
      </c>
      <c r="F3" s="49" t="s">
        <v>5</v>
      </c>
      <c r="G3" s="50"/>
      <c r="H3" s="61" t="s">
        <v>6</v>
      </c>
      <c r="I3" s="61"/>
      <c r="J3" s="61"/>
      <c r="K3" s="61"/>
      <c r="L3" s="61"/>
      <c r="M3" s="61"/>
      <c r="N3" s="61"/>
      <c r="O3" s="61"/>
      <c r="P3" s="61"/>
      <c r="Q3" s="61"/>
      <c r="R3" s="74" t="s">
        <v>7</v>
      </c>
      <c r="S3" s="54" t="s">
        <v>8</v>
      </c>
      <c r="T3" s="54" t="s">
        <v>9</v>
      </c>
      <c r="U3" s="54" t="s">
        <v>10</v>
      </c>
      <c r="V3" s="56" t="s">
        <v>32</v>
      </c>
      <c r="W3" s="56" t="s">
        <v>3</v>
      </c>
      <c r="X3" s="80" t="s">
        <v>33</v>
      </c>
      <c r="Y3" s="81"/>
      <c r="Z3" s="56" t="s">
        <v>4</v>
      </c>
      <c r="AA3" s="49" t="s">
        <v>22</v>
      </c>
      <c r="AB3" s="50"/>
      <c r="AC3" s="50"/>
      <c r="AD3" s="50"/>
      <c r="AE3" s="62"/>
      <c r="AF3" s="51" t="s">
        <v>23</v>
      </c>
      <c r="AG3" s="52"/>
      <c r="AH3" s="52"/>
      <c r="AI3" s="52"/>
      <c r="AJ3" s="52"/>
      <c r="AK3" s="52"/>
      <c r="AL3" s="53"/>
      <c r="AM3" s="74" t="s">
        <v>7</v>
      </c>
      <c r="AN3" s="54" t="s">
        <v>8</v>
      </c>
      <c r="AO3" s="54" t="s">
        <v>9</v>
      </c>
      <c r="AP3" s="54" t="s">
        <v>10</v>
      </c>
      <c r="AQ3" s="56" t="s">
        <v>32</v>
      </c>
      <c r="AR3" s="56" t="s">
        <v>3</v>
      </c>
      <c r="AS3" s="80" t="s">
        <v>33</v>
      </c>
      <c r="AT3" s="81"/>
      <c r="AU3" s="56" t="s">
        <v>4</v>
      </c>
      <c r="AV3" s="49" t="s">
        <v>24</v>
      </c>
      <c r="AW3" s="50"/>
      <c r="AX3" s="50"/>
      <c r="AY3" s="50"/>
      <c r="AZ3" s="50"/>
      <c r="BA3" s="50"/>
      <c r="BB3" s="50"/>
      <c r="BC3" s="50"/>
      <c r="BD3" s="51" t="s">
        <v>25</v>
      </c>
      <c r="BE3" s="52"/>
      <c r="BF3" s="52"/>
      <c r="BG3" s="53"/>
      <c r="BH3" s="74" t="s">
        <v>7</v>
      </c>
      <c r="BI3" s="54" t="s">
        <v>8</v>
      </c>
      <c r="BJ3" s="54" t="s">
        <v>9</v>
      </c>
      <c r="BK3" s="54" t="s">
        <v>10</v>
      </c>
      <c r="BL3" s="56" t="s">
        <v>32</v>
      </c>
      <c r="BM3" s="56" t="s">
        <v>3</v>
      </c>
      <c r="BN3" s="80" t="s">
        <v>33</v>
      </c>
      <c r="BO3" s="81"/>
      <c r="BP3" s="56" t="s">
        <v>4</v>
      </c>
      <c r="BQ3" s="49" t="s">
        <v>26</v>
      </c>
      <c r="BR3" s="50"/>
      <c r="BS3" s="50"/>
      <c r="BT3" s="50"/>
      <c r="BU3" s="50"/>
      <c r="BV3" s="50"/>
      <c r="BW3" s="50"/>
      <c r="BX3" s="50"/>
      <c r="BY3" s="50"/>
      <c r="BZ3" s="50"/>
      <c r="CA3" s="62"/>
      <c r="CB3" s="29" t="s">
        <v>27</v>
      </c>
      <c r="CC3" s="74" t="s">
        <v>7</v>
      </c>
      <c r="CD3" s="54" t="s">
        <v>8</v>
      </c>
      <c r="CE3" s="54" t="s">
        <v>9</v>
      </c>
      <c r="CF3" s="54" t="s">
        <v>10</v>
      </c>
    </row>
    <row r="4" spans="1:84" s="21" customFormat="1" ht="12">
      <c r="A4" s="57"/>
      <c r="B4" s="57"/>
      <c r="C4" s="82"/>
      <c r="D4" s="83"/>
      <c r="E4" s="57"/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0</v>
      </c>
      <c r="R4" s="75"/>
      <c r="S4" s="55"/>
      <c r="T4" s="55"/>
      <c r="U4" s="55"/>
      <c r="V4" s="57"/>
      <c r="W4" s="57"/>
      <c r="X4" s="82"/>
      <c r="Y4" s="83"/>
      <c r="Z4" s="57"/>
      <c r="AA4" s="3" t="s">
        <v>11</v>
      </c>
      <c r="AB4" s="3" t="s">
        <v>12</v>
      </c>
      <c r="AC4" s="3" t="s">
        <v>13</v>
      </c>
      <c r="AD4" s="3" t="s">
        <v>14</v>
      </c>
      <c r="AE4" s="3" t="s">
        <v>15</v>
      </c>
      <c r="AF4" s="3" t="s">
        <v>16</v>
      </c>
      <c r="AG4" s="3" t="s">
        <v>17</v>
      </c>
      <c r="AH4" s="3" t="s">
        <v>18</v>
      </c>
      <c r="AI4" s="3" t="s">
        <v>19</v>
      </c>
      <c r="AJ4" s="3" t="s">
        <v>20</v>
      </c>
      <c r="AK4" s="3" t="s">
        <v>21</v>
      </c>
      <c r="AL4" s="3" t="s">
        <v>0</v>
      </c>
      <c r="AM4" s="75"/>
      <c r="AN4" s="55"/>
      <c r="AO4" s="55"/>
      <c r="AP4" s="55"/>
      <c r="AQ4" s="57"/>
      <c r="AR4" s="57"/>
      <c r="AS4" s="82"/>
      <c r="AT4" s="83"/>
      <c r="AU4" s="57"/>
      <c r="AV4" s="3" t="s">
        <v>11</v>
      </c>
      <c r="AW4" s="3" t="s">
        <v>12</v>
      </c>
      <c r="AX4" s="3" t="s">
        <v>13</v>
      </c>
      <c r="AY4" s="3" t="s">
        <v>14</v>
      </c>
      <c r="AZ4" s="3" t="s">
        <v>15</v>
      </c>
      <c r="BA4" s="3" t="s">
        <v>16</v>
      </c>
      <c r="BB4" s="3" t="s">
        <v>17</v>
      </c>
      <c r="BC4" s="3" t="s">
        <v>18</v>
      </c>
      <c r="BD4" s="3" t="s">
        <v>19</v>
      </c>
      <c r="BE4" s="3" t="s">
        <v>20</v>
      </c>
      <c r="BF4" s="3" t="s">
        <v>21</v>
      </c>
      <c r="BG4" s="3" t="s">
        <v>0</v>
      </c>
      <c r="BH4" s="75"/>
      <c r="BI4" s="55"/>
      <c r="BJ4" s="55"/>
      <c r="BK4" s="55"/>
      <c r="BL4" s="57"/>
      <c r="BM4" s="57"/>
      <c r="BN4" s="82"/>
      <c r="BO4" s="83"/>
      <c r="BP4" s="57"/>
      <c r="BQ4" s="3" t="s">
        <v>11</v>
      </c>
      <c r="BR4" s="3" t="s">
        <v>12</v>
      </c>
      <c r="BS4" s="3" t="s">
        <v>13</v>
      </c>
      <c r="BT4" s="3" t="s">
        <v>14</v>
      </c>
      <c r="BU4" s="3" t="s">
        <v>15</v>
      </c>
      <c r="BV4" s="3" t="s">
        <v>16</v>
      </c>
      <c r="BW4" s="3" t="s">
        <v>17</v>
      </c>
      <c r="BX4" s="3" t="s">
        <v>18</v>
      </c>
      <c r="BY4" s="3" t="s">
        <v>19</v>
      </c>
      <c r="BZ4" s="3" t="s">
        <v>20</v>
      </c>
      <c r="CA4" s="3" t="s">
        <v>21</v>
      </c>
      <c r="CB4" s="3" t="s">
        <v>0</v>
      </c>
      <c r="CC4" s="75"/>
      <c r="CD4" s="55"/>
      <c r="CE4" s="55"/>
      <c r="CF4" s="55"/>
    </row>
    <row r="5" spans="1:84" s="21" customFormat="1" ht="12" customHeight="1">
      <c r="A5" s="22" t="s">
        <v>34</v>
      </c>
      <c r="B5" s="22" t="s">
        <v>35</v>
      </c>
      <c r="C5" s="63" t="s">
        <v>36</v>
      </c>
      <c r="D5" s="64"/>
      <c r="E5" s="4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23" t="s">
        <v>42</v>
      </c>
      <c r="K5" s="23" t="s">
        <v>43</v>
      </c>
      <c r="L5" s="23" t="s">
        <v>44</v>
      </c>
      <c r="M5" s="23" t="s">
        <v>45</v>
      </c>
      <c r="N5" s="23" t="s">
        <v>46</v>
      </c>
      <c r="O5" s="23" t="s">
        <v>47</v>
      </c>
      <c r="P5" s="23" t="s">
        <v>48</v>
      </c>
      <c r="Q5" s="23" t="s">
        <v>49</v>
      </c>
      <c r="R5" s="4" t="s">
        <v>50</v>
      </c>
      <c r="S5" s="11" t="s">
        <v>51</v>
      </c>
      <c r="T5" s="12" t="s">
        <v>52</v>
      </c>
      <c r="U5" s="16" t="s">
        <v>53</v>
      </c>
    </row>
    <row r="6" spans="1:84" s="21" customFormat="1" ht="12" customHeight="1">
      <c r="A6" s="22" t="s">
        <v>34</v>
      </c>
      <c r="B6" s="22" t="s">
        <v>35</v>
      </c>
      <c r="C6" s="64"/>
      <c r="D6" s="65"/>
      <c r="E6" s="34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43">
        <f>Q6</f>
        <v>0</v>
      </c>
      <c r="S6" s="17">
        <f t="shared" ref="S6:S7" si="0">R6-E6</f>
        <v>0</v>
      </c>
      <c r="T6" s="12" t="e">
        <f t="shared" ref="T6" si="1">S6/E6</f>
        <v>#DIV/0!</v>
      </c>
      <c r="U6" s="16"/>
    </row>
    <row r="7" spans="1:84" s="21" customFormat="1" ht="12" customHeight="1">
      <c r="A7" s="22" t="s">
        <v>34</v>
      </c>
      <c r="B7" s="22" t="s">
        <v>35</v>
      </c>
      <c r="C7" s="66" t="s">
        <v>54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7"/>
      <c r="S7" s="17">
        <f t="shared" si="0"/>
        <v>0</v>
      </c>
      <c r="T7" s="12"/>
      <c r="U7" s="16"/>
    </row>
    <row r="8" spans="1:84" s="2" customFormat="1" ht="12" customHeight="1">
      <c r="A8" s="22" t="s">
        <v>34</v>
      </c>
      <c r="B8" s="22" t="s">
        <v>35</v>
      </c>
      <c r="C8" s="68" t="s">
        <v>55</v>
      </c>
      <c r="D8" s="69"/>
      <c r="E8" s="4" t="s">
        <v>56</v>
      </c>
      <c r="F8" s="4" t="s">
        <v>57</v>
      </c>
      <c r="G8" s="4" t="s">
        <v>58</v>
      </c>
      <c r="H8" s="4" t="s">
        <v>59</v>
      </c>
      <c r="I8" s="4" t="s">
        <v>60</v>
      </c>
      <c r="J8" s="4" t="s">
        <v>61</v>
      </c>
      <c r="K8" s="4" t="s">
        <v>62</v>
      </c>
      <c r="L8" s="4" t="s">
        <v>63</v>
      </c>
      <c r="M8" s="4" t="s">
        <v>64</v>
      </c>
      <c r="N8" s="4" t="s">
        <v>65</v>
      </c>
      <c r="O8" s="4" t="s">
        <v>66</v>
      </c>
      <c r="P8" s="4" t="s">
        <v>67</v>
      </c>
      <c r="Q8" s="4" t="s">
        <v>68</v>
      </c>
      <c r="R8" s="4" t="s">
        <v>69</v>
      </c>
      <c r="S8" s="11" t="s">
        <v>70</v>
      </c>
      <c r="T8" s="12" t="s">
        <v>71</v>
      </c>
      <c r="U8" s="16" t="s">
        <v>72</v>
      </c>
    </row>
    <row r="9" spans="1:84" s="2" customFormat="1" ht="12" customHeight="1">
      <c r="A9" s="22" t="s">
        <v>34</v>
      </c>
      <c r="B9" s="22" t="s">
        <v>35</v>
      </c>
      <c r="C9" s="70" t="s">
        <v>31</v>
      </c>
      <c r="D9" s="71" t="s">
        <v>31</v>
      </c>
      <c r="E9" s="36" t="s">
        <v>73</v>
      </c>
      <c r="F9" s="23" t="s">
        <v>74</v>
      </c>
      <c r="G9" s="23" t="s">
        <v>75</v>
      </c>
      <c r="H9" s="23" t="s">
        <v>76</v>
      </c>
      <c r="I9" s="23" t="s">
        <v>77</v>
      </c>
      <c r="J9" s="23" t="s">
        <v>78</v>
      </c>
      <c r="K9" s="23" t="s">
        <v>79</v>
      </c>
      <c r="L9" s="23" t="s">
        <v>80</v>
      </c>
      <c r="M9" s="23" t="s">
        <v>81</v>
      </c>
      <c r="N9" s="23" t="s">
        <v>82</v>
      </c>
      <c r="O9" s="23" t="s">
        <v>83</v>
      </c>
      <c r="P9" s="23" t="s">
        <v>84</v>
      </c>
      <c r="Q9" s="23" t="s">
        <v>85</v>
      </c>
      <c r="R9" s="4" t="s">
        <v>86</v>
      </c>
      <c r="S9" s="11" t="s">
        <v>87</v>
      </c>
      <c r="T9" s="12" t="s">
        <v>88</v>
      </c>
      <c r="U9" s="16" t="s">
        <v>89</v>
      </c>
    </row>
    <row r="10" spans="1:84" s="2" customFormat="1" ht="12" customHeight="1">
      <c r="A10" s="22" t="s">
        <v>34</v>
      </c>
      <c r="B10" s="22" t="s">
        <v>35</v>
      </c>
      <c r="C10" s="72" t="s">
        <v>8</v>
      </c>
      <c r="D10" s="73" t="s">
        <v>8</v>
      </c>
      <c r="E10" s="8" t="s">
        <v>90</v>
      </c>
      <c r="F10" s="9" t="s">
        <v>91</v>
      </c>
      <c r="G10" s="9" t="s">
        <v>92</v>
      </c>
      <c r="H10" s="9" t="s">
        <v>93</v>
      </c>
      <c r="I10" s="9" t="s">
        <v>94</v>
      </c>
      <c r="J10" s="9" t="s">
        <v>95</v>
      </c>
      <c r="K10" s="9" t="s">
        <v>96</v>
      </c>
      <c r="L10" s="9" t="s">
        <v>97</v>
      </c>
      <c r="M10" s="9" t="s">
        <v>98</v>
      </c>
      <c r="N10" s="9" t="s">
        <v>99</v>
      </c>
      <c r="O10" s="9" t="s">
        <v>100</v>
      </c>
      <c r="P10" s="9" t="s">
        <v>101</v>
      </c>
      <c r="Q10" s="9" t="s">
        <v>102</v>
      </c>
      <c r="R10" s="9" t="s">
        <v>103</v>
      </c>
      <c r="S10" s="11" t="s">
        <v>104</v>
      </c>
      <c r="T10" s="12" t="s">
        <v>105</v>
      </c>
      <c r="U10" s="16" t="s">
        <v>106</v>
      </c>
    </row>
    <row r="11" spans="1:84" s="2" customFormat="1" ht="12" customHeight="1">
      <c r="A11" s="22" t="s">
        <v>34</v>
      </c>
      <c r="B11" s="22" t="s">
        <v>35</v>
      </c>
      <c r="C11" s="72" t="s">
        <v>28</v>
      </c>
      <c r="D11" s="73" t="s">
        <v>28</v>
      </c>
      <c r="E11" s="37" t="s">
        <v>107</v>
      </c>
      <c r="F11" s="38" t="e">
        <f t="shared" ref="F11:R11" si="2">IF((F10/F9)&gt;=0.1,"差异解释","")</f>
        <v>#VALUE!</v>
      </c>
      <c r="G11" s="38" t="e">
        <f t="shared" si="2"/>
        <v>#VALUE!</v>
      </c>
      <c r="H11" s="38" t="e">
        <f t="shared" si="2"/>
        <v>#VALUE!</v>
      </c>
      <c r="I11" s="38" t="e">
        <f t="shared" si="2"/>
        <v>#VALUE!</v>
      </c>
      <c r="J11" s="38" t="e">
        <f t="shared" si="2"/>
        <v>#VALUE!</v>
      </c>
      <c r="K11" s="38" t="e">
        <f t="shared" si="2"/>
        <v>#VALUE!</v>
      </c>
      <c r="L11" s="38" t="e">
        <f t="shared" si="2"/>
        <v>#VALUE!</v>
      </c>
      <c r="M11" s="38" t="e">
        <f t="shared" si="2"/>
        <v>#VALUE!</v>
      </c>
      <c r="N11" s="38" t="e">
        <f t="shared" si="2"/>
        <v>#VALUE!</v>
      </c>
      <c r="O11" s="38" t="e">
        <f t="shared" si="2"/>
        <v>#VALUE!</v>
      </c>
      <c r="P11" s="38" t="e">
        <f t="shared" si="2"/>
        <v>#VALUE!</v>
      </c>
      <c r="Q11" s="38" t="e">
        <f t="shared" si="2"/>
        <v>#VALUE!</v>
      </c>
      <c r="R11" s="38" t="e">
        <f t="shared" si="2"/>
        <v>#VALUE!</v>
      </c>
      <c r="S11" s="27" t="e">
        <f>R11-E11</f>
        <v>#VALUE!</v>
      </c>
      <c r="T11" s="12" t="e">
        <f>S11/E11</f>
        <v>#VALUE!</v>
      </c>
      <c r="U11" s="16" t="s">
        <v>108</v>
      </c>
    </row>
    <row r="12" spans="1:84" s="2" customFormat="1" ht="12" customHeight="1">
      <c r="A12" s="22" t="s">
        <v>34</v>
      </c>
      <c r="B12" s="22" t="s">
        <v>35</v>
      </c>
      <c r="C12" s="72" t="s">
        <v>29</v>
      </c>
      <c r="D12" s="73" t="s">
        <v>29</v>
      </c>
      <c r="E12" s="39" t="s">
        <v>109</v>
      </c>
      <c r="F12" s="15" t="s">
        <v>110</v>
      </c>
      <c r="G12" s="40" t="s">
        <v>111</v>
      </c>
      <c r="H12" s="40" t="s">
        <v>112</v>
      </c>
      <c r="I12" s="40" t="s">
        <v>113</v>
      </c>
      <c r="J12" s="40" t="s">
        <v>114</v>
      </c>
      <c r="K12" s="40" t="s">
        <v>115</v>
      </c>
      <c r="L12" s="40" t="s">
        <v>116</v>
      </c>
      <c r="M12" s="40" t="s">
        <v>117</v>
      </c>
      <c r="N12" s="40" t="s">
        <v>118</v>
      </c>
      <c r="O12" s="40" t="s">
        <v>119</v>
      </c>
      <c r="P12" s="40" t="s">
        <v>120</v>
      </c>
      <c r="Q12" s="40" t="s">
        <v>121</v>
      </c>
      <c r="R12" s="44" t="s">
        <v>122</v>
      </c>
      <c r="S12" s="25" t="s">
        <v>123</v>
      </c>
      <c r="T12" s="26" t="s">
        <v>124</v>
      </c>
      <c r="U12" s="16" t="s">
        <v>125</v>
      </c>
    </row>
    <row r="13" spans="1:84" s="2" customFormat="1" ht="12" customHeight="1">
      <c r="A13" s="22" t="s">
        <v>34</v>
      </c>
      <c r="B13" s="22" t="s">
        <v>126</v>
      </c>
      <c r="C13" s="63" t="s">
        <v>36</v>
      </c>
      <c r="D13" s="64"/>
      <c r="E13" s="42" t="s">
        <v>37</v>
      </c>
      <c r="F13" s="23" t="s">
        <v>38</v>
      </c>
      <c r="G13" s="23" t="s">
        <v>39</v>
      </c>
      <c r="H13" s="23" t="s">
        <v>40</v>
      </c>
      <c r="I13" s="23" t="s">
        <v>41</v>
      </c>
      <c r="J13" s="23" t="s">
        <v>42</v>
      </c>
      <c r="K13" s="23" t="s">
        <v>43</v>
      </c>
      <c r="L13" s="23" t="s">
        <v>44</v>
      </c>
      <c r="M13" s="23" t="s">
        <v>45</v>
      </c>
      <c r="N13" s="23" t="s">
        <v>46</v>
      </c>
      <c r="O13" s="23" t="s">
        <v>47</v>
      </c>
      <c r="P13" s="23" t="s">
        <v>48</v>
      </c>
      <c r="Q13" s="23" t="s">
        <v>49</v>
      </c>
      <c r="R13" s="4" t="s">
        <v>50</v>
      </c>
      <c r="S13" s="11" t="s">
        <v>51</v>
      </c>
      <c r="T13" s="12" t="s">
        <v>52</v>
      </c>
      <c r="U13" s="16" t="s">
        <v>53</v>
      </c>
    </row>
    <row r="14" spans="1:84" s="2" customFormat="1" ht="12" customHeight="1">
      <c r="A14" s="22" t="s">
        <v>34</v>
      </c>
      <c r="B14" s="22" t="s">
        <v>126</v>
      </c>
      <c r="C14" s="64"/>
      <c r="D14" s="65"/>
      <c r="E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43">
        <f>Q14</f>
        <v>0</v>
      </c>
      <c r="S14" s="17">
        <f t="shared" ref="S14" si="3">R14-E14</f>
        <v>0</v>
      </c>
      <c r="T14" s="12" t="e">
        <f t="shared" ref="T14" si="4">S14/E14</f>
        <v>#DIV/0!</v>
      </c>
      <c r="U14" s="16"/>
    </row>
    <row r="15" spans="1:84" s="2" customFormat="1" ht="12" customHeight="1">
      <c r="A15" s="22" t="s">
        <v>34</v>
      </c>
      <c r="B15" s="22" t="s">
        <v>126</v>
      </c>
      <c r="C15" s="66" t="s">
        <v>54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7"/>
      <c r="S15" s="17"/>
      <c r="T15" s="12"/>
      <c r="U15" s="16"/>
    </row>
    <row r="16" spans="1:84" s="2" customFormat="1" ht="12" customHeight="1">
      <c r="A16" s="22" t="s">
        <v>34</v>
      </c>
      <c r="B16" s="22" t="s">
        <v>126</v>
      </c>
      <c r="C16" s="68" t="s">
        <v>127</v>
      </c>
      <c r="D16" s="69"/>
      <c r="E16" s="4" t="s">
        <v>128</v>
      </c>
      <c r="F16" s="4" t="s">
        <v>129</v>
      </c>
      <c r="G16" s="4" t="s">
        <v>130</v>
      </c>
      <c r="H16" s="4" t="s">
        <v>131</v>
      </c>
      <c r="I16" s="4" t="s">
        <v>132</v>
      </c>
      <c r="J16" s="4" t="s">
        <v>133</v>
      </c>
      <c r="K16" s="4" t="s">
        <v>134</v>
      </c>
      <c r="L16" s="4" t="s">
        <v>135</v>
      </c>
      <c r="M16" s="4" t="s">
        <v>136</v>
      </c>
      <c r="N16" s="4" t="s">
        <v>137</v>
      </c>
      <c r="O16" s="4" t="s">
        <v>138</v>
      </c>
      <c r="P16" s="4" t="s">
        <v>139</v>
      </c>
      <c r="Q16" s="4" t="s">
        <v>140</v>
      </c>
      <c r="R16" s="4" t="s">
        <v>141</v>
      </c>
      <c r="S16" s="11" t="s">
        <v>142</v>
      </c>
      <c r="T16" s="12" t="s">
        <v>143</v>
      </c>
      <c r="U16" s="16" t="s">
        <v>144</v>
      </c>
    </row>
    <row r="17" spans="1:21" s="2" customFormat="1" ht="12" customHeight="1">
      <c r="A17" s="22" t="s">
        <v>34</v>
      </c>
      <c r="B17" s="22" t="s">
        <v>126</v>
      </c>
      <c r="C17" s="70" t="s">
        <v>31</v>
      </c>
      <c r="D17" s="71" t="s">
        <v>31</v>
      </c>
      <c r="E17" s="36" t="s">
        <v>145</v>
      </c>
      <c r="F17" s="23" t="s">
        <v>146</v>
      </c>
      <c r="G17" s="23" t="s">
        <v>147</v>
      </c>
      <c r="H17" s="23" t="s">
        <v>148</v>
      </c>
      <c r="I17" s="23" t="s">
        <v>149</v>
      </c>
      <c r="J17" s="23" t="s">
        <v>150</v>
      </c>
      <c r="K17" s="23" t="s">
        <v>151</v>
      </c>
      <c r="L17" s="23" t="s">
        <v>152</v>
      </c>
      <c r="M17" s="23" t="s">
        <v>153</v>
      </c>
      <c r="N17" s="23" t="s">
        <v>154</v>
      </c>
      <c r="O17" s="23" t="s">
        <v>155</v>
      </c>
      <c r="P17" s="23" t="s">
        <v>156</v>
      </c>
      <c r="Q17" s="23" t="s">
        <v>157</v>
      </c>
      <c r="R17" s="4" t="s">
        <v>158</v>
      </c>
      <c r="S17" s="11" t="s">
        <v>159</v>
      </c>
      <c r="T17" s="12" t="s">
        <v>160</v>
      </c>
      <c r="U17" s="16" t="s">
        <v>161</v>
      </c>
    </row>
    <row r="18" spans="1:21" s="2" customFormat="1" ht="12" customHeight="1">
      <c r="A18" s="22" t="s">
        <v>34</v>
      </c>
      <c r="B18" s="22" t="s">
        <v>126</v>
      </c>
      <c r="C18" s="72" t="s">
        <v>8</v>
      </c>
      <c r="D18" s="73" t="s">
        <v>8</v>
      </c>
      <c r="E18" s="8" t="s">
        <v>162</v>
      </c>
      <c r="F18" s="9" t="s">
        <v>163</v>
      </c>
      <c r="G18" s="9" t="s">
        <v>164</v>
      </c>
      <c r="H18" s="9" t="s">
        <v>165</v>
      </c>
      <c r="I18" s="9" t="s">
        <v>166</v>
      </c>
      <c r="J18" s="9" t="s">
        <v>167</v>
      </c>
      <c r="K18" s="9" t="s">
        <v>168</v>
      </c>
      <c r="L18" s="9" t="s">
        <v>169</v>
      </c>
      <c r="M18" s="9" t="s">
        <v>170</v>
      </c>
      <c r="N18" s="9" t="s">
        <v>171</v>
      </c>
      <c r="O18" s="9" t="s">
        <v>172</v>
      </c>
      <c r="P18" s="9" t="s">
        <v>173</v>
      </c>
      <c r="Q18" s="9" t="s">
        <v>174</v>
      </c>
      <c r="R18" s="9" t="s">
        <v>175</v>
      </c>
      <c r="S18" s="11" t="s">
        <v>176</v>
      </c>
      <c r="T18" s="12" t="s">
        <v>177</v>
      </c>
      <c r="U18" s="16" t="s">
        <v>178</v>
      </c>
    </row>
    <row r="19" spans="1:21" s="2" customFormat="1" ht="12" customHeight="1">
      <c r="A19" s="22" t="s">
        <v>34</v>
      </c>
      <c r="B19" s="22" t="s">
        <v>126</v>
      </c>
      <c r="C19" s="72" t="s">
        <v>28</v>
      </c>
      <c r="D19" s="73" t="s">
        <v>28</v>
      </c>
      <c r="E19" s="37" t="s">
        <v>179</v>
      </c>
      <c r="F19" s="38" t="e">
        <f t="shared" ref="F19:R19" si="5">IF((F18/F17)&gt;=0.1,"差异解释","")</f>
        <v>#VALUE!</v>
      </c>
      <c r="G19" s="38" t="e">
        <f t="shared" si="5"/>
        <v>#VALUE!</v>
      </c>
      <c r="H19" s="38" t="e">
        <f t="shared" si="5"/>
        <v>#VALUE!</v>
      </c>
      <c r="I19" s="38" t="e">
        <f t="shared" si="5"/>
        <v>#VALUE!</v>
      </c>
      <c r="J19" s="38" t="e">
        <f t="shared" si="5"/>
        <v>#VALUE!</v>
      </c>
      <c r="K19" s="38" t="e">
        <f t="shared" si="5"/>
        <v>#VALUE!</v>
      </c>
      <c r="L19" s="38" t="e">
        <f t="shared" si="5"/>
        <v>#VALUE!</v>
      </c>
      <c r="M19" s="38" t="e">
        <f t="shared" si="5"/>
        <v>#VALUE!</v>
      </c>
      <c r="N19" s="38" t="e">
        <f t="shared" si="5"/>
        <v>#VALUE!</v>
      </c>
      <c r="O19" s="38" t="e">
        <f t="shared" si="5"/>
        <v>#VALUE!</v>
      </c>
      <c r="P19" s="38" t="e">
        <f t="shared" si="5"/>
        <v>#VALUE!</v>
      </c>
      <c r="Q19" s="38" t="e">
        <f t="shared" si="5"/>
        <v>#VALUE!</v>
      </c>
      <c r="R19" s="38" t="e">
        <f t="shared" si="5"/>
        <v>#VALUE!</v>
      </c>
      <c r="S19" s="27" t="e">
        <f>R19-E19</f>
        <v>#VALUE!</v>
      </c>
      <c r="T19" s="12" t="e">
        <f>S19/E19</f>
        <v>#VALUE!</v>
      </c>
      <c r="U19" s="16" t="s">
        <v>180</v>
      </c>
    </row>
    <row r="20" spans="1:21" s="2" customFormat="1" ht="12" customHeight="1">
      <c r="A20" s="22" t="s">
        <v>34</v>
      </c>
      <c r="B20" s="22" t="s">
        <v>126</v>
      </c>
      <c r="C20" s="72" t="s">
        <v>29</v>
      </c>
      <c r="D20" s="73" t="s">
        <v>29</v>
      </c>
      <c r="E20" s="39" t="s">
        <v>181</v>
      </c>
      <c r="F20" s="15" t="s">
        <v>182</v>
      </c>
      <c r="G20" s="40" t="s">
        <v>183</v>
      </c>
      <c r="H20" s="40" t="s">
        <v>184</v>
      </c>
      <c r="I20" s="40" t="s">
        <v>185</v>
      </c>
      <c r="J20" s="40" t="s">
        <v>186</v>
      </c>
      <c r="K20" s="40" t="s">
        <v>187</v>
      </c>
      <c r="L20" s="40" t="s">
        <v>188</v>
      </c>
      <c r="M20" s="40" t="s">
        <v>189</v>
      </c>
      <c r="N20" s="40" t="s">
        <v>190</v>
      </c>
      <c r="O20" s="40" t="s">
        <v>191</v>
      </c>
      <c r="P20" s="40" t="s">
        <v>192</v>
      </c>
      <c r="Q20" s="40" t="s">
        <v>193</v>
      </c>
      <c r="R20" s="44" t="s">
        <v>194</v>
      </c>
      <c r="S20" s="25" t="s">
        <v>195</v>
      </c>
      <c r="T20" s="26" t="s">
        <v>196</v>
      </c>
      <c r="U20" s="16" t="s">
        <v>197</v>
      </c>
    </row>
    <row r="21" spans="1:21" s="2" customFormat="1" ht="12" customHeight="1">
      <c r="A21" s="22" t="s">
        <v>34</v>
      </c>
      <c r="B21" s="22" t="s">
        <v>198</v>
      </c>
      <c r="C21" s="63" t="s">
        <v>36</v>
      </c>
      <c r="D21" s="64"/>
      <c r="E21" s="42" t="s">
        <v>37</v>
      </c>
      <c r="F21" s="23" t="s">
        <v>38</v>
      </c>
      <c r="G21" s="23" t="s">
        <v>39</v>
      </c>
      <c r="H21" s="23" t="s">
        <v>40</v>
      </c>
      <c r="I21" s="23" t="s">
        <v>41</v>
      </c>
      <c r="J21" s="23" t="s">
        <v>42</v>
      </c>
      <c r="K21" s="23" t="s">
        <v>43</v>
      </c>
      <c r="L21" s="23" t="s">
        <v>44</v>
      </c>
      <c r="M21" s="23" t="s">
        <v>45</v>
      </c>
      <c r="N21" s="23" t="s">
        <v>46</v>
      </c>
      <c r="O21" s="23" t="s">
        <v>47</v>
      </c>
      <c r="P21" s="23" t="s">
        <v>48</v>
      </c>
      <c r="Q21" s="23" t="s">
        <v>49</v>
      </c>
      <c r="R21" s="4" t="str">
        <f>Q21</f>
        <v>${data.m12*1}</v>
      </c>
      <c r="S21" s="11" t="s">
        <v>51</v>
      </c>
      <c r="T21" s="12" t="s">
        <v>52</v>
      </c>
      <c r="U21" s="16" t="s">
        <v>53</v>
      </c>
    </row>
    <row r="22" spans="1:21" s="2" customFormat="1" ht="12" customHeight="1">
      <c r="A22" s="22" t="s">
        <v>34</v>
      </c>
      <c r="B22" s="22" t="s">
        <v>198</v>
      </c>
      <c r="C22" s="64"/>
      <c r="D22" s="65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43">
        <f>Q22</f>
        <v>0</v>
      </c>
      <c r="S22" s="17">
        <f t="shared" ref="S22" si="6">R22-E22</f>
        <v>0</v>
      </c>
      <c r="T22" s="12" t="e">
        <f t="shared" ref="T22" si="7">S22/E22</f>
        <v>#DIV/0!</v>
      </c>
      <c r="U22" s="16"/>
    </row>
    <row r="23" spans="1:21" s="2" customFormat="1" ht="12" customHeight="1">
      <c r="A23" s="22" t="s">
        <v>34</v>
      </c>
      <c r="B23" s="22" t="s">
        <v>198</v>
      </c>
      <c r="C23" s="66" t="s">
        <v>54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7"/>
      <c r="S23" s="17"/>
      <c r="T23" s="12"/>
      <c r="U23" s="16"/>
    </row>
    <row r="24" spans="1:21" s="2" customFormat="1" ht="12" customHeight="1">
      <c r="A24" s="22" t="s">
        <v>34</v>
      </c>
      <c r="B24" s="22" t="s">
        <v>198</v>
      </c>
      <c r="C24" s="68" t="s">
        <v>199</v>
      </c>
      <c r="D24" s="69"/>
      <c r="E24" s="4" t="s">
        <v>200</v>
      </c>
      <c r="F24" s="4" t="s">
        <v>201</v>
      </c>
      <c r="G24" s="4" t="s">
        <v>202</v>
      </c>
      <c r="H24" s="4" t="s">
        <v>203</v>
      </c>
      <c r="I24" s="4" t="s">
        <v>204</v>
      </c>
      <c r="J24" s="4" t="s">
        <v>205</v>
      </c>
      <c r="K24" s="4" t="s">
        <v>206</v>
      </c>
      <c r="L24" s="4" t="s">
        <v>207</v>
      </c>
      <c r="M24" s="4" t="s">
        <v>208</v>
      </c>
      <c r="N24" s="4" t="s">
        <v>209</v>
      </c>
      <c r="O24" s="4" t="s">
        <v>210</v>
      </c>
      <c r="P24" s="4" t="s">
        <v>211</v>
      </c>
      <c r="Q24" s="4" t="s">
        <v>212</v>
      </c>
      <c r="R24" s="4" t="s">
        <v>213</v>
      </c>
      <c r="S24" s="11" t="s">
        <v>214</v>
      </c>
      <c r="T24" s="12" t="s">
        <v>215</v>
      </c>
      <c r="U24" s="16" t="s">
        <v>216</v>
      </c>
    </row>
    <row r="25" spans="1:21" s="2" customFormat="1" ht="12" customHeight="1">
      <c r="A25" s="22" t="s">
        <v>34</v>
      </c>
      <c r="B25" s="22" t="s">
        <v>198</v>
      </c>
      <c r="C25" s="70" t="s">
        <v>31</v>
      </c>
      <c r="D25" s="71" t="s">
        <v>31</v>
      </c>
      <c r="E25" s="36" t="s">
        <v>217</v>
      </c>
      <c r="F25" s="23" t="s">
        <v>218</v>
      </c>
      <c r="G25" s="23" t="s">
        <v>219</v>
      </c>
      <c r="H25" s="23" t="s">
        <v>220</v>
      </c>
      <c r="I25" s="23" t="s">
        <v>221</v>
      </c>
      <c r="J25" s="23" t="s">
        <v>222</v>
      </c>
      <c r="K25" s="23" t="s">
        <v>223</v>
      </c>
      <c r="L25" s="23" t="s">
        <v>224</v>
      </c>
      <c r="M25" s="23" t="s">
        <v>225</v>
      </c>
      <c r="N25" s="23" t="s">
        <v>226</v>
      </c>
      <c r="O25" s="23" t="s">
        <v>227</v>
      </c>
      <c r="P25" s="23" t="s">
        <v>228</v>
      </c>
      <c r="Q25" s="23" t="s">
        <v>229</v>
      </c>
      <c r="R25" s="4" t="s">
        <v>230</v>
      </c>
      <c r="S25" s="11" t="s">
        <v>231</v>
      </c>
      <c r="T25" s="12" t="s">
        <v>232</v>
      </c>
      <c r="U25" s="16" t="s">
        <v>233</v>
      </c>
    </row>
    <row r="26" spans="1:21" s="2" customFormat="1" ht="12" customHeight="1">
      <c r="A26" s="22" t="s">
        <v>34</v>
      </c>
      <c r="B26" s="22" t="s">
        <v>198</v>
      </c>
      <c r="C26" s="72" t="s">
        <v>8</v>
      </c>
      <c r="D26" s="73" t="s">
        <v>8</v>
      </c>
      <c r="E26" s="8" t="s">
        <v>234</v>
      </c>
      <c r="F26" s="9" t="s">
        <v>235</v>
      </c>
      <c r="G26" s="9" t="s">
        <v>236</v>
      </c>
      <c r="H26" s="9" t="s">
        <v>237</v>
      </c>
      <c r="I26" s="9" t="s">
        <v>238</v>
      </c>
      <c r="J26" s="9" t="s">
        <v>239</v>
      </c>
      <c r="K26" s="9" t="s">
        <v>240</v>
      </c>
      <c r="L26" s="9" t="s">
        <v>241</v>
      </c>
      <c r="M26" s="9" t="s">
        <v>242</v>
      </c>
      <c r="N26" s="9" t="s">
        <v>243</v>
      </c>
      <c r="O26" s="9" t="s">
        <v>244</v>
      </c>
      <c r="P26" s="9" t="s">
        <v>245</v>
      </c>
      <c r="Q26" s="9" t="s">
        <v>246</v>
      </c>
      <c r="R26" s="9" t="s">
        <v>247</v>
      </c>
      <c r="S26" s="11" t="s">
        <v>248</v>
      </c>
      <c r="T26" s="12" t="s">
        <v>249</v>
      </c>
      <c r="U26" s="16" t="s">
        <v>250</v>
      </c>
    </row>
    <row r="27" spans="1:21" s="2" customFormat="1" ht="12" customHeight="1">
      <c r="A27" s="22" t="s">
        <v>34</v>
      </c>
      <c r="B27" s="22" t="s">
        <v>198</v>
      </c>
      <c r="C27" s="72" t="s">
        <v>28</v>
      </c>
      <c r="D27" s="73" t="s">
        <v>28</v>
      </c>
      <c r="E27" s="37" t="s">
        <v>251</v>
      </c>
      <c r="F27" s="38" t="e">
        <f t="shared" ref="F27:R27" si="8">IF((F26/F25)&gt;=0.1,"差异解释","")</f>
        <v>#VALUE!</v>
      </c>
      <c r="G27" s="38" t="e">
        <f t="shared" si="8"/>
        <v>#VALUE!</v>
      </c>
      <c r="H27" s="38" t="e">
        <f t="shared" si="8"/>
        <v>#VALUE!</v>
      </c>
      <c r="I27" s="38" t="e">
        <f t="shared" si="8"/>
        <v>#VALUE!</v>
      </c>
      <c r="J27" s="38" t="e">
        <f t="shared" si="8"/>
        <v>#VALUE!</v>
      </c>
      <c r="K27" s="38" t="e">
        <f t="shared" si="8"/>
        <v>#VALUE!</v>
      </c>
      <c r="L27" s="38" t="e">
        <f t="shared" si="8"/>
        <v>#VALUE!</v>
      </c>
      <c r="M27" s="38" t="e">
        <f t="shared" si="8"/>
        <v>#VALUE!</v>
      </c>
      <c r="N27" s="38" t="e">
        <f t="shared" si="8"/>
        <v>#VALUE!</v>
      </c>
      <c r="O27" s="38" t="e">
        <f t="shared" si="8"/>
        <v>#VALUE!</v>
      </c>
      <c r="P27" s="38" t="e">
        <f t="shared" si="8"/>
        <v>#VALUE!</v>
      </c>
      <c r="Q27" s="38" t="e">
        <f t="shared" si="8"/>
        <v>#VALUE!</v>
      </c>
      <c r="R27" s="38" t="e">
        <f t="shared" si="8"/>
        <v>#VALUE!</v>
      </c>
      <c r="S27" s="27" t="e">
        <f>R27-E27</f>
        <v>#VALUE!</v>
      </c>
      <c r="T27" s="12" t="e">
        <f>S27/E27</f>
        <v>#VALUE!</v>
      </c>
      <c r="U27" s="16" t="s">
        <v>252</v>
      </c>
    </row>
    <row r="28" spans="1:21" s="2" customFormat="1" ht="12" customHeight="1">
      <c r="A28" s="22" t="s">
        <v>34</v>
      </c>
      <c r="B28" s="22" t="s">
        <v>198</v>
      </c>
      <c r="C28" s="76" t="s">
        <v>29</v>
      </c>
      <c r="D28" s="77" t="s">
        <v>29</v>
      </c>
      <c r="E28" s="39" t="s">
        <v>253</v>
      </c>
      <c r="F28" s="15" t="s">
        <v>254</v>
      </c>
      <c r="G28" s="40" t="s">
        <v>255</v>
      </c>
      <c r="H28" s="40" t="s">
        <v>256</v>
      </c>
      <c r="I28" s="40" t="s">
        <v>257</v>
      </c>
      <c r="J28" s="40" t="s">
        <v>258</v>
      </c>
      <c r="K28" s="40" t="s">
        <v>259</v>
      </c>
      <c r="L28" s="40" t="s">
        <v>260</v>
      </c>
      <c r="M28" s="40" t="s">
        <v>261</v>
      </c>
      <c r="N28" s="40" t="s">
        <v>262</v>
      </c>
      <c r="O28" s="40" t="s">
        <v>263</v>
      </c>
      <c r="P28" s="40" t="s">
        <v>264</v>
      </c>
      <c r="Q28" s="40" t="s">
        <v>265</v>
      </c>
      <c r="R28" s="44" t="s">
        <v>266</v>
      </c>
      <c r="S28" s="25" t="s">
        <v>267</v>
      </c>
      <c r="T28" s="26" t="s">
        <v>268</v>
      </c>
      <c r="U28" s="16" t="s">
        <v>269</v>
      </c>
    </row>
    <row r="29" spans="1:21" s="2" customFormat="1" ht="12" customHeight="1">
      <c r="A29" s="22" t="s">
        <v>34</v>
      </c>
      <c r="B29" s="78" t="s">
        <v>270</v>
      </c>
      <c r="C29" s="78"/>
      <c r="D29" s="78"/>
      <c r="E29" s="36" t="s">
        <v>271</v>
      </c>
      <c r="F29" s="41" t="s">
        <v>272</v>
      </c>
      <c r="G29" s="23" t="s">
        <v>273</v>
      </c>
      <c r="H29" s="23" t="s">
        <v>274</v>
      </c>
      <c r="I29" s="23" t="s">
        <v>275</v>
      </c>
      <c r="J29" s="23" t="s">
        <v>276</v>
      </c>
      <c r="K29" s="23" t="s">
        <v>277</v>
      </c>
      <c r="L29" s="23" t="s">
        <v>278</v>
      </c>
      <c r="M29" s="23" t="s">
        <v>279</v>
      </c>
      <c r="N29" s="23" t="s">
        <v>280</v>
      </c>
      <c r="O29" s="23" t="s">
        <v>281</v>
      </c>
      <c r="P29" s="23" t="s">
        <v>282</v>
      </c>
      <c r="Q29" s="23" t="s">
        <v>283</v>
      </c>
      <c r="R29" s="23" t="s">
        <v>284</v>
      </c>
      <c r="S29" s="11" t="s">
        <v>285</v>
      </c>
      <c r="T29" s="12" t="s">
        <v>286</v>
      </c>
      <c r="U29" s="16" t="s">
        <v>287</v>
      </c>
    </row>
    <row r="30" spans="1:21" s="2" customFormat="1" ht="12" customHeight="1">
      <c r="A30" s="22" t="s">
        <v>34</v>
      </c>
      <c r="B30" s="78" t="s">
        <v>288</v>
      </c>
      <c r="C30" s="78"/>
      <c r="D30" s="78"/>
      <c r="E30" s="36" t="s">
        <v>289</v>
      </c>
      <c r="F30" s="41" t="s">
        <v>290</v>
      </c>
      <c r="G30" s="23" t="s">
        <v>291</v>
      </c>
      <c r="H30" s="23" t="s">
        <v>292</v>
      </c>
      <c r="I30" s="23" t="s">
        <v>293</v>
      </c>
      <c r="J30" s="23" t="s">
        <v>294</v>
      </c>
      <c r="K30" s="23" t="s">
        <v>295</v>
      </c>
      <c r="L30" s="23" t="s">
        <v>296</v>
      </c>
      <c r="M30" s="23" t="s">
        <v>297</v>
      </c>
      <c r="N30" s="23" t="s">
        <v>298</v>
      </c>
      <c r="O30" s="23" t="s">
        <v>299</v>
      </c>
      <c r="P30" s="23" t="s">
        <v>300</v>
      </c>
      <c r="Q30" s="23" t="s">
        <v>301</v>
      </c>
      <c r="R30" s="23" t="s">
        <v>302</v>
      </c>
      <c r="S30" s="11" t="s">
        <v>303</v>
      </c>
      <c r="T30" s="12" t="s">
        <v>304</v>
      </c>
      <c r="U30" s="16" t="s">
        <v>305</v>
      </c>
    </row>
    <row r="31" spans="1:21" s="21" customFormat="1" ht="12" customHeight="1">
      <c r="A31" s="22" t="s">
        <v>306</v>
      </c>
      <c r="B31" s="22" t="s">
        <v>307</v>
      </c>
      <c r="C31" s="63" t="s">
        <v>36</v>
      </c>
      <c r="D31" s="64"/>
      <c r="E31" s="42" t="s">
        <v>37</v>
      </c>
      <c r="F31" s="23" t="s">
        <v>38</v>
      </c>
      <c r="G31" s="23" t="s">
        <v>39</v>
      </c>
      <c r="H31" s="23" t="s">
        <v>40</v>
      </c>
      <c r="I31" s="23" t="s">
        <v>41</v>
      </c>
      <c r="J31" s="23" t="s">
        <v>42</v>
      </c>
      <c r="K31" s="23" t="s">
        <v>43</v>
      </c>
      <c r="L31" s="23" t="s">
        <v>44</v>
      </c>
      <c r="M31" s="23" t="s">
        <v>45</v>
      </c>
      <c r="N31" s="23" t="s">
        <v>46</v>
      </c>
      <c r="O31" s="23" t="s">
        <v>47</v>
      </c>
      <c r="P31" s="23" t="s">
        <v>48</v>
      </c>
      <c r="Q31" s="23" t="s">
        <v>49</v>
      </c>
      <c r="R31" s="4" t="str">
        <f>Q31</f>
        <v>${data.m12*1}</v>
      </c>
      <c r="S31" s="11" t="s">
        <v>51</v>
      </c>
      <c r="T31" s="12" t="s">
        <v>52</v>
      </c>
      <c r="U31" s="16" t="s">
        <v>53</v>
      </c>
    </row>
    <row r="32" spans="1:21" s="21" customFormat="1" ht="12" customHeight="1">
      <c r="A32" s="22" t="s">
        <v>306</v>
      </c>
      <c r="B32" s="22" t="s">
        <v>307</v>
      </c>
      <c r="C32" s="64"/>
      <c r="D32" s="65"/>
      <c r="E32" s="34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43">
        <f>Q32</f>
        <v>0</v>
      </c>
      <c r="S32" s="17">
        <f t="shared" ref="S32" si="9">R32-E32</f>
        <v>0</v>
      </c>
      <c r="T32" s="12" t="e">
        <f t="shared" ref="T32" si="10">S32/E32</f>
        <v>#DIV/0!</v>
      </c>
      <c r="U32" s="16"/>
    </row>
    <row r="33" spans="1:21" s="21" customFormat="1" ht="12" customHeight="1">
      <c r="A33" s="22" t="s">
        <v>306</v>
      </c>
      <c r="B33" s="22" t="s">
        <v>307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7"/>
      <c r="S33" s="17"/>
      <c r="T33" s="12"/>
      <c r="U33" s="16"/>
    </row>
    <row r="34" spans="1:21" s="2" customFormat="1" ht="12" customHeight="1">
      <c r="A34" s="22" t="s">
        <v>306</v>
      </c>
      <c r="B34" s="22" t="s">
        <v>307</v>
      </c>
      <c r="C34" s="68" t="s">
        <v>307</v>
      </c>
      <c r="D34" s="69"/>
      <c r="E34" s="4" t="s">
        <v>308</v>
      </c>
      <c r="F34" s="4" t="s">
        <v>309</v>
      </c>
      <c r="G34" s="4" t="s">
        <v>310</v>
      </c>
      <c r="H34" s="4" t="s">
        <v>311</v>
      </c>
      <c r="I34" s="4" t="s">
        <v>312</v>
      </c>
      <c r="J34" s="4" t="s">
        <v>313</v>
      </c>
      <c r="K34" s="4" t="s">
        <v>314</v>
      </c>
      <c r="L34" s="4" t="s">
        <v>315</v>
      </c>
      <c r="M34" s="4" t="s">
        <v>316</v>
      </c>
      <c r="N34" s="4" t="s">
        <v>317</v>
      </c>
      <c r="O34" s="4" t="s">
        <v>318</v>
      </c>
      <c r="P34" s="4" t="s">
        <v>319</v>
      </c>
      <c r="Q34" s="4" t="s">
        <v>320</v>
      </c>
      <c r="R34" s="4" t="s">
        <v>321</v>
      </c>
      <c r="S34" s="11" t="s">
        <v>322</v>
      </c>
      <c r="T34" s="12" t="s">
        <v>323</v>
      </c>
      <c r="U34" s="16" t="s">
        <v>324</v>
      </c>
    </row>
    <row r="35" spans="1:21" s="2" customFormat="1" ht="12" customHeight="1">
      <c r="A35" s="22" t="s">
        <v>306</v>
      </c>
      <c r="B35" s="22" t="s">
        <v>307</v>
      </c>
      <c r="C35" s="70" t="s">
        <v>31</v>
      </c>
      <c r="D35" s="71" t="s">
        <v>31</v>
      </c>
      <c r="E35" s="36" t="s">
        <v>325</v>
      </c>
      <c r="F35" s="23" t="s">
        <v>326</v>
      </c>
      <c r="G35" s="23" t="s">
        <v>327</v>
      </c>
      <c r="H35" s="23" t="s">
        <v>328</v>
      </c>
      <c r="I35" s="23" t="s">
        <v>329</v>
      </c>
      <c r="J35" s="23" t="s">
        <v>330</v>
      </c>
      <c r="K35" s="23" t="s">
        <v>331</v>
      </c>
      <c r="L35" s="23" t="s">
        <v>332</v>
      </c>
      <c r="M35" s="23" t="s">
        <v>333</v>
      </c>
      <c r="N35" s="23" t="s">
        <v>334</v>
      </c>
      <c r="O35" s="23" t="s">
        <v>335</v>
      </c>
      <c r="P35" s="23" t="s">
        <v>336</v>
      </c>
      <c r="Q35" s="23" t="s">
        <v>337</v>
      </c>
      <c r="R35" s="4" t="s">
        <v>338</v>
      </c>
      <c r="S35" s="11" t="s">
        <v>339</v>
      </c>
      <c r="T35" s="12" t="s">
        <v>340</v>
      </c>
      <c r="U35" s="16" t="s">
        <v>341</v>
      </c>
    </row>
    <row r="36" spans="1:21" s="2" customFormat="1" ht="12" customHeight="1">
      <c r="A36" s="22" t="s">
        <v>306</v>
      </c>
      <c r="B36" s="22" t="s">
        <v>307</v>
      </c>
      <c r="C36" s="72" t="s">
        <v>8</v>
      </c>
      <c r="D36" s="73" t="s">
        <v>8</v>
      </c>
      <c r="E36" s="8" t="s">
        <v>342</v>
      </c>
      <c r="F36" s="9" t="s">
        <v>343</v>
      </c>
      <c r="G36" s="9" t="s">
        <v>344</v>
      </c>
      <c r="H36" s="9" t="s">
        <v>345</v>
      </c>
      <c r="I36" s="9" t="s">
        <v>346</v>
      </c>
      <c r="J36" s="9" t="s">
        <v>347</v>
      </c>
      <c r="K36" s="9" t="s">
        <v>348</v>
      </c>
      <c r="L36" s="9" t="s">
        <v>349</v>
      </c>
      <c r="M36" s="9" t="s">
        <v>350</v>
      </c>
      <c r="N36" s="9" t="s">
        <v>351</v>
      </c>
      <c r="O36" s="9" t="s">
        <v>352</v>
      </c>
      <c r="P36" s="9" t="s">
        <v>353</v>
      </c>
      <c r="Q36" s="9" t="s">
        <v>354</v>
      </c>
      <c r="R36" s="9" t="s">
        <v>355</v>
      </c>
      <c r="S36" s="11" t="s">
        <v>356</v>
      </c>
      <c r="T36" s="12" t="s">
        <v>357</v>
      </c>
      <c r="U36" s="16" t="s">
        <v>358</v>
      </c>
    </row>
    <row r="37" spans="1:21" s="2" customFormat="1" ht="12" customHeight="1">
      <c r="A37" s="22" t="s">
        <v>306</v>
      </c>
      <c r="B37" s="22" t="s">
        <v>307</v>
      </c>
      <c r="C37" s="72" t="s">
        <v>28</v>
      </c>
      <c r="D37" s="73" t="s">
        <v>28</v>
      </c>
      <c r="E37" s="37" t="s">
        <v>359</v>
      </c>
      <c r="F37" s="38" t="e">
        <f t="shared" ref="F37:R37" si="11">IF((F36/F35)&gt;=0.1,"差异解释","")</f>
        <v>#VALUE!</v>
      </c>
      <c r="G37" s="38" t="e">
        <f t="shared" si="11"/>
        <v>#VALUE!</v>
      </c>
      <c r="H37" s="38" t="e">
        <f t="shared" si="11"/>
        <v>#VALUE!</v>
      </c>
      <c r="I37" s="38" t="e">
        <f t="shared" si="11"/>
        <v>#VALUE!</v>
      </c>
      <c r="J37" s="38" t="e">
        <f t="shared" si="11"/>
        <v>#VALUE!</v>
      </c>
      <c r="K37" s="38" t="e">
        <f t="shared" si="11"/>
        <v>#VALUE!</v>
      </c>
      <c r="L37" s="38" t="e">
        <f t="shared" si="11"/>
        <v>#VALUE!</v>
      </c>
      <c r="M37" s="38" t="e">
        <f t="shared" si="11"/>
        <v>#VALUE!</v>
      </c>
      <c r="N37" s="38" t="e">
        <f t="shared" si="11"/>
        <v>#VALUE!</v>
      </c>
      <c r="O37" s="38" t="e">
        <f t="shared" si="11"/>
        <v>#VALUE!</v>
      </c>
      <c r="P37" s="38" t="e">
        <f t="shared" si="11"/>
        <v>#VALUE!</v>
      </c>
      <c r="Q37" s="38" t="e">
        <f t="shared" si="11"/>
        <v>#VALUE!</v>
      </c>
      <c r="R37" s="38" t="e">
        <f t="shared" si="11"/>
        <v>#VALUE!</v>
      </c>
      <c r="S37" s="27" t="e">
        <f>R37-E37</f>
        <v>#VALUE!</v>
      </c>
      <c r="T37" s="12" t="e">
        <f>S37/E37</f>
        <v>#VALUE!</v>
      </c>
      <c r="U37" s="16" t="s">
        <v>360</v>
      </c>
    </row>
    <row r="38" spans="1:21" s="2" customFormat="1" ht="12" customHeight="1">
      <c r="A38" s="22" t="s">
        <v>306</v>
      </c>
      <c r="B38" s="22" t="s">
        <v>307</v>
      </c>
      <c r="C38" s="72" t="s">
        <v>29</v>
      </c>
      <c r="D38" s="73" t="s">
        <v>29</v>
      </c>
      <c r="E38" s="39" t="s">
        <v>361</v>
      </c>
      <c r="F38" s="15" t="s">
        <v>362</v>
      </c>
      <c r="G38" s="40" t="s">
        <v>363</v>
      </c>
      <c r="H38" s="40" t="s">
        <v>364</v>
      </c>
      <c r="I38" s="40" t="s">
        <v>365</v>
      </c>
      <c r="J38" s="40" t="s">
        <v>366</v>
      </c>
      <c r="K38" s="40" t="s">
        <v>367</v>
      </c>
      <c r="L38" s="40" t="s">
        <v>368</v>
      </c>
      <c r="M38" s="40" t="s">
        <v>369</v>
      </c>
      <c r="N38" s="40" t="s">
        <v>370</v>
      </c>
      <c r="O38" s="40" t="s">
        <v>371</v>
      </c>
      <c r="P38" s="40" t="s">
        <v>372</v>
      </c>
      <c r="Q38" s="40" t="s">
        <v>373</v>
      </c>
      <c r="R38" s="44" t="s">
        <v>374</v>
      </c>
      <c r="S38" s="25" t="s">
        <v>375</v>
      </c>
      <c r="T38" s="26" t="s">
        <v>376</v>
      </c>
      <c r="U38" s="16" t="s">
        <v>377</v>
      </c>
    </row>
    <row r="39" spans="1:21" s="2" customFormat="1" ht="12" customHeight="1">
      <c r="A39" s="22" t="s">
        <v>306</v>
      </c>
      <c r="B39" s="22" t="s">
        <v>378</v>
      </c>
      <c r="C39" s="63" t="s">
        <v>36</v>
      </c>
      <c r="D39" s="64"/>
      <c r="E39" s="42" t="s">
        <v>37</v>
      </c>
      <c r="F39" s="23" t="s">
        <v>38</v>
      </c>
      <c r="G39" s="23" t="s">
        <v>39</v>
      </c>
      <c r="H39" s="23" t="s">
        <v>40</v>
      </c>
      <c r="I39" s="23" t="s">
        <v>41</v>
      </c>
      <c r="J39" s="23" t="s">
        <v>42</v>
      </c>
      <c r="K39" s="23" t="s">
        <v>43</v>
      </c>
      <c r="L39" s="23" t="s">
        <v>44</v>
      </c>
      <c r="M39" s="23" t="s">
        <v>45</v>
      </c>
      <c r="N39" s="23" t="s">
        <v>46</v>
      </c>
      <c r="O39" s="23" t="s">
        <v>47</v>
      </c>
      <c r="P39" s="23" t="s">
        <v>48</v>
      </c>
      <c r="Q39" s="23" t="s">
        <v>49</v>
      </c>
      <c r="R39" s="4" t="str">
        <f>Q39</f>
        <v>${data.m12*1}</v>
      </c>
      <c r="S39" s="11" t="s">
        <v>51</v>
      </c>
      <c r="T39" s="12" t="s">
        <v>52</v>
      </c>
      <c r="U39" s="16" t="s">
        <v>53</v>
      </c>
    </row>
    <row r="40" spans="1:21" s="2" customFormat="1" ht="12" customHeight="1">
      <c r="A40" s="22" t="s">
        <v>306</v>
      </c>
      <c r="B40" s="22" t="s">
        <v>378</v>
      </c>
      <c r="C40" s="64"/>
      <c r="D40" s="65"/>
      <c r="E40" s="34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43">
        <f>Q40</f>
        <v>0</v>
      </c>
      <c r="S40" s="17">
        <f t="shared" ref="S40" si="12">R40-E40</f>
        <v>0</v>
      </c>
      <c r="T40" s="12" t="e">
        <f t="shared" ref="T40" si="13">S40/E40</f>
        <v>#DIV/0!</v>
      </c>
      <c r="U40" s="16"/>
    </row>
    <row r="41" spans="1:21" s="2" customFormat="1" ht="12" customHeight="1">
      <c r="A41" s="22" t="s">
        <v>306</v>
      </c>
      <c r="B41" s="22" t="s">
        <v>378</v>
      </c>
      <c r="C41" s="66" t="s">
        <v>54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7"/>
      <c r="S41" s="17"/>
      <c r="T41" s="12"/>
      <c r="U41" s="16"/>
    </row>
    <row r="42" spans="1:21" s="2" customFormat="1" ht="12" customHeight="1">
      <c r="A42" s="22" t="s">
        <v>306</v>
      </c>
      <c r="B42" s="22" t="s">
        <v>378</v>
      </c>
      <c r="C42" s="68" t="s">
        <v>378</v>
      </c>
      <c r="D42" s="69"/>
      <c r="E42" s="4" t="s">
        <v>379</v>
      </c>
      <c r="F42" s="4" t="s">
        <v>380</v>
      </c>
      <c r="G42" s="4" t="s">
        <v>381</v>
      </c>
      <c r="H42" s="4" t="s">
        <v>382</v>
      </c>
      <c r="I42" s="4" t="s">
        <v>383</v>
      </c>
      <c r="J42" s="4" t="s">
        <v>384</v>
      </c>
      <c r="K42" s="4" t="s">
        <v>385</v>
      </c>
      <c r="L42" s="4" t="s">
        <v>386</v>
      </c>
      <c r="M42" s="4" t="s">
        <v>387</v>
      </c>
      <c r="N42" s="4" t="s">
        <v>388</v>
      </c>
      <c r="O42" s="4" t="s">
        <v>389</v>
      </c>
      <c r="P42" s="4" t="s">
        <v>390</v>
      </c>
      <c r="Q42" s="4" t="s">
        <v>391</v>
      </c>
      <c r="R42" s="4" t="s">
        <v>392</v>
      </c>
      <c r="S42" s="11" t="s">
        <v>393</v>
      </c>
      <c r="T42" s="12" t="s">
        <v>394</v>
      </c>
      <c r="U42" s="16" t="s">
        <v>395</v>
      </c>
    </row>
    <row r="43" spans="1:21" s="2" customFormat="1" ht="12" customHeight="1">
      <c r="A43" s="22" t="s">
        <v>306</v>
      </c>
      <c r="B43" s="22" t="s">
        <v>378</v>
      </c>
      <c r="C43" s="70" t="s">
        <v>31</v>
      </c>
      <c r="D43" s="71" t="s">
        <v>31</v>
      </c>
      <c r="E43" s="36" t="s">
        <v>396</v>
      </c>
      <c r="F43" s="23" t="s">
        <v>397</v>
      </c>
      <c r="G43" s="23" t="s">
        <v>398</v>
      </c>
      <c r="H43" s="23" t="s">
        <v>399</v>
      </c>
      <c r="I43" s="23" t="s">
        <v>400</v>
      </c>
      <c r="J43" s="23" t="s">
        <v>401</v>
      </c>
      <c r="K43" s="23" t="s">
        <v>402</v>
      </c>
      <c r="L43" s="23" t="s">
        <v>403</v>
      </c>
      <c r="M43" s="23" t="s">
        <v>404</v>
      </c>
      <c r="N43" s="23" t="s">
        <v>405</v>
      </c>
      <c r="O43" s="23" t="s">
        <v>406</v>
      </c>
      <c r="P43" s="23" t="s">
        <v>407</v>
      </c>
      <c r="Q43" s="23" t="s">
        <v>408</v>
      </c>
      <c r="R43" s="4" t="s">
        <v>409</v>
      </c>
      <c r="S43" s="11" t="s">
        <v>410</v>
      </c>
      <c r="T43" s="12" t="s">
        <v>411</v>
      </c>
      <c r="U43" s="16" t="s">
        <v>412</v>
      </c>
    </row>
    <row r="44" spans="1:21" s="2" customFormat="1" ht="12" customHeight="1">
      <c r="A44" s="22" t="s">
        <v>306</v>
      </c>
      <c r="B44" s="22" t="s">
        <v>378</v>
      </c>
      <c r="C44" s="72" t="s">
        <v>8</v>
      </c>
      <c r="D44" s="73" t="s">
        <v>8</v>
      </c>
      <c r="E44" s="8" t="s">
        <v>413</v>
      </c>
      <c r="F44" s="9" t="s">
        <v>414</v>
      </c>
      <c r="G44" s="9" t="s">
        <v>415</v>
      </c>
      <c r="H44" s="9" t="s">
        <v>416</v>
      </c>
      <c r="I44" s="9" t="s">
        <v>417</v>
      </c>
      <c r="J44" s="9" t="s">
        <v>418</v>
      </c>
      <c r="K44" s="9" t="s">
        <v>419</v>
      </c>
      <c r="L44" s="9" t="s">
        <v>420</v>
      </c>
      <c r="M44" s="9" t="s">
        <v>421</v>
      </c>
      <c r="N44" s="9" t="s">
        <v>422</v>
      </c>
      <c r="O44" s="9" t="s">
        <v>423</v>
      </c>
      <c r="P44" s="9" t="s">
        <v>424</v>
      </c>
      <c r="Q44" s="9" t="s">
        <v>425</v>
      </c>
      <c r="R44" s="9" t="s">
        <v>426</v>
      </c>
      <c r="S44" s="11" t="s">
        <v>427</v>
      </c>
      <c r="T44" s="12" t="s">
        <v>428</v>
      </c>
      <c r="U44" s="16" t="s">
        <v>429</v>
      </c>
    </row>
    <row r="45" spans="1:21" s="2" customFormat="1" ht="12" customHeight="1">
      <c r="A45" s="22" t="s">
        <v>306</v>
      </c>
      <c r="B45" s="22" t="s">
        <v>378</v>
      </c>
      <c r="C45" s="72" t="s">
        <v>28</v>
      </c>
      <c r="D45" s="73" t="s">
        <v>28</v>
      </c>
      <c r="E45" s="37" t="s">
        <v>430</v>
      </c>
      <c r="F45" s="38" t="e">
        <f t="shared" ref="F45:R45" si="14">IF((F44/F43)&gt;=0.1,"差异解释","")</f>
        <v>#VALUE!</v>
      </c>
      <c r="G45" s="38" t="e">
        <f t="shared" si="14"/>
        <v>#VALUE!</v>
      </c>
      <c r="H45" s="38" t="e">
        <f t="shared" si="14"/>
        <v>#VALUE!</v>
      </c>
      <c r="I45" s="38" t="e">
        <f t="shared" si="14"/>
        <v>#VALUE!</v>
      </c>
      <c r="J45" s="38" t="e">
        <f t="shared" si="14"/>
        <v>#VALUE!</v>
      </c>
      <c r="K45" s="38" t="e">
        <f t="shared" si="14"/>
        <v>#VALUE!</v>
      </c>
      <c r="L45" s="38" t="e">
        <f t="shared" si="14"/>
        <v>#VALUE!</v>
      </c>
      <c r="M45" s="38" t="e">
        <f t="shared" si="14"/>
        <v>#VALUE!</v>
      </c>
      <c r="N45" s="38" t="e">
        <f t="shared" si="14"/>
        <v>#VALUE!</v>
      </c>
      <c r="O45" s="38" t="e">
        <f t="shared" si="14"/>
        <v>#VALUE!</v>
      </c>
      <c r="P45" s="38" t="e">
        <f t="shared" si="14"/>
        <v>#VALUE!</v>
      </c>
      <c r="Q45" s="38" t="e">
        <f t="shared" si="14"/>
        <v>#VALUE!</v>
      </c>
      <c r="R45" s="38" t="e">
        <f t="shared" si="14"/>
        <v>#VALUE!</v>
      </c>
      <c r="S45" s="27" t="e">
        <f>R45-E45</f>
        <v>#VALUE!</v>
      </c>
      <c r="T45" s="12" t="e">
        <f>S45/E45</f>
        <v>#VALUE!</v>
      </c>
      <c r="U45" s="16" t="s">
        <v>431</v>
      </c>
    </row>
    <row r="46" spans="1:21" s="2" customFormat="1" ht="12" customHeight="1">
      <c r="A46" s="22" t="s">
        <v>306</v>
      </c>
      <c r="B46" s="22" t="s">
        <v>378</v>
      </c>
      <c r="C46" s="72" t="s">
        <v>29</v>
      </c>
      <c r="D46" s="73" t="s">
        <v>29</v>
      </c>
      <c r="E46" s="39" t="s">
        <v>432</v>
      </c>
      <c r="F46" s="15" t="s">
        <v>433</v>
      </c>
      <c r="G46" s="40" t="s">
        <v>434</v>
      </c>
      <c r="H46" s="40" t="s">
        <v>435</v>
      </c>
      <c r="I46" s="40" t="s">
        <v>436</v>
      </c>
      <c r="J46" s="40" t="s">
        <v>437</v>
      </c>
      <c r="K46" s="40" t="s">
        <v>438</v>
      </c>
      <c r="L46" s="40" t="s">
        <v>439</v>
      </c>
      <c r="M46" s="40" t="s">
        <v>440</v>
      </c>
      <c r="N46" s="40" t="s">
        <v>441</v>
      </c>
      <c r="O46" s="40" t="s">
        <v>442</v>
      </c>
      <c r="P46" s="40" t="s">
        <v>443</v>
      </c>
      <c r="Q46" s="40" t="s">
        <v>444</v>
      </c>
      <c r="R46" s="44" t="s">
        <v>445</v>
      </c>
      <c r="S46" s="25" t="s">
        <v>446</v>
      </c>
      <c r="T46" s="26" t="s">
        <v>447</v>
      </c>
      <c r="U46" s="16" t="s">
        <v>448</v>
      </c>
    </row>
    <row r="47" spans="1:21" s="2" customFormat="1" ht="12" customHeight="1">
      <c r="A47" s="22" t="s">
        <v>306</v>
      </c>
      <c r="B47" s="22" t="s">
        <v>449</v>
      </c>
      <c r="C47" s="63" t="s">
        <v>36</v>
      </c>
      <c r="D47" s="64"/>
      <c r="E47" s="42" t="s">
        <v>37</v>
      </c>
      <c r="F47" s="23" t="s">
        <v>38</v>
      </c>
      <c r="G47" s="23" t="s">
        <v>39</v>
      </c>
      <c r="H47" s="23" t="s">
        <v>40</v>
      </c>
      <c r="I47" s="23" t="s">
        <v>41</v>
      </c>
      <c r="J47" s="23" t="s">
        <v>42</v>
      </c>
      <c r="K47" s="23" t="s">
        <v>43</v>
      </c>
      <c r="L47" s="23" t="s">
        <v>44</v>
      </c>
      <c r="M47" s="23" t="s">
        <v>45</v>
      </c>
      <c r="N47" s="23" t="s">
        <v>46</v>
      </c>
      <c r="O47" s="23" t="s">
        <v>47</v>
      </c>
      <c r="P47" s="23" t="s">
        <v>48</v>
      </c>
      <c r="Q47" s="23" t="s">
        <v>49</v>
      </c>
      <c r="R47" s="4" t="str">
        <f>Q47</f>
        <v>${data.m12*1}</v>
      </c>
      <c r="S47" s="11" t="s">
        <v>51</v>
      </c>
      <c r="T47" s="12" t="s">
        <v>52</v>
      </c>
      <c r="U47" s="16" t="s">
        <v>53</v>
      </c>
    </row>
    <row r="48" spans="1:21" s="2" customFormat="1" ht="12" customHeight="1">
      <c r="A48" s="22" t="s">
        <v>306</v>
      </c>
      <c r="B48" s="22" t="s">
        <v>449</v>
      </c>
      <c r="C48" s="64"/>
      <c r="D48" s="65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43">
        <f>Q48</f>
        <v>0</v>
      </c>
      <c r="S48" s="17">
        <f t="shared" ref="S48" si="15">R48-E48</f>
        <v>0</v>
      </c>
      <c r="T48" s="12" t="e">
        <f t="shared" ref="T48" si="16">S48/E48</f>
        <v>#DIV/0!</v>
      </c>
      <c r="U48" s="16"/>
    </row>
    <row r="49" spans="1:21" s="2" customFormat="1" ht="12" customHeight="1">
      <c r="A49" s="22" t="s">
        <v>306</v>
      </c>
      <c r="B49" s="22" t="s">
        <v>449</v>
      </c>
      <c r="C49" s="66" t="s">
        <v>54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7"/>
      <c r="S49" s="17"/>
      <c r="T49" s="12"/>
      <c r="U49" s="16"/>
    </row>
    <row r="50" spans="1:21" s="2" customFormat="1" ht="12" customHeight="1">
      <c r="A50" s="22" t="s">
        <v>306</v>
      </c>
      <c r="B50" s="22" t="s">
        <v>449</v>
      </c>
      <c r="C50" s="68" t="s">
        <v>449</v>
      </c>
      <c r="D50" s="69"/>
      <c r="E50" s="4" t="s">
        <v>450</v>
      </c>
      <c r="F50" s="4" t="s">
        <v>451</v>
      </c>
      <c r="G50" s="4" t="s">
        <v>452</v>
      </c>
      <c r="H50" s="4" t="s">
        <v>453</v>
      </c>
      <c r="I50" s="4" t="s">
        <v>454</v>
      </c>
      <c r="J50" s="4" t="s">
        <v>455</v>
      </c>
      <c r="K50" s="4" t="s">
        <v>456</v>
      </c>
      <c r="L50" s="4" t="s">
        <v>457</v>
      </c>
      <c r="M50" s="4" t="s">
        <v>458</v>
      </c>
      <c r="N50" s="4" t="s">
        <v>459</v>
      </c>
      <c r="O50" s="4" t="s">
        <v>460</v>
      </c>
      <c r="P50" s="4" t="s">
        <v>461</v>
      </c>
      <c r="Q50" s="4" t="s">
        <v>462</v>
      </c>
      <c r="R50" s="4" t="s">
        <v>463</v>
      </c>
      <c r="S50" s="11" t="s">
        <v>464</v>
      </c>
      <c r="T50" s="12" t="s">
        <v>465</v>
      </c>
      <c r="U50" s="16" t="s">
        <v>466</v>
      </c>
    </row>
    <row r="51" spans="1:21" s="2" customFormat="1" ht="12" customHeight="1">
      <c r="A51" s="22" t="s">
        <v>306</v>
      </c>
      <c r="B51" s="22" t="s">
        <v>449</v>
      </c>
      <c r="C51" s="70" t="s">
        <v>31</v>
      </c>
      <c r="D51" s="71" t="s">
        <v>31</v>
      </c>
      <c r="E51" s="36" t="s">
        <v>467</v>
      </c>
      <c r="F51" s="23" t="s">
        <v>468</v>
      </c>
      <c r="G51" s="23" t="s">
        <v>469</v>
      </c>
      <c r="H51" s="23" t="s">
        <v>470</v>
      </c>
      <c r="I51" s="23" t="s">
        <v>471</v>
      </c>
      <c r="J51" s="23" t="s">
        <v>472</v>
      </c>
      <c r="K51" s="23" t="s">
        <v>473</v>
      </c>
      <c r="L51" s="23" t="s">
        <v>474</v>
      </c>
      <c r="M51" s="23" t="s">
        <v>475</v>
      </c>
      <c r="N51" s="23" t="s">
        <v>476</v>
      </c>
      <c r="O51" s="23" t="s">
        <v>477</v>
      </c>
      <c r="P51" s="23" t="s">
        <v>478</v>
      </c>
      <c r="Q51" s="23" t="s">
        <v>479</v>
      </c>
      <c r="R51" s="4" t="s">
        <v>480</v>
      </c>
      <c r="S51" s="11" t="s">
        <v>481</v>
      </c>
      <c r="T51" s="12" t="s">
        <v>482</v>
      </c>
      <c r="U51" s="16" t="s">
        <v>483</v>
      </c>
    </row>
    <row r="52" spans="1:21" s="2" customFormat="1" ht="12" customHeight="1">
      <c r="A52" s="22" t="s">
        <v>306</v>
      </c>
      <c r="B52" s="22" t="s">
        <v>449</v>
      </c>
      <c r="C52" s="72" t="s">
        <v>8</v>
      </c>
      <c r="D52" s="73" t="s">
        <v>8</v>
      </c>
      <c r="E52" s="8" t="s">
        <v>484</v>
      </c>
      <c r="F52" s="9" t="s">
        <v>485</v>
      </c>
      <c r="G52" s="9" t="s">
        <v>486</v>
      </c>
      <c r="H52" s="9" t="s">
        <v>487</v>
      </c>
      <c r="I52" s="9" t="s">
        <v>488</v>
      </c>
      <c r="J52" s="9" t="s">
        <v>489</v>
      </c>
      <c r="K52" s="9" t="s">
        <v>490</v>
      </c>
      <c r="L52" s="9" t="s">
        <v>491</v>
      </c>
      <c r="M52" s="9" t="s">
        <v>492</v>
      </c>
      <c r="N52" s="9" t="s">
        <v>493</v>
      </c>
      <c r="O52" s="9" t="s">
        <v>494</v>
      </c>
      <c r="P52" s="9" t="s">
        <v>495</v>
      </c>
      <c r="Q52" s="9" t="s">
        <v>496</v>
      </c>
      <c r="R52" s="9" t="s">
        <v>497</v>
      </c>
      <c r="S52" s="11" t="s">
        <v>498</v>
      </c>
      <c r="T52" s="12" t="s">
        <v>499</v>
      </c>
      <c r="U52" s="16" t="s">
        <v>500</v>
      </c>
    </row>
    <row r="53" spans="1:21" s="2" customFormat="1" ht="12" customHeight="1">
      <c r="A53" s="22" t="s">
        <v>306</v>
      </c>
      <c r="B53" s="22" t="s">
        <v>449</v>
      </c>
      <c r="C53" s="72" t="s">
        <v>28</v>
      </c>
      <c r="D53" s="73" t="s">
        <v>28</v>
      </c>
      <c r="E53" s="37" t="s">
        <v>501</v>
      </c>
      <c r="F53" s="38" t="e">
        <f t="shared" ref="F53:R53" si="17">IF((F52/F51)&gt;=0.1,"差异解释","")</f>
        <v>#VALUE!</v>
      </c>
      <c r="G53" s="38" t="e">
        <f t="shared" si="17"/>
        <v>#VALUE!</v>
      </c>
      <c r="H53" s="38" t="e">
        <f t="shared" si="17"/>
        <v>#VALUE!</v>
      </c>
      <c r="I53" s="38" t="e">
        <f t="shared" si="17"/>
        <v>#VALUE!</v>
      </c>
      <c r="J53" s="38" t="e">
        <f t="shared" si="17"/>
        <v>#VALUE!</v>
      </c>
      <c r="K53" s="38" t="e">
        <f t="shared" si="17"/>
        <v>#VALUE!</v>
      </c>
      <c r="L53" s="38" t="e">
        <f t="shared" si="17"/>
        <v>#VALUE!</v>
      </c>
      <c r="M53" s="38" t="e">
        <f t="shared" si="17"/>
        <v>#VALUE!</v>
      </c>
      <c r="N53" s="38" t="e">
        <f t="shared" si="17"/>
        <v>#VALUE!</v>
      </c>
      <c r="O53" s="38" t="e">
        <f t="shared" si="17"/>
        <v>#VALUE!</v>
      </c>
      <c r="P53" s="38" t="e">
        <f t="shared" si="17"/>
        <v>#VALUE!</v>
      </c>
      <c r="Q53" s="38" t="e">
        <f t="shared" si="17"/>
        <v>#VALUE!</v>
      </c>
      <c r="R53" s="38" t="e">
        <f t="shared" si="17"/>
        <v>#VALUE!</v>
      </c>
      <c r="S53" s="27" t="e">
        <f>R53-E53</f>
        <v>#VALUE!</v>
      </c>
      <c r="T53" s="12" t="e">
        <f>S53/E53</f>
        <v>#VALUE!</v>
      </c>
      <c r="U53" s="16" t="s">
        <v>502</v>
      </c>
    </row>
    <row r="54" spans="1:21" s="2" customFormat="1" ht="12" customHeight="1">
      <c r="A54" s="22" t="s">
        <v>306</v>
      </c>
      <c r="B54" s="22" t="s">
        <v>449</v>
      </c>
      <c r="C54" s="72" t="s">
        <v>29</v>
      </c>
      <c r="D54" s="73" t="s">
        <v>29</v>
      </c>
      <c r="E54" s="39" t="s">
        <v>503</v>
      </c>
      <c r="F54" s="15" t="s">
        <v>504</v>
      </c>
      <c r="G54" s="40" t="s">
        <v>505</v>
      </c>
      <c r="H54" s="40" t="s">
        <v>506</v>
      </c>
      <c r="I54" s="40" t="s">
        <v>507</v>
      </c>
      <c r="J54" s="40" t="s">
        <v>508</v>
      </c>
      <c r="K54" s="40" t="s">
        <v>509</v>
      </c>
      <c r="L54" s="40" t="s">
        <v>510</v>
      </c>
      <c r="M54" s="40" t="s">
        <v>511</v>
      </c>
      <c r="N54" s="40" t="s">
        <v>512</v>
      </c>
      <c r="O54" s="40" t="s">
        <v>513</v>
      </c>
      <c r="P54" s="40" t="s">
        <v>514</v>
      </c>
      <c r="Q54" s="40" t="s">
        <v>515</v>
      </c>
      <c r="R54" s="44" t="s">
        <v>516</v>
      </c>
      <c r="S54" s="25" t="s">
        <v>517</v>
      </c>
      <c r="T54" s="26" t="s">
        <v>518</v>
      </c>
      <c r="U54" s="16" t="s">
        <v>519</v>
      </c>
    </row>
    <row r="55" spans="1:21" s="2" customFormat="1" ht="12" customHeight="1">
      <c r="A55" s="22" t="s">
        <v>306</v>
      </c>
      <c r="B55" s="22" t="s">
        <v>520</v>
      </c>
      <c r="C55" s="63" t="s">
        <v>36</v>
      </c>
      <c r="D55" s="64"/>
      <c r="E55" s="42" t="s">
        <v>37</v>
      </c>
      <c r="F55" s="23" t="s">
        <v>38</v>
      </c>
      <c r="G55" s="23" t="s">
        <v>39</v>
      </c>
      <c r="H55" s="23" t="s">
        <v>40</v>
      </c>
      <c r="I55" s="23" t="s">
        <v>41</v>
      </c>
      <c r="J55" s="23" t="s">
        <v>42</v>
      </c>
      <c r="K55" s="23" t="s">
        <v>43</v>
      </c>
      <c r="L55" s="23" t="s">
        <v>44</v>
      </c>
      <c r="M55" s="23" t="s">
        <v>45</v>
      </c>
      <c r="N55" s="23" t="s">
        <v>46</v>
      </c>
      <c r="O55" s="23" t="s">
        <v>47</v>
      </c>
      <c r="P55" s="23" t="s">
        <v>48</v>
      </c>
      <c r="Q55" s="23" t="s">
        <v>49</v>
      </c>
      <c r="R55" s="4" t="str">
        <f>Q55</f>
        <v>${data.m12*1}</v>
      </c>
      <c r="S55" s="11" t="s">
        <v>51</v>
      </c>
      <c r="T55" s="12" t="s">
        <v>52</v>
      </c>
      <c r="U55" s="16" t="s">
        <v>53</v>
      </c>
    </row>
    <row r="56" spans="1:21" s="2" customFormat="1" ht="12" customHeight="1">
      <c r="A56" s="22" t="s">
        <v>306</v>
      </c>
      <c r="B56" s="22" t="s">
        <v>520</v>
      </c>
      <c r="C56" s="64"/>
      <c r="D56" s="65"/>
      <c r="E56" s="3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43">
        <f>Q56</f>
        <v>0</v>
      </c>
      <c r="S56" s="17">
        <f t="shared" ref="S56" si="18">R56-E56</f>
        <v>0</v>
      </c>
      <c r="T56" s="12" t="e">
        <f t="shared" ref="T56" si="19">S56/E56</f>
        <v>#DIV/0!</v>
      </c>
      <c r="U56" s="16"/>
    </row>
    <row r="57" spans="1:21" s="2" customFormat="1" ht="12" customHeight="1">
      <c r="A57" s="22" t="s">
        <v>306</v>
      </c>
      <c r="B57" s="22" t="s">
        <v>520</v>
      </c>
      <c r="C57" s="66" t="s">
        <v>54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7"/>
      <c r="S57" s="17"/>
      <c r="T57" s="12"/>
      <c r="U57" s="16"/>
    </row>
    <row r="58" spans="1:21" s="2" customFormat="1" ht="12" customHeight="1">
      <c r="A58" s="22" t="s">
        <v>306</v>
      </c>
      <c r="B58" s="22" t="s">
        <v>520</v>
      </c>
      <c r="C58" s="68" t="s">
        <v>520</v>
      </c>
      <c r="D58" s="69"/>
      <c r="E58" s="4" t="s">
        <v>521</v>
      </c>
      <c r="F58" s="4" t="s">
        <v>522</v>
      </c>
      <c r="G58" s="4" t="s">
        <v>523</v>
      </c>
      <c r="H58" s="4" t="s">
        <v>524</v>
      </c>
      <c r="I58" s="4" t="s">
        <v>525</v>
      </c>
      <c r="J58" s="4" t="s">
        <v>526</v>
      </c>
      <c r="K58" s="4" t="s">
        <v>527</v>
      </c>
      <c r="L58" s="4" t="s">
        <v>528</v>
      </c>
      <c r="M58" s="4" t="s">
        <v>529</v>
      </c>
      <c r="N58" s="4" t="s">
        <v>530</v>
      </c>
      <c r="O58" s="4" t="s">
        <v>531</v>
      </c>
      <c r="P58" s="4" t="s">
        <v>532</v>
      </c>
      <c r="Q58" s="4" t="s">
        <v>533</v>
      </c>
      <c r="R58" s="4" t="s">
        <v>534</v>
      </c>
      <c r="S58" s="11" t="s">
        <v>535</v>
      </c>
      <c r="T58" s="12" t="s">
        <v>536</v>
      </c>
      <c r="U58" s="16" t="s">
        <v>537</v>
      </c>
    </row>
    <row r="59" spans="1:21" s="2" customFormat="1" ht="12" customHeight="1">
      <c r="A59" s="22" t="s">
        <v>306</v>
      </c>
      <c r="B59" s="22" t="s">
        <v>520</v>
      </c>
      <c r="C59" s="70" t="s">
        <v>31</v>
      </c>
      <c r="D59" s="71" t="s">
        <v>31</v>
      </c>
      <c r="E59" s="36" t="s">
        <v>538</v>
      </c>
      <c r="F59" s="23" t="s">
        <v>539</v>
      </c>
      <c r="G59" s="23" t="s">
        <v>540</v>
      </c>
      <c r="H59" s="23" t="s">
        <v>541</v>
      </c>
      <c r="I59" s="23" t="s">
        <v>542</v>
      </c>
      <c r="J59" s="23" t="s">
        <v>543</v>
      </c>
      <c r="K59" s="23" t="s">
        <v>544</v>
      </c>
      <c r="L59" s="23" t="s">
        <v>545</v>
      </c>
      <c r="M59" s="23" t="s">
        <v>546</v>
      </c>
      <c r="N59" s="23" t="s">
        <v>547</v>
      </c>
      <c r="O59" s="23" t="s">
        <v>548</v>
      </c>
      <c r="P59" s="23" t="s">
        <v>549</v>
      </c>
      <c r="Q59" s="23" t="s">
        <v>550</v>
      </c>
      <c r="R59" s="4" t="s">
        <v>551</v>
      </c>
      <c r="S59" s="11" t="s">
        <v>552</v>
      </c>
      <c r="T59" s="12" t="s">
        <v>553</v>
      </c>
      <c r="U59" s="16" t="s">
        <v>554</v>
      </c>
    </row>
    <row r="60" spans="1:21" s="2" customFormat="1" ht="12" customHeight="1">
      <c r="A60" s="22" t="s">
        <v>306</v>
      </c>
      <c r="B60" s="22" t="s">
        <v>520</v>
      </c>
      <c r="C60" s="72" t="s">
        <v>8</v>
      </c>
      <c r="D60" s="73" t="s">
        <v>8</v>
      </c>
      <c r="E60" s="8" t="s">
        <v>555</v>
      </c>
      <c r="F60" s="9" t="s">
        <v>556</v>
      </c>
      <c r="G60" s="9" t="s">
        <v>557</v>
      </c>
      <c r="H60" s="9" t="s">
        <v>558</v>
      </c>
      <c r="I60" s="9" t="s">
        <v>559</v>
      </c>
      <c r="J60" s="9" t="s">
        <v>560</v>
      </c>
      <c r="K60" s="9" t="s">
        <v>561</v>
      </c>
      <c r="L60" s="9" t="s">
        <v>562</v>
      </c>
      <c r="M60" s="9" t="s">
        <v>563</v>
      </c>
      <c r="N60" s="9" t="s">
        <v>564</v>
      </c>
      <c r="O60" s="9" t="s">
        <v>565</v>
      </c>
      <c r="P60" s="9" t="s">
        <v>566</v>
      </c>
      <c r="Q60" s="9" t="s">
        <v>567</v>
      </c>
      <c r="R60" s="9" t="s">
        <v>568</v>
      </c>
      <c r="S60" s="11" t="s">
        <v>569</v>
      </c>
      <c r="T60" s="12" t="s">
        <v>570</v>
      </c>
      <c r="U60" s="16" t="s">
        <v>571</v>
      </c>
    </row>
    <row r="61" spans="1:21" s="2" customFormat="1" ht="12" customHeight="1">
      <c r="A61" s="22" t="s">
        <v>306</v>
      </c>
      <c r="B61" s="22" t="s">
        <v>520</v>
      </c>
      <c r="C61" s="72" t="s">
        <v>28</v>
      </c>
      <c r="D61" s="73" t="s">
        <v>28</v>
      </c>
      <c r="E61" s="37" t="s">
        <v>572</v>
      </c>
      <c r="F61" s="38" t="e">
        <f t="shared" ref="F61:R61" si="20">IF((F60/F59)&gt;=0.1,"差异解释","")</f>
        <v>#VALUE!</v>
      </c>
      <c r="G61" s="38" t="e">
        <f t="shared" si="20"/>
        <v>#VALUE!</v>
      </c>
      <c r="H61" s="38" t="e">
        <f t="shared" si="20"/>
        <v>#VALUE!</v>
      </c>
      <c r="I61" s="38" t="e">
        <f t="shared" si="20"/>
        <v>#VALUE!</v>
      </c>
      <c r="J61" s="38" t="e">
        <f t="shared" si="20"/>
        <v>#VALUE!</v>
      </c>
      <c r="K61" s="38" t="e">
        <f t="shared" si="20"/>
        <v>#VALUE!</v>
      </c>
      <c r="L61" s="38" t="e">
        <f t="shared" si="20"/>
        <v>#VALUE!</v>
      </c>
      <c r="M61" s="38" t="e">
        <f t="shared" si="20"/>
        <v>#VALUE!</v>
      </c>
      <c r="N61" s="38" t="e">
        <f t="shared" si="20"/>
        <v>#VALUE!</v>
      </c>
      <c r="O61" s="38" t="e">
        <f t="shared" si="20"/>
        <v>#VALUE!</v>
      </c>
      <c r="P61" s="38" t="e">
        <f t="shared" si="20"/>
        <v>#VALUE!</v>
      </c>
      <c r="Q61" s="38" t="e">
        <f t="shared" si="20"/>
        <v>#VALUE!</v>
      </c>
      <c r="R61" s="38" t="e">
        <f t="shared" si="20"/>
        <v>#VALUE!</v>
      </c>
      <c r="S61" s="27" t="e">
        <f>R61-E61</f>
        <v>#VALUE!</v>
      </c>
      <c r="T61" s="12" t="e">
        <f>S61/E61</f>
        <v>#VALUE!</v>
      </c>
      <c r="U61" s="16" t="s">
        <v>573</v>
      </c>
    </row>
    <row r="62" spans="1:21" s="2" customFormat="1" ht="12" customHeight="1">
      <c r="A62" s="22" t="s">
        <v>306</v>
      </c>
      <c r="B62" s="22" t="s">
        <v>520</v>
      </c>
      <c r="C62" s="76" t="s">
        <v>29</v>
      </c>
      <c r="D62" s="77" t="s">
        <v>29</v>
      </c>
      <c r="E62" s="39" t="s">
        <v>503</v>
      </c>
      <c r="F62" s="15" t="s">
        <v>504</v>
      </c>
      <c r="G62" s="40" t="s">
        <v>505</v>
      </c>
      <c r="H62" s="40" t="s">
        <v>506</v>
      </c>
      <c r="I62" s="40" t="s">
        <v>507</v>
      </c>
      <c r="J62" s="40" t="s">
        <v>508</v>
      </c>
      <c r="K62" s="40" t="s">
        <v>509</v>
      </c>
      <c r="L62" s="40" t="s">
        <v>510</v>
      </c>
      <c r="M62" s="40" t="s">
        <v>511</v>
      </c>
      <c r="N62" s="40" t="s">
        <v>512</v>
      </c>
      <c r="O62" s="40" t="s">
        <v>513</v>
      </c>
      <c r="P62" s="40" t="s">
        <v>514</v>
      </c>
      <c r="Q62" s="40" t="s">
        <v>515</v>
      </c>
      <c r="R62" s="44" t="s">
        <v>516</v>
      </c>
      <c r="S62" s="25" t="s">
        <v>517</v>
      </c>
      <c r="T62" s="26" t="s">
        <v>518</v>
      </c>
      <c r="U62" s="16" t="s">
        <v>574</v>
      </c>
    </row>
    <row r="63" spans="1:21" s="2" customFormat="1" ht="12" customHeight="1">
      <c r="A63" s="22" t="s">
        <v>306</v>
      </c>
      <c r="B63" s="78" t="s">
        <v>30</v>
      </c>
      <c r="C63" s="78"/>
      <c r="D63" s="78"/>
      <c r="E63" s="42" t="s">
        <v>575</v>
      </c>
      <c r="F63" s="23" t="s">
        <v>576</v>
      </c>
      <c r="G63" s="23" t="s">
        <v>577</v>
      </c>
      <c r="H63" s="23" t="s">
        <v>578</v>
      </c>
      <c r="I63" s="23" t="s">
        <v>579</v>
      </c>
      <c r="J63" s="23" t="s">
        <v>580</v>
      </c>
      <c r="K63" s="23" t="s">
        <v>581</v>
      </c>
      <c r="L63" s="23" t="s">
        <v>582</v>
      </c>
      <c r="M63" s="23" t="s">
        <v>583</v>
      </c>
      <c r="N63" s="23" t="s">
        <v>584</v>
      </c>
      <c r="O63" s="23" t="s">
        <v>585</v>
      </c>
      <c r="P63" s="23" t="s">
        <v>586</v>
      </c>
      <c r="Q63" s="23" t="s">
        <v>587</v>
      </c>
      <c r="R63" s="4" t="s">
        <v>588</v>
      </c>
      <c r="S63" s="11" t="s">
        <v>589</v>
      </c>
      <c r="T63" s="12" t="s">
        <v>590</v>
      </c>
      <c r="U63" s="16" t="s">
        <v>591</v>
      </c>
    </row>
    <row r="64" spans="1:21" s="2" customFormat="1" ht="12" customHeight="1">
      <c r="A64" s="22" t="s">
        <v>306</v>
      </c>
      <c r="B64" s="79" t="s">
        <v>288</v>
      </c>
      <c r="C64" s="70"/>
      <c r="D64" s="71"/>
      <c r="E64" s="7" t="s">
        <v>592</v>
      </c>
      <c r="F64" s="41" t="s">
        <v>593</v>
      </c>
      <c r="G64" s="23" t="s">
        <v>594</v>
      </c>
      <c r="H64" s="23" t="s">
        <v>595</v>
      </c>
      <c r="I64" s="23" t="s">
        <v>596</v>
      </c>
      <c r="J64" s="23" t="s">
        <v>597</v>
      </c>
      <c r="K64" s="23" t="s">
        <v>598</v>
      </c>
      <c r="L64" s="23" t="s">
        <v>599</v>
      </c>
      <c r="M64" s="23" t="s">
        <v>600</v>
      </c>
      <c r="N64" s="23" t="s">
        <v>601</v>
      </c>
      <c r="O64" s="23" t="s">
        <v>602</v>
      </c>
      <c r="P64" s="23" t="s">
        <v>603</v>
      </c>
      <c r="Q64" s="23" t="s">
        <v>604</v>
      </c>
      <c r="R64" s="23" t="s">
        <v>605</v>
      </c>
      <c r="S64" s="13" t="s">
        <v>606</v>
      </c>
      <c r="T64" s="14" t="s">
        <v>607</v>
      </c>
      <c r="U64" s="15" t="s">
        <v>608</v>
      </c>
    </row>
    <row r="65" spans="1:21" s="2" customFormat="1" ht="12">
      <c r="A65" s="45"/>
      <c r="B65" s="45"/>
      <c r="C65" s="24"/>
      <c r="D65" s="24"/>
      <c r="E65" s="24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0"/>
      <c r="U65" s="48"/>
    </row>
    <row r="66" spans="1:21" s="2" customForma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21" s="2" customForma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46"/>
      <c r="M67" s="46"/>
      <c r="N67" s="46"/>
      <c r="O67" s="46"/>
      <c r="P67" s="46"/>
      <c r="Q67" s="46"/>
      <c r="R67" s="46"/>
    </row>
    <row r="68" spans="1:21" s="1" customForma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47"/>
      <c r="M68" s="47"/>
      <c r="N68" s="47"/>
      <c r="O68" s="47"/>
      <c r="P68" s="47"/>
      <c r="Q68" s="47"/>
      <c r="R68" s="47"/>
    </row>
    <row r="69" spans="1:21">
      <c r="E69" s="5"/>
    </row>
    <row r="70" spans="1:21">
      <c r="E70" s="5"/>
    </row>
    <row r="71" spans="1:21">
      <c r="E71" s="5"/>
    </row>
    <row r="72" spans="1:21">
      <c r="E72" s="5"/>
    </row>
    <row r="73" spans="1:21">
      <c r="E73" s="5"/>
    </row>
    <row r="74" spans="1:21">
      <c r="E74" s="5"/>
    </row>
    <row r="75" spans="1:21">
      <c r="E75" s="5"/>
    </row>
    <row r="76" spans="1:21">
      <c r="E76" s="5"/>
    </row>
    <row r="77" spans="1:21">
      <c r="E77" s="5"/>
    </row>
    <row r="78" spans="1:21">
      <c r="E78" s="5"/>
    </row>
    <row r="79" spans="1:21">
      <c r="E79" s="5"/>
    </row>
    <row r="80" spans="1:21">
      <c r="E80" s="5"/>
    </row>
    <row r="81" spans="5:5">
      <c r="E81" s="5"/>
    </row>
    <row r="82" spans="5:5">
      <c r="E82" s="5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</sheetData>
  <sheetProtection formatColumns="0" insertRows="0" deleteRows="0" autoFilter="0" pivotTables="0"/>
  <mergeCells count="102">
    <mergeCell ref="CE3:CE4"/>
    <mergeCell ref="CF3:CF4"/>
    <mergeCell ref="X3:Y4"/>
    <mergeCell ref="BN3:BO4"/>
    <mergeCell ref="C3:D4"/>
    <mergeCell ref="AS3:AT4"/>
    <mergeCell ref="BH3:BH4"/>
    <mergeCell ref="BI3:BI4"/>
    <mergeCell ref="BJ3:BJ4"/>
    <mergeCell ref="BK3:BK4"/>
    <mergeCell ref="BL3:BL4"/>
    <mergeCell ref="BM3:BM4"/>
    <mergeCell ref="BP3:BP4"/>
    <mergeCell ref="CC3:CC4"/>
    <mergeCell ref="CD3:CD4"/>
    <mergeCell ref="BQ3:CA3"/>
    <mergeCell ref="S3:S4"/>
    <mergeCell ref="T3:T4"/>
    <mergeCell ref="U3:U4"/>
    <mergeCell ref="V3:V4"/>
    <mergeCell ref="W3:W4"/>
    <mergeCell ref="Z3:Z4"/>
    <mergeCell ref="AM3:AM4"/>
    <mergeCell ref="AN3:AN4"/>
    <mergeCell ref="C58:D58"/>
    <mergeCell ref="C59:D59"/>
    <mergeCell ref="C60:D60"/>
    <mergeCell ref="C61:D61"/>
    <mergeCell ref="C62:D62"/>
    <mergeCell ref="B63:D63"/>
    <mergeCell ref="B64:D64"/>
    <mergeCell ref="A3:A4"/>
    <mergeCell ref="B3:B4"/>
    <mergeCell ref="C49:R49"/>
    <mergeCell ref="C50:D50"/>
    <mergeCell ref="C51:D51"/>
    <mergeCell ref="C52:D52"/>
    <mergeCell ref="C53:D53"/>
    <mergeCell ref="C54:D54"/>
    <mergeCell ref="C55:D55"/>
    <mergeCell ref="C56:D56"/>
    <mergeCell ref="C57:R57"/>
    <mergeCell ref="C40:D40"/>
    <mergeCell ref="C41:R41"/>
    <mergeCell ref="C42:D42"/>
    <mergeCell ref="C43:D43"/>
    <mergeCell ref="C44:D44"/>
    <mergeCell ref="C45:D45"/>
    <mergeCell ref="C46:D46"/>
    <mergeCell ref="C47:D47"/>
    <mergeCell ref="C48:D48"/>
    <mergeCell ref="C31:D31"/>
    <mergeCell ref="C32:D32"/>
    <mergeCell ref="C33:R33"/>
    <mergeCell ref="C34:D34"/>
    <mergeCell ref="C35:D35"/>
    <mergeCell ref="C36:D36"/>
    <mergeCell ref="C37:D37"/>
    <mergeCell ref="C38:D38"/>
    <mergeCell ref="C39:D39"/>
    <mergeCell ref="C22:D22"/>
    <mergeCell ref="C23:R23"/>
    <mergeCell ref="C24:D24"/>
    <mergeCell ref="C25:D25"/>
    <mergeCell ref="C26:D26"/>
    <mergeCell ref="C27:D27"/>
    <mergeCell ref="C28:D28"/>
    <mergeCell ref="B29:D29"/>
    <mergeCell ref="B30:D30"/>
    <mergeCell ref="C13:D13"/>
    <mergeCell ref="C14:D14"/>
    <mergeCell ref="C15:R15"/>
    <mergeCell ref="C16:D16"/>
    <mergeCell ref="C17:D17"/>
    <mergeCell ref="C18:D18"/>
    <mergeCell ref="C19:D19"/>
    <mergeCell ref="C20:D20"/>
    <mergeCell ref="C21:D21"/>
    <mergeCell ref="C5:D5"/>
    <mergeCell ref="C6:D6"/>
    <mergeCell ref="C7:R7"/>
    <mergeCell ref="C8:D8"/>
    <mergeCell ref="C9:D9"/>
    <mergeCell ref="C10:D10"/>
    <mergeCell ref="C11:D11"/>
    <mergeCell ref="C12:D12"/>
    <mergeCell ref="E3:E4"/>
    <mergeCell ref="R3:R4"/>
    <mergeCell ref="AV3:BC3"/>
    <mergeCell ref="BD3:BG3"/>
    <mergeCell ref="AO3:AO4"/>
    <mergeCell ref="AP3:AP4"/>
    <mergeCell ref="AQ3:AQ4"/>
    <mergeCell ref="AR3:AR4"/>
    <mergeCell ref="AU3:AU4"/>
    <mergeCell ref="A1:R1"/>
    <mergeCell ref="I2:J2"/>
    <mergeCell ref="K2:L2"/>
    <mergeCell ref="F3:G3"/>
    <mergeCell ref="H3:Q3"/>
    <mergeCell ref="AA3:AE3"/>
    <mergeCell ref="AF3:AL3"/>
  </mergeCells>
  <phoneticPr fontId="97" type="noConversion"/>
  <hyperlinks>
    <hyperlink ref="A1:R1" location="报表目录!A1" tooltip="返回" display="股权投资预测"/>
  </hyperlinks>
  <printOptions horizontalCentered="1"/>
  <pageMargins left="0.16875000000000001" right="0.16875000000000001" top="0.16875000000000001" bottom="0.16875000000000001" header="0.196527777777778" footer="0.16875000000000001"/>
  <pageSetup paperSize="9" scale="9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股权投资预测</vt:lpstr>
      <vt:lpstr>股权投资预测!Print_Titles</vt:lpstr>
    </vt:vector>
  </TitlesOfParts>
  <Company>chery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</dc:creator>
  <cp:lastModifiedBy>xbany</cp:lastModifiedBy>
  <cp:lastPrinted>2012-03-23T03:18:00Z</cp:lastPrinted>
  <dcterms:created xsi:type="dcterms:W3CDTF">2006-03-24T07:40:00Z</dcterms:created>
  <dcterms:modified xsi:type="dcterms:W3CDTF">2018-05-04T01:09:42Z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  <property fmtid="{D5CDD505-2E9C-101B-9397-08002B2CF9AE}" pid="3" name="KSOReadingLayout">
    <vt:bool>false</vt:bool>
  </property>
</Properties>
</file>