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750" windowHeight="10480" firstSheet="1" activeTab="1"/>
  </bookViews>
  <sheets>
    <sheet name="Fig. 2" sheetId="12" r:id="rId1"/>
    <sheet name="Fig. 3 (this study)" sheetId="9" r:id="rId2"/>
    <sheet name="Fig. 3 ref. data" sheetId="5" r:id="rId3"/>
    <sheet name="Extended data Fig. 1" sheetId="10" r:id="rId4"/>
    <sheet name="Extended Data Table 1" sheetId="1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<sst xmlns="http://schemas.openxmlformats.org/spreadsheetml/2006/main" count="234" uniqueCount="85">
  <si>
    <t>Fe0.6Mg0.4O</t>
  </si>
  <si>
    <t>Fe0.8Mg0.2O</t>
  </si>
  <si>
    <t>Fe0.17Mg0.83O</t>
  </si>
  <si>
    <t>MgO</t>
  </si>
  <si>
    <t>Vp  (km/s)</t>
  </si>
  <si>
    <t>Vs  (km/s)</t>
  </si>
  <si>
    <t>P (GPa)</t>
  </si>
  <si>
    <t>T (K)</t>
  </si>
  <si>
    <t>Mw-free grt poor</t>
  </si>
  <si>
    <t>grt poor + 5 wt.% Mw</t>
  </si>
  <si>
    <t>grt poor + 20 wt.% Mw</t>
  </si>
  <si>
    <t>Mw-free grt rich</t>
  </si>
  <si>
    <t>grt rich + 5 wt.% Mw</t>
  </si>
  <si>
    <t>grt rich + 20 wt.% Mw</t>
  </si>
  <si>
    <t>grt poor + 20 wt.% Mw + 4% melt</t>
  </si>
  <si>
    <t>grt rich + 20 wt.% Mw + 4% melt</t>
  </si>
  <si>
    <t>T (℃)</t>
  </si>
  <si>
    <t>P(GPa)</t>
  </si>
  <si>
    <t>deepth (km)</t>
  </si>
  <si>
    <t>Vp (m/s)</t>
  </si>
  <si>
    <t>Vs (m/s)</t>
  </si>
  <si>
    <t>Density (g/cm3)</t>
  </si>
  <si>
    <t>Garcia et al. M1</t>
  </si>
  <si>
    <t>Garcia et al. M2</t>
  </si>
  <si>
    <t>Garcia et al. M3</t>
  </si>
  <si>
    <t>Wood et al.</t>
  </si>
  <si>
    <t>Briaud et al.</t>
  </si>
  <si>
    <t>Weber et al.</t>
  </si>
  <si>
    <t>depth (km)</t>
  </si>
  <si>
    <t>Density max (g/cm3)</t>
  </si>
  <si>
    <t>Density min (g/cm3)</t>
  </si>
  <si>
    <t>Fe0.6Mg0.4O calculated</t>
  </si>
  <si>
    <t>density (g/cm3)</t>
  </si>
  <si>
    <t>pressure (GPa)</t>
  </si>
  <si>
    <t>Temperature (K)</t>
  </si>
  <si>
    <t>Fe0.8Mg0.2O calculated</t>
  </si>
  <si>
    <t>Olivine</t>
  </si>
  <si>
    <t>83 Ol + 17 Opx</t>
  </si>
  <si>
    <t>Grt-bearing</t>
  </si>
  <si>
    <t>Weber 2011</t>
  </si>
  <si>
    <t>/</t>
  </si>
  <si>
    <t>Garcia M2 2019</t>
  </si>
  <si>
    <t>Garcia M3 2019</t>
  </si>
  <si>
    <t>Briaud 2023</t>
  </si>
  <si>
    <t>20 wt.% mw-beraing</t>
  </si>
  <si>
    <t>P</t>
  </si>
  <si>
    <t>T</t>
  </si>
  <si>
    <t>Capsule</t>
  </si>
  <si>
    <t>Boundary</t>
  </si>
  <si>
    <t>n</t>
  </si>
  <si>
    <t>Phase</t>
  </si>
  <si>
    <r>
      <rPr>
        <sz val="11"/>
        <color theme="1"/>
        <rFont val="Times New Roman"/>
        <charset val="134"/>
      </rPr>
      <t>SiO</t>
    </r>
    <r>
      <rPr>
        <sz val="6"/>
        <color theme="1"/>
        <rFont val="Times New Roman"/>
        <charset val="134"/>
      </rPr>
      <t>2</t>
    </r>
  </si>
  <si>
    <t>FeO</t>
  </si>
  <si>
    <t>Fe</t>
  </si>
  <si>
    <t>Comp.</t>
  </si>
  <si>
    <r>
      <rPr>
        <sz val="11"/>
        <color theme="1"/>
        <rFont val="Times New Roman"/>
        <charset val="134"/>
      </rPr>
      <t>X</t>
    </r>
    <r>
      <rPr>
        <sz val="6"/>
        <color theme="1"/>
        <rFont val="Times New Roman"/>
        <charset val="134"/>
      </rPr>
      <t>Fe</t>
    </r>
  </si>
  <si>
    <r>
      <rPr>
        <sz val="11"/>
        <color theme="1"/>
        <rFont val="Times New Roman"/>
        <charset val="134"/>
      </rPr>
      <t>Log</t>
    </r>
    <r>
      <rPr>
        <i/>
        <sz val="11"/>
        <color theme="1"/>
        <rFont val="Times New Roman"/>
        <charset val="134"/>
      </rPr>
      <t>f</t>
    </r>
    <r>
      <rPr>
        <sz val="11"/>
        <color theme="1"/>
        <rFont val="Times New Roman"/>
        <charset val="134"/>
      </rPr>
      <t>O</t>
    </r>
    <r>
      <rPr>
        <sz val="6"/>
        <color theme="1"/>
        <rFont val="Times New Roman"/>
        <charset val="134"/>
      </rPr>
      <t>2</t>
    </r>
    <r>
      <rPr>
        <sz val="12"/>
        <color theme="1"/>
        <rFont val="Times New Roman"/>
        <charset val="134"/>
      </rPr>
      <t xml:space="preserve"> (IW)</t>
    </r>
  </si>
  <si>
    <t>4.5 GPa</t>
  </si>
  <si>
    <t xml:space="preserve">1673 K </t>
  </si>
  <si>
    <t>graphite</t>
  </si>
  <si>
    <t>Fo100/Fe</t>
  </si>
  <si>
    <t>Mw</t>
  </si>
  <si>
    <r>
      <rPr>
        <sz val="11"/>
        <color theme="1"/>
        <rFont val="Times New Roman"/>
        <charset val="134"/>
      </rPr>
      <t>Mw</t>
    </r>
    <r>
      <rPr>
        <sz val="6"/>
        <color theme="1"/>
        <rFont val="Times New Roman"/>
        <charset val="134"/>
      </rPr>
      <t>42</t>
    </r>
  </si>
  <si>
    <t>Iron/Alloy</t>
  </si>
  <si>
    <r>
      <rPr>
        <sz val="11"/>
        <color theme="1"/>
        <rFont val="Times New Roman"/>
        <charset val="134"/>
      </rPr>
      <t>Fe</t>
    </r>
    <r>
      <rPr>
        <sz val="6"/>
        <color theme="1"/>
        <rFont val="Times New Roman"/>
        <charset val="134"/>
      </rPr>
      <t>93</t>
    </r>
    <r>
      <rPr>
        <sz val="11"/>
        <color theme="1"/>
        <rFont val="Times New Roman"/>
        <charset val="134"/>
      </rPr>
      <t>C</t>
    </r>
    <r>
      <rPr>
        <sz val="6"/>
        <color theme="1"/>
        <rFont val="Times New Roman"/>
        <charset val="134"/>
      </rPr>
      <t>7</t>
    </r>
  </si>
  <si>
    <r>
      <rPr>
        <sz val="11"/>
        <color theme="1"/>
        <rFont val="Times New Roman"/>
        <charset val="134"/>
      </rPr>
      <t>X</t>
    </r>
    <r>
      <rPr>
        <sz val="6"/>
        <color theme="1"/>
        <rFont val="Times New Roman"/>
        <charset val="134"/>
      </rPr>
      <t xml:space="preserve">Fe </t>
    </r>
    <r>
      <rPr>
        <sz val="11"/>
        <color theme="1"/>
        <rFont val="Times New Roman"/>
        <charset val="134"/>
      </rPr>
      <t>= 0.74</t>
    </r>
  </si>
  <si>
    <t>Fo90/Fe</t>
  </si>
  <si>
    <r>
      <rPr>
        <sz val="11"/>
        <color theme="1"/>
        <rFont val="Times New Roman"/>
        <charset val="134"/>
      </rPr>
      <t>Mw</t>
    </r>
    <r>
      <rPr>
        <sz val="6"/>
        <color theme="1"/>
        <rFont val="Times New Roman"/>
        <charset val="134"/>
      </rPr>
      <t>54</t>
    </r>
  </si>
  <si>
    <r>
      <rPr>
        <sz val="11"/>
        <color theme="1"/>
        <rFont val="Times New Roman"/>
        <charset val="134"/>
      </rPr>
      <t>Fe</t>
    </r>
    <r>
      <rPr>
        <sz val="6"/>
        <color theme="1"/>
        <rFont val="Times New Roman"/>
        <charset val="134"/>
      </rPr>
      <t>94</t>
    </r>
    <r>
      <rPr>
        <sz val="11"/>
        <color theme="1"/>
        <rFont val="Times New Roman"/>
        <charset val="134"/>
      </rPr>
      <t>C</t>
    </r>
    <r>
      <rPr>
        <sz val="6"/>
        <color theme="1"/>
        <rFont val="Times New Roman"/>
        <charset val="134"/>
      </rPr>
      <t>6</t>
    </r>
  </si>
  <si>
    <r>
      <rPr>
        <sz val="11"/>
        <color theme="1"/>
        <rFont val="Times New Roman"/>
        <charset val="134"/>
      </rPr>
      <t>X</t>
    </r>
    <r>
      <rPr>
        <sz val="6"/>
        <color theme="1"/>
        <rFont val="Times New Roman"/>
        <charset val="134"/>
      </rPr>
      <t>Fe</t>
    </r>
    <r>
      <rPr>
        <sz val="11"/>
        <color theme="1"/>
        <rFont val="Times New Roman"/>
        <charset val="134"/>
      </rPr>
      <t xml:space="preserve"> = 0.77</t>
    </r>
  </si>
  <si>
    <t>Pt + Ol</t>
  </si>
  <si>
    <r>
      <rPr>
        <sz val="11"/>
        <color theme="1"/>
        <rFont val="Times New Roman"/>
        <charset val="134"/>
      </rPr>
      <t>Mw</t>
    </r>
    <r>
      <rPr>
        <sz val="6"/>
        <color theme="1"/>
        <rFont val="Times New Roman"/>
        <charset val="134"/>
      </rPr>
      <t>74</t>
    </r>
  </si>
  <si>
    <r>
      <rPr>
        <sz val="11"/>
        <color theme="1"/>
        <rFont val="Times New Roman"/>
        <charset val="134"/>
      </rPr>
      <t>Mw</t>
    </r>
    <r>
      <rPr>
        <sz val="6"/>
        <color theme="1"/>
        <rFont val="Times New Roman"/>
        <charset val="134"/>
      </rPr>
      <t>73</t>
    </r>
  </si>
  <si>
    <t>1573 K</t>
  </si>
  <si>
    <r>
      <rPr>
        <sz val="11"/>
        <color theme="1"/>
        <rFont val="Times New Roman"/>
        <charset val="134"/>
      </rPr>
      <t>Mw</t>
    </r>
    <r>
      <rPr>
        <sz val="6"/>
        <color theme="1"/>
        <rFont val="Times New Roman"/>
        <charset val="134"/>
      </rPr>
      <t>55</t>
    </r>
  </si>
  <si>
    <r>
      <rPr>
        <sz val="11"/>
        <color theme="1"/>
        <rFont val="Times New Roman"/>
        <charset val="134"/>
      </rPr>
      <t>X</t>
    </r>
    <r>
      <rPr>
        <sz val="6"/>
        <color theme="1"/>
        <rFont val="Times New Roman"/>
        <charset val="134"/>
      </rPr>
      <t>Fe</t>
    </r>
    <r>
      <rPr>
        <sz val="11"/>
        <color theme="1"/>
        <rFont val="Times New Roman"/>
        <charset val="134"/>
      </rPr>
      <t xml:space="preserve"> = 0.74</t>
    </r>
  </si>
  <si>
    <r>
      <rPr>
        <sz val="11"/>
        <color theme="1"/>
        <rFont val="Times New Roman"/>
        <charset val="134"/>
      </rPr>
      <t>Mw</t>
    </r>
    <r>
      <rPr>
        <sz val="6"/>
        <color theme="1"/>
        <rFont val="Times New Roman"/>
        <charset val="134"/>
      </rPr>
      <t>58</t>
    </r>
  </si>
  <si>
    <r>
      <rPr>
        <sz val="11"/>
        <color theme="1"/>
        <rFont val="Times New Roman"/>
        <charset val="134"/>
      </rPr>
      <t>Mw</t>
    </r>
    <r>
      <rPr>
        <sz val="6"/>
        <color theme="1"/>
        <rFont val="Times New Roman"/>
        <charset val="134"/>
      </rPr>
      <t>75</t>
    </r>
  </si>
  <si>
    <r>
      <rPr>
        <sz val="11"/>
        <color theme="1"/>
        <rFont val="Times New Roman"/>
        <charset val="134"/>
      </rPr>
      <t>Mw</t>
    </r>
    <r>
      <rPr>
        <sz val="6"/>
        <color theme="1"/>
        <rFont val="Times New Roman"/>
        <charset val="134"/>
      </rPr>
      <t>76</t>
    </r>
  </si>
  <si>
    <r>
      <rPr>
        <sz val="11"/>
        <color theme="1"/>
        <rFont val="Times New Roman"/>
        <charset val="134"/>
      </rPr>
      <t>Mw</t>
    </r>
    <r>
      <rPr>
        <sz val="6"/>
        <color theme="1"/>
        <rFont val="Times New Roman"/>
        <charset val="134"/>
      </rPr>
      <t>48</t>
    </r>
  </si>
  <si>
    <r>
      <rPr>
        <sz val="11"/>
        <color theme="1"/>
        <rFont val="Times New Roman"/>
        <charset val="134"/>
      </rPr>
      <t>Mw</t>
    </r>
    <r>
      <rPr>
        <sz val="6"/>
        <color theme="1"/>
        <rFont val="Times New Roman"/>
        <charset val="134"/>
      </rPr>
      <t>65</t>
    </r>
  </si>
  <si>
    <r>
      <rPr>
        <sz val="11"/>
        <color theme="1"/>
        <rFont val="Times New Roman"/>
        <charset val="134"/>
      </rPr>
      <t>Fe</t>
    </r>
    <r>
      <rPr>
        <sz val="6"/>
        <color theme="1"/>
        <rFont val="Times New Roman"/>
        <charset val="134"/>
      </rPr>
      <t>92</t>
    </r>
    <r>
      <rPr>
        <sz val="11"/>
        <color theme="1"/>
        <rFont val="Times New Roman"/>
        <charset val="134"/>
      </rPr>
      <t>C</t>
    </r>
    <r>
      <rPr>
        <sz val="6"/>
        <color theme="1"/>
        <rFont val="Times New Roman"/>
        <charset val="134"/>
      </rPr>
      <t>8</t>
    </r>
  </si>
  <si>
    <r>
      <rPr>
        <sz val="11"/>
        <color theme="1"/>
        <rFont val="Times New Roman"/>
        <charset val="134"/>
      </rPr>
      <t>X</t>
    </r>
    <r>
      <rPr>
        <sz val="6"/>
        <color theme="1"/>
        <rFont val="Times New Roman"/>
        <charset val="134"/>
      </rPr>
      <t>Fe</t>
    </r>
    <r>
      <rPr>
        <sz val="11"/>
        <color theme="1"/>
        <rFont val="Times New Roman"/>
        <charset val="134"/>
      </rPr>
      <t xml:space="preserve"> = 0.71</t>
    </r>
  </si>
  <si>
    <r>
      <rPr>
        <sz val="11"/>
        <color theme="1"/>
        <rFont val="Times New Roman"/>
        <charset val="134"/>
      </rPr>
      <t>Mw</t>
    </r>
    <r>
      <rPr>
        <sz val="6"/>
        <color theme="1"/>
        <rFont val="Times New Roman"/>
        <charset val="134"/>
      </rPr>
      <t>57</t>
    </r>
  </si>
  <si>
    <r>
      <rPr>
        <sz val="11"/>
        <color theme="1"/>
        <rFont val="Times New Roman"/>
        <charset val="134"/>
      </rPr>
      <t>Mw</t>
    </r>
    <r>
      <rPr>
        <sz val="6"/>
        <color theme="1"/>
        <rFont val="Times New Roman"/>
        <charset val="134"/>
      </rPr>
      <t>62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</si>
</sst>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</numFmts>
  <fonts count="24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6"/>
      <color theme="1"/>
      <name val="Times New Roman"/>
      <charset val="134"/>
    </font>
    <font>
      <i/>
      <sz val="11"/>
      <color theme="1"/>
      <name val="Times New Roman"/>
      <charset val="134"/>
    </font>
    <font>
      <sz val="12"/>
      <color theme="1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4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5" applyNumberFormat="0" applyFill="0" applyAlignment="0" applyProtection="0">
      <alignment vertical="center"/>
    </xf>
    <xf numFmtId="0" fontId="8" fillId="0" borderId="15" applyNumberFormat="0" applyFill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17" applyNumberFormat="0" applyAlignment="0" applyProtection="0">
      <alignment vertical="center"/>
    </xf>
    <xf numFmtId="0" fontId="11" fillId="4" borderId="18" applyNumberFormat="0" applyAlignment="0" applyProtection="0">
      <alignment vertical="center"/>
    </xf>
    <xf numFmtId="0" fontId="12" fillId="4" borderId="17" applyNumberFormat="0" applyAlignment="0" applyProtection="0">
      <alignment vertical="center"/>
    </xf>
    <xf numFmtId="0" fontId="13" fillId="5" borderId="19" applyNumberFormat="0" applyAlignment="0" applyProtection="0">
      <alignment vertical="center"/>
    </xf>
    <xf numFmtId="0" fontId="14" fillId="0" borderId="20" applyNumberFormat="0" applyFill="0" applyAlignment="0" applyProtection="0">
      <alignment vertical="center"/>
    </xf>
    <xf numFmtId="0" fontId="15" fillId="0" borderId="21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76" fontId="1" fillId="0" borderId="4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176" fontId="1" fillId="0" borderId="8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177" fontId="1" fillId="0" borderId="10" xfId="0" applyNumberFormat="1" applyFont="1" applyFill="1" applyBorder="1" applyAlignment="1">
      <alignment horizontal="center" vertical="center"/>
    </xf>
    <xf numFmtId="177" fontId="1" fillId="0" borderId="11" xfId="0" applyNumberFormat="1" applyFont="1" applyFill="1" applyBorder="1" applyAlignment="1">
      <alignment horizontal="center" vertical="center"/>
    </xf>
    <xf numFmtId="177" fontId="1" fillId="0" borderId="12" xfId="0" applyNumberFormat="1" applyFont="1" applyFill="1" applyBorder="1" applyAlignment="1">
      <alignment horizontal="center" vertical="center"/>
    </xf>
    <xf numFmtId="177" fontId="1" fillId="0" borderId="13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 applyProtection="1">
      <alignment horizontal="center" vertical="center"/>
    </xf>
    <xf numFmtId="0" fontId="1" fillId="0" borderId="0" xfId="0" applyFont="1" applyFill="1" applyAlignment="1" applyProtection="1">
      <alignment horizontal="center" vertical="center"/>
      <protection locked="0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S89"/>
  <sheetViews>
    <sheetView workbookViewId="0">
      <selection activeCell="L16" sqref="L16"/>
    </sheetView>
  </sheetViews>
  <sheetFormatPr defaultColWidth="8.72727272727273" defaultRowHeight="14"/>
  <cols>
    <col min="1" max="16384" width="8.72727272727273" style="22"/>
  </cols>
  <sheetData>
    <row r="1" spans="2:17">
      <c r="B1" s="22" t="s">
        <v>0</v>
      </c>
      <c r="G1" s="22" t="s">
        <v>1</v>
      </c>
      <c r="L1" s="22" t="s">
        <v>2</v>
      </c>
      <c r="Q1" s="22" t="s">
        <v>3</v>
      </c>
    </row>
    <row r="2" spans="1:19">
      <c r="A2" s="22" t="s">
        <v>4</v>
      </c>
      <c r="B2" s="22" t="s">
        <v>5</v>
      </c>
      <c r="C2" s="22" t="s">
        <v>6</v>
      </c>
      <c r="D2" s="22" t="s">
        <v>7</v>
      </c>
      <c r="F2" s="22" t="s">
        <v>4</v>
      </c>
      <c r="G2" s="22" t="s">
        <v>5</v>
      </c>
      <c r="H2" s="22" t="s">
        <v>6</v>
      </c>
      <c r="I2" s="22" t="s">
        <v>7</v>
      </c>
      <c r="K2" s="22" t="s">
        <v>4</v>
      </c>
      <c r="L2" s="22" t="s">
        <v>5</v>
      </c>
      <c r="M2" s="22" t="s">
        <v>6</v>
      </c>
      <c r="N2" s="22" t="s">
        <v>7</v>
      </c>
      <c r="P2" s="22" t="s">
        <v>4</v>
      </c>
      <c r="Q2" s="22" t="s">
        <v>5</v>
      </c>
      <c r="R2" s="22" t="s">
        <v>6</v>
      </c>
      <c r="S2" s="22" t="s">
        <v>7</v>
      </c>
    </row>
    <row r="3" spans="1:19">
      <c r="A3" s="22">
        <v>7.226</v>
      </c>
      <c r="B3" s="22">
        <v>3.945</v>
      </c>
      <c r="C3" s="22">
        <v>2.702</v>
      </c>
      <c r="D3" s="22">
        <v>735</v>
      </c>
      <c r="F3" s="22">
        <v>6.68373</v>
      </c>
      <c r="G3" s="22">
        <v>6.68373</v>
      </c>
      <c r="H3" s="22">
        <v>1.235</v>
      </c>
      <c r="I3" s="22">
        <v>300.4</v>
      </c>
      <c r="K3" s="22">
        <v>8.96451</v>
      </c>
      <c r="L3" s="22">
        <v>5.33565</v>
      </c>
      <c r="M3" s="22">
        <v>1.54</v>
      </c>
      <c r="N3" s="22">
        <v>773</v>
      </c>
      <c r="P3" s="22">
        <v>9.84</v>
      </c>
      <c r="Q3" s="22">
        <v>6.07</v>
      </c>
      <c r="R3" s="22">
        <v>2.7</v>
      </c>
      <c r="S3" s="22">
        <v>300</v>
      </c>
    </row>
    <row r="4" spans="1:19">
      <c r="A4" s="22">
        <v>7.203</v>
      </c>
      <c r="B4" s="22">
        <v>3.895</v>
      </c>
      <c r="C4" s="22">
        <v>1.78</v>
      </c>
      <c r="D4" s="22">
        <v>300</v>
      </c>
      <c r="F4" s="22">
        <v>6.9146</v>
      </c>
      <c r="G4" s="22">
        <v>6.9146</v>
      </c>
      <c r="H4" s="22">
        <v>2.669</v>
      </c>
      <c r="I4" s="22">
        <v>300.5</v>
      </c>
      <c r="K4" s="22">
        <v>9.03827</v>
      </c>
      <c r="L4" s="22">
        <v>5.3687</v>
      </c>
      <c r="M4" s="22">
        <v>2.06</v>
      </c>
      <c r="N4" s="22">
        <v>773</v>
      </c>
      <c r="P4" s="22">
        <v>9.89</v>
      </c>
      <c r="Q4" s="22">
        <v>6.1</v>
      </c>
      <c r="R4" s="22">
        <v>3.43</v>
      </c>
      <c r="S4" s="22">
        <v>300</v>
      </c>
    </row>
    <row r="5" spans="1:19">
      <c r="A5" s="22">
        <v>7.506</v>
      </c>
      <c r="B5" s="22">
        <v>3.992</v>
      </c>
      <c r="C5" s="22">
        <v>4.714</v>
      </c>
      <c r="D5" s="22">
        <v>660</v>
      </c>
      <c r="F5" s="22">
        <v>6.92705</v>
      </c>
      <c r="G5" s="22">
        <v>6.92705</v>
      </c>
      <c r="H5" s="22">
        <v>4.118</v>
      </c>
      <c r="I5" s="22">
        <v>300.9</v>
      </c>
      <c r="K5" s="22">
        <v>9.18838</v>
      </c>
      <c r="L5" s="22">
        <v>5.43891</v>
      </c>
      <c r="M5" s="22">
        <v>4.29</v>
      </c>
      <c r="N5" s="22">
        <v>773</v>
      </c>
      <c r="P5" s="22">
        <v>10.02</v>
      </c>
      <c r="Q5" s="22">
        <v>6.16</v>
      </c>
      <c r="R5" s="22">
        <v>4.67</v>
      </c>
      <c r="S5" s="22">
        <v>300</v>
      </c>
    </row>
    <row r="6" spans="1:19">
      <c r="A6" s="22">
        <v>7.568</v>
      </c>
      <c r="B6" s="22">
        <v>3.993</v>
      </c>
      <c r="C6" s="22">
        <v>4.35</v>
      </c>
      <c r="D6" s="22">
        <v>500</v>
      </c>
      <c r="F6" s="22">
        <v>7.05988</v>
      </c>
      <c r="G6" s="22">
        <v>7.05988</v>
      </c>
      <c r="H6" s="22">
        <v>6.004</v>
      </c>
      <c r="I6" s="22">
        <v>300.9</v>
      </c>
      <c r="K6" s="22">
        <v>9.21914</v>
      </c>
      <c r="L6" s="22">
        <v>5.45292</v>
      </c>
      <c r="M6" s="22">
        <v>4.84</v>
      </c>
      <c r="N6" s="22">
        <v>773</v>
      </c>
      <c r="P6" s="22">
        <v>10.09</v>
      </c>
      <c r="Q6" s="22">
        <v>6.21</v>
      </c>
      <c r="R6" s="22">
        <v>6.02</v>
      </c>
      <c r="S6" s="22">
        <v>300</v>
      </c>
    </row>
    <row r="7" spans="1:19">
      <c r="A7" s="22">
        <v>7.579</v>
      </c>
      <c r="B7" s="22">
        <v>3.983</v>
      </c>
      <c r="C7" s="22">
        <v>4.194</v>
      </c>
      <c r="D7" s="22">
        <v>415</v>
      </c>
      <c r="F7" s="22">
        <v>6.85873</v>
      </c>
      <c r="G7" s="22">
        <v>6.85873</v>
      </c>
      <c r="H7" s="22">
        <v>2.601</v>
      </c>
      <c r="I7" s="22">
        <v>302.2</v>
      </c>
      <c r="K7" s="22">
        <v>9.33538</v>
      </c>
      <c r="L7" s="22">
        <v>5.48678</v>
      </c>
      <c r="M7" s="22">
        <v>6.2</v>
      </c>
      <c r="N7" s="22">
        <v>773</v>
      </c>
      <c r="P7" s="22">
        <v>10.11</v>
      </c>
      <c r="Q7" s="22">
        <v>6.21</v>
      </c>
      <c r="R7" s="22">
        <v>6.09</v>
      </c>
      <c r="S7" s="22">
        <v>300</v>
      </c>
    </row>
    <row r="8" spans="1:19">
      <c r="A8" s="22">
        <v>7.564</v>
      </c>
      <c r="B8" s="22">
        <v>3.955</v>
      </c>
      <c r="C8" s="22">
        <v>3.897</v>
      </c>
      <c r="D8" s="22">
        <v>300</v>
      </c>
      <c r="F8" s="22">
        <v>7.00282</v>
      </c>
      <c r="G8" s="22">
        <v>7.00282</v>
      </c>
      <c r="H8" s="22">
        <v>5.255</v>
      </c>
      <c r="I8" s="22">
        <v>302.2</v>
      </c>
      <c r="K8" s="22">
        <v>9.37243</v>
      </c>
      <c r="L8" s="22">
        <v>5.50953</v>
      </c>
      <c r="M8" s="22">
        <v>7.01</v>
      </c>
      <c r="N8" s="22">
        <v>773</v>
      </c>
      <c r="P8" s="22">
        <v>10.25</v>
      </c>
      <c r="Q8" s="22">
        <v>6.28</v>
      </c>
      <c r="R8" s="22">
        <v>8.16</v>
      </c>
      <c r="S8" s="22">
        <v>300</v>
      </c>
    </row>
    <row r="9" spans="1:19">
      <c r="A9" s="22">
        <v>7.741</v>
      </c>
      <c r="B9" s="22">
        <v>4.047</v>
      </c>
      <c r="C9" s="22">
        <v>6.014</v>
      </c>
      <c r="D9" s="22">
        <v>630</v>
      </c>
      <c r="F9" s="22">
        <v>6.87061</v>
      </c>
      <c r="G9" s="22">
        <v>6.87061</v>
      </c>
      <c r="H9" s="22">
        <v>2.95</v>
      </c>
      <c r="I9" s="22">
        <v>372.1</v>
      </c>
      <c r="K9" s="22">
        <v>9.44416</v>
      </c>
      <c r="L9" s="22">
        <v>5.64947</v>
      </c>
      <c r="M9" s="22">
        <v>8.24</v>
      </c>
      <c r="N9" s="22">
        <v>773</v>
      </c>
      <c r="P9" s="22">
        <v>10.3</v>
      </c>
      <c r="Q9" s="22">
        <v>6.29</v>
      </c>
      <c r="R9" s="22">
        <v>8.58</v>
      </c>
      <c r="S9" s="22">
        <v>300</v>
      </c>
    </row>
    <row r="10" spans="1:19">
      <c r="A10" s="22">
        <v>7.73</v>
      </c>
      <c r="B10" s="22">
        <v>4.03</v>
      </c>
      <c r="C10" s="22">
        <v>5.701</v>
      </c>
      <c r="D10" s="22">
        <v>495</v>
      </c>
      <c r="F10" s="22">
        <v>7.04437</v>
      </c>
      <c r="G10" s="22">
        <v>7.04437</v>
      </c>
      <c r="H10" s="22">
        <v>5.559</v>
      </c>
      <c r="I10" s="22">
        <v>472.1</v>
      </c>
      <c r="K10" s="22">
        <v>9.49791</v>
      </c>
      <c r="L10" s="22">
        <v>5.56884</v>
      </c>
      <c r="M10" s="22">
        <v>9.04</v>
      </c>
      <c r="N10" s="22">
        <v>773</v>
      </c>
      <c r="P10" s="22">
        <v>10.3</v>
      </c>
      <c r="Q10" s="22">
        <v>6.31</v>
      </c>
      <c r="R10" s="22">
        <v>9.26</v>
      </c>
      <c r="S10" s="22">
        <v>300</v>
      </c>
    </row>
    <row r="11" spans="1:19">
      <c r="A11" s="22">
        <v>7.714</v>
      </c>
      <c r="B11" s="22">
        <v>4.008</v>
      </c>
      <c r="C11" s="22">
        <v>5.475</v>
      </c>
      <c r="D11" s="22">
        <v>395</v>
      </c>
      <c r="F11" s="22">
        <v>6.91189</v>
      </c>
      <c r="G11" s="22">
        <v>6.91189</v>
      </c>
      <c r="H11" s="22">
        <v>3.078</v>
      </c>
      <c r="I11" s="22">
        <v>472.7</v>
      </c>
      <c r="P11" s="22">
        <v>10.35</v>
      </c>
      <c r="Q11" s="22">
        <v>6.33</v>
      </c>
      <c r="R11" s="22">
        <v>9.77</v>
      </c>
      <c r="S11" s="22">
        <v>300</v>
      </c>
    </row>
    <row r="12" spans="1:19">
      <c r="A12" s="22">
        <v>7.706</v>
      </c>
      <c r="B12" s="22">
        <v>3.989</v>
      </c>
      <c r="C12" s="22">
        <v>5.228</v>
      </c>
      <c r="D12" s="22">
        <v>300</v>
      </c>
      <c r="F12" s="22">
        <v>6.73646</v>
      </c>
      <c r="G12" s="22">
        <v>6.73646</v>
      </c>
      <c r="H12" s="22">
        <v>1.431</v>
      </c>
      <c r="I12" s="22">
        <v>473</v>
      </c>
      <c r="P12" s="22">
        <v>10.42</v>
      </c>
      <c r="Q12" s="22">
        <v>6.36</v>
      </c>
      <c r="R12" s="22">
        <v>10.69</v>
      </c>
      <c r="S12" s="22">
        <v>300</v>
      </c>
    </row>
    <row r="13" spans="1:19">
      <c r="A13" s="22">
        <v>7.835</v>
      </c>
      <c r="B13" s="22">
        <v>4.082</v>
      </c>
      <c r="C13" s="22">
        <v>7.084</v>
      </c>
      <c r="D13" s="22">
        <v>595</v>
      </c>
      <c r="F13" s="22">
        <v>7.0461</v>
      </c>
      <c r="G13" s="22">
        <v>7.0461</v>
      </c>
      <c r="H13" s="22">
        <v>6.337</v>
      </c>
      <c r="I13" s="22">
        <v>473</v>
      </c>
      <c r="P13" s="22">
        <v>10.5</v>
      </c>
      <c r="Q13" s="22">
        <v>6.4</v>
      </c>
      <c r="R13" s="22">
        <v>11.83</v>
      </c>
      <c r="S13" s="22">
        <v>300</v>
      </c>
    </row>
    <row r="14" spans="1:19">
      <c r="A14" s="22">
        <v>7.821</v>
      </c>
      <c r="B14" s="22">
        <v>4.066</v>
      </c>
      <c r="C14" s="22">
        <v>7.036</v>
      </c>
      <c r="D14" s="22">
        <v>575</v>
      </c>
      <c r="F14" s="22">
        <v>6.97305</v>
      </c>
      <c r="G14" s="22">
        <v>6.97305</v>
      </c>
      <c r="H14" s="22">
        <v>4.479</v>
      </c>
      <c r="I14" s="22">
        <v>473.1</v>
      </c>
      <c r="P14" s="22">
        <v>10.55</v>
      </c>
      <c r="Q14" s="22">
        <v>6.42</v>
      </c>
      <c r="R14" s="22">
        <v>12.78</v>
      </c>
      <c r="S14" s="22">
        <v>300</v>
      </c>
    </row>
    <row r="15" spans="6:19">
      <c r="F15" s="22">
        <v>6.8581</v>
      </c>
      <c r="G15" s="22">
        <v>6.8581</v>
      </c>
      <c r="H15" s="22">
        <v>3.126</v>
      </c>
      <c r="I15" s="22">
        <v>570.6</v>
      </c>
      <c r="P15" s="22">
        <v>10.67</v>
      </c>
      <c r="Q15" s="22">
        <v>6.47</v>
      </c>
      <c r="R15" s="22">
        <v>14.68</v>
      </c>
      <c r="S15" s="22">
        <v>300</v>
      </c>
    </row>
    <row r="16" spans="6:19">
      <c r="F16" s="22">
        <v>6.70068</v>
      </c>
      <c r="G16" s="22">
        <v>6.70068</v>
      </c>
      <c r="H16" s="22">
        <v>1.932</v>
      </c>
      <c r="I16" s="22">
        <v>618.9</v>
      </c>
      <c r="P16" s="22">
        <v>10.7</v>
      </c>
      <c r="Q16" s="22">
        <v>6.51</v>
      </c>
      <c r="R16" s="22">
        <v>15.44</v>
      </c>
      <c r="S16" s="22">
        <v>300</v>
      </c>
    </row>
    <row r="17" spans="6:19">
      <c r="F17" s="22">
        <v>6.9969</v>
      </c>
      <c r="G17" s="22">
        <v>6.9969</v>
      </c>
      <c r="H17" s="22">
        <v>6.1</v>
      </c>
      <c r="I17" s="22">
        <v>664.7</v>
      </c>
      <c r="P17" s="22">
        <v>10.75</v>
      </c>
      <c r="Q17" s="22">
        <v>6.53</v>
      </c>
      <c r="R17" s="22">
        <v>16.15</v>
      </c>
      <c r="S17" s="22">
        <v>300</v>
      </c>
    </row>
    <row r="18" spans="6:19">
      <c r="F18" s="22">
        <v>6.87833</v>
      </c>
      <c r="G18" s="22">
        <v>6.87833</v>
      </c>
      <c r="H18" s="22">
        <v>3.635</v>
      </c>
      <c r="I18" s="22">
        <v>672.4</v>
      </c>
      <c r="P18" s="22">
        <v>10.9</v>
      </c>
      <c r="Q18" s="22">
        <v>6.59</v>
      </c>
      <c r="R18" s="22">
        <v>18.42</v>
      </c>
      <c r="S18" s="22">
        <v>300</v>
      </c>
    </row>
    <row r="19" spans="6:19">
      <c r="F19" s="22">
        <v>7.04299</v>
      </c>
      <c r="G19" s="22">
        <v>7.04299</v>
      </c>
      <c r="H19" s="22">
        <v>6.823</v>
      </c>
      <c r="I19" s="22">
        <v>673</v>
      </c>
      <c r="P19" s="22">
        <v>11.05</v>
      </c>
      <c r="Q19" s="22">
        <v>6.66</v>
      </c>
      <c r="R19" s="22">
        <v>20.76</v>
      </c>
      <c r="S19" s="22">
        <v>300</v>
      </c>
    </row>
    <row r="20" spans="6:19">
      <c r="F20" s="22">
        <v>6.98691</v>
      </c>
      <c r="G20" s="22">
        <v>6.98691</v>
      </c>
      <c r="H20" s="22">
        <v>4.989</v>
      </c>
      <c r="I20" s="22">
        <v>674.3</v>
      </c>
      <c r="P20" s="22">
        <v>9.79</v>
      </c>
      <c r="Q20" s="22">
        <v>6</v>
      </c>
      <c r="R20" s="22">
        <v>2.8</v>
      </c>
      <c r="S20" s="22">
        <v>450</v>
      </c>
    </row>
    <row r="21" spans="6:19">
      <c r="F21" s="22">
        <v>6.78286</v>
      </c>
      <c r="G21" s="22">
        <v>6.78286</v>
      </c>
      <c r="H21" s="22">
        <v>3.374</v>
      </c>
      <c r="I21" s="22">
        <v>772.3</v>
      </c>
      <c r="P21" s="22">
        <v>9.85</v>
      </c>
      <c r="Q21" s="22">
        <v>6.05</v>
      </c>
      <c r="R21" s="22">
        <v>3.68</v>
      </c>
      <c r="S21" s="22">
        <v>450</v>
      </c>
    </row>
    <row r="22" spans="6:19">
      <c r="F22" s="22">
        <v>6.67791</v>
      </c>
      <c r="G22" s="22">
        <v>6.67791</v>
      </c>
      <c r="H22" s="22">
        <v>2.409</v>
      </c>
      <c r="I22" s="22">
        <v>776</v>
      </c>
      <c r="P22" s="22">
        <v>9.95</v>
      </c>
      <c r="Q22" s="22">
        <v>6.1</v>
      </c>
      <c r="R22" s="22">
        <v>4.89</v>
      </c>
      <c r="S22" s="22">
        <v>450</v>
      </c>
    </row>
    <row r="23" spans="6:19">
      <c r="F23" s="22">
        <v>6.975</v>
      </c>
      <c r="G23" s="22">
        <v>6.975</v>
      </c>
      <c r="H23" s="22">
        <v>6.77</v>
      </c>
      <c r="I23" s="22">
        <v>867.5</v>
      </c>
      <c r="P23" s="22">
        <v>10.06</v>
      </c>
      <c r="Q23" s="22">
        <v>6.16</v>
      </c>
      <c r="R23" s="22">
        <v>6.24</v>
      </c>
      <c r="S23" s="22">
        <v>450</v>
      </c>
    </row>
    <row r="24" spans="6:19">
      <c r="F24" s="22">
        <v>6.84866</v>
      </c>
      <c r="G24" s="22">
        <v>6.84866</v>
      </c>
      <c r="H24" s="22">
        <v>4.098</v>
      </c>
      <c r="I24" s="22">
        <v>870.6</v>
      </c>
      <c r="P24" s="22">
        <v>10.23</v>
      </c>
      <c r="Q24" s="22">
        <v>6.23</v>
      </c>
      <c r="R24" s="22">
        <v>8.71</v>
      </c>
      <c r="S24" s="22">
        <v>450</v>
      </c>
    </row>
    <row r="25" spans="6:19">
      <c r="F25" s="22">
        <v>7.01564</v>
      </c>
      <c r="G25" s="22">
        <v>7.01564</v>
      </c>
      <c r="H25" s="22">
        <v>7.329</v>
      </c>
      <c r="I25" s="22">
        <v>873</v>
      </c>
      <c r="P25" s="22">
        <v>10.25</v>
      </c>
      <c r="Q25" s="22">
        <v>6.26</v>
      </c>
      <c r="R25" s="22">
        <v>9.48</v>
      </c>
      <c r="S25" s="22">
        <v>450</v>
      </c>
    </row>
    <row r="26" spans="6:19">
      <c r="F26" s="22">
        <v>6.93992</v>
      </c>
      <c r="G26" s="22">
        <v>6.93992</v>
      </c>
      <c r="H26" s="22">
        <v>5.578</v>
      </c>
      <c r="I26" s="22">
        <v>873.6</v>
      </c>
      <c r="P26" s="22">
        <v>10.37</v>
      </c>
      <c r="Q26" s="22">
        <v>6.32</v>
      </c>
      <c r="R26" s="22">
        <v>10.9</v>
      </c>
      <c r="S26" s="22">
        <v>450</v>
      </c>
    </row>
    <row r="27" spans="6:19">
      <c r="F27" s="22">
        <v>6.73982</v>
      </c>
      <c r="G27" s="22">
        <v>6.73982</v>
      </c>
      <c r="H27" s="22">
        <v>3.794</v>
      </c>
      <c r="I27" s="22">
        <v>974.1</v>
      </c>
      <c r="P27" s="22">
        <v>10.51</v>
      </c>
      <c r="Q27" s="22">
        <v>6.37</v>
      </c>
      <c r="R27" s="22">
        <v>13</v>
      </c>
      <c r="S27" s="22">
        <v>450</v>
      </c>
    </row>
    <row r="28" spans="6:19">
      <c r="F28" s="22">
        <v>6.87609</v>
      </c>
      <c r="G28" s="22">
        <v>6.87609</v>
      </c>
      <c r="H28" s="22">
        <v>5.863</v>
      </c>
      <c r="I28" s="22">
        <v>1067.4</v>
      </c>
      <c r="P28" s="22">
        <v>10.62</v>
      </c>
      <c r="Q28" s="22">
        <v>6.42</v>
      </c>
      <c r="R28" s="22">
        <v>14.96</v>
      </c>
      <c r="S28" s="22">
        <v>450</v>
      </c>
    </row>
    <row r="29" spans="6:19">
      <c r="F29" s="22">
        <v>6.9332</v>
      </c>
      <c r="G29" s="22">
        <v>6.9332</v>
      </c>
      <c r="H29" s="22">
        <v>7.281</v>
      </c>
      <c r="I29" s="22">
        <v>1071.8</v>
      </c>
      <c r="P29" s="22">
        <v>10.66</v>
      </c>
      <c r="Q29" s="22">
        <v>6.47</v>
      </c>
      <c r="R29" s="22">
        <v>15.8</v>
      </c>
      <c r="S29" s="22">
        <v>450</v>
      </c>
    </row>
    <row r="30" spans="6:19">
      <c r="F30" s="22">
        <v>6.79007</v>
      </c>
      <c r="G30" s="22">
        <v>6.79007</v>
      </c>
      <c r="H30" s="22">
        <v>4.509</v>
      </c>
      <c r="I30" s="22">
        <v>1073</v>
      </c>
      <c r="P30" s="22">
        <v>10.74</v>
      </c>
      <c r="Q30" s="22">
        <v>6.51</v>
      </c>
      <c r="R30" s="22">
        <v>16.38</v>
      </c>
      <c r="S30" s="22">
        <v>450</v>
      </c>
    </row>
    <row r="31" spans="6:19">
      <c r="F31" s="22">
        <v>6.98331</v>
      </c>
      <c r="G31" s="22">
        <v>6.98331</v>
      </c>
      <c r="H31" s="22">
        <v>7.886</v>
      </c>
      <c r="I31" s="22">
        <v>1073</v>
      </c>
      <c r="P31" s="22">
        <v>10.87</v>
      </c>
      <c r="Q31" s="22">
        <v>6.56</v>
      </c>
      <c r="R31" s="22">
        <v>18.77</v>
      </c>
      <c r="S31" s="22">
        <v>450</v>
      </c>
    </row>
    <row r="32" spans="6:19">
      <c r="F32" s="22">
        <v>6.96079</v>
      </c>
      <c r="G32" s="22">
        <v>6.96079</v>
      </c>
      <c r="H32" s="22">
        <v>8.316</v>
      </c>
      <c r="I32" s="22">
        <v>1273</v>
      </c>
      <c r="P32" s="22">
        <v>11</v>
      </c>
      <c r="Q32" s="22">
        <v>6.63</v>
      </c>
      <c r="R32" s="22">
        <v>21.11</v>
      </c>
      <c r="S32" s="22">
        <v>450</v>
      </c>
    </row>
    <row r="33" spans="6:19">
      <c r="F33" s="22">
        <v>6.6905</v>
      </c>
      <c r="G33" s="22">
        <v>6.6905</v>
      </c>
      <c r="H33" s="22">
        <v>4.788</v>
      </c>
      <c r="I33" s="22">
        <v>1273.9</v>
      </c>
      <c r="P33" s="22">
        <v>9.73</v>
      </c>
      <c r="Q33" s="22">
        <v>5.95</v>
      </c>
      <c r="R33" s="22">
        <v>3.08</v>
      </c>
      <c r="S33" s="22">
        <v>600</v>
      </c>
    </row>
    <row r="34" spans="6:19">
      <c r="F34" s="22">
        <v>6.88208</v>
      </c>
      <c r="G34" s="22">
        <v>6.88208</v>
      </c>
      <c r="H34" s="22">
        <v>7.7</v>
      </c>
      <c r="I34" s="22">
        <v>1274.6</v>
      </c>
      <c r="P34" s="22">
        <v>9.81</v>
      </c>
      <c r="Q34" s="22">
        <v>6.01</v>
      </c>
      <c r="R34" s="22">
        <v>3.97</v>
      </c>
      <c r="S34" s="22">
        <v>600</v>
      </c>
    </row>
    <row r="35" spans="6:19">
      <c r="F35" s="22">
        <v>6.8072</v>
      </c>
      <c r="G35" s="22">
        <v>6.8072</v>
      </c>
      <c r="H35" s="22">
        <v>6.571</v>
      </c>
      <c r="I35" s="22">
        <v>1277.5</v>
      </c>
      <c r="P35" s="22">
        <v>9.9</v>
      </c>
      <c r="Q35" s="22">
        <v>6.05</v>
      </c>
      <c r="R35" s="22">
        <v>5.18</v>
      </c>
      <c r="S35" s="22">
        <v>600</v>
      </c>
    </row>
    <row r="36" spans="6:19">
      <c r="F36" s="22">
        <v>6.84559</v>
      </c>
      <c r="G36" s="22">
        <v>6.84559</v>
      </c>
      <c r="H36" s="22">
        <v>8.667</v>
      </c>
      <c r="I36" s="22">
        <v>1473</v>
      </c>
      <c r="P36" s="22">
        <v>10.02</v>
      </c>
      <c r="Q36" s="22">
        <v>6.12</v>
      </c>
      <c r="R36" s="22">
        <v>6.62</v>
      </c>
      <c r="S36" s="22">
        <v>600</v>
      </c>
    </row>
    <row r="37" spans="16:19">
      <c r="P37" s="22">
        <v>10.17</v>
      </c>
      <c r="Q37" s="22">
        <v>6.18</v>
      </c>
      <c r="R37" s="22">
        <v>8.97</v>
      </c>
      <c r="S37" s="22">
        <v>600</v>
      </c>
    </row>
    <row r="38" spans="16:19">
      <c r="P38" s="22">
        <v>10.19</v>
      </c>
      <c r="Q38" s="22">
        <v>6.21</v>
      </c>
      <c r="R38" s="22">
        <v>9.7</v>
      </c>
      <c r="S38" s="22">
        <v>600</v>
      </c>
    </row>
    <row r="39" spans="16:19">
      <c r="P39" s="22">
        <v>10.32</v>
      </c>
      <c r="Q39" s="22">
        <v>6.27</v>
      </c>
      <c r="R39" s="22">
        <v>11.16</v>
      </c>
      <c r="S39" s="22">
        <v>600</v>
      </c>
    </row>
    <row r="40" spans="16:19">
      <c r="P40" s="22">
        <v>10.46</v>
      </c>
      <c r="Q40" s="22">
        <v>6.32</v>
      </c>
      <c r="R40" s="22">
        <v>13.33</v>
      </c>
      <c r="S40" s="22">
        <v>600</v>
      </c>
    </row>
    <row r="41" spans="16:19">
      <c r="P41" s="22">
        <v>10.59</v>
      </c>
      <c r="Q41" s="22">
        <v>6.38</v>
      </c>
      <c r="R41" s="22">
        <v>15.24</v>
      </c>
      <c r="S41" s="22">
        <v>600</v>
      </c>
    </row>
    <row r="42" spans="16:19">
      <c r="P42" s="22">
        <v>10.62</v>
      </c>
      <c r="Q42" s="22">
        <v>6.45</v>
      </c>
      <c r="R42" s="22">
        <v>15.78</v>
      </c>
      <c r="S42" s="22">
        <v>600</v>
      </c>
    </row>
    <row r="43" spans="16:19">
      <c r="P43" s="22">
        <v>10.67</v>
      </c>
      <c r="Q43" s="22">
        <v>6.45</v>
      </c>
      <c r="R43" s="22">
        <v>16.61</v>
      </c>
      <c r="S43" s="22">
        <v>600</v>
      </c>
    </row>
    <row r="44" spans="16:19">
      <c r="P44" s="22">
        <v>10.8</v>
      </c>
      <c r="Q44" s="22">
        <v>6.51</v>
      </c>
      <c r="R44" s="22">
        <v>19.1</v>
      </c>
      <c r="S44" s="22">
        <v>600</v>
      </c>
    </row>
    <row r="45" spans="16:19">
      <c r="P45" s="22">
        <v>10.97</v>
      </c>
      <c r="Q45" s="22">
        <v>6.58</v>
      </c>
      <c r="R45" s="22">
        <v>21.39</v>
      </c>
      <c r="S45" s="22">
        <v>600</v>
      </c>
    </row>
    <row r="46" spans="16:19">
      <c r="P46" s="22">
        <v>9.68</v>
      </c>
      <c r="Q46" s="22">
        <v>5.9</v>
      </c>
      <c r="R46" s="22">
        <v>3.4</v>
      </c>
      <c r="S46" s="22">
        <v>750</v>
      </c>
    </row>
    <row r="47" spans="16:19">
      <c r="P47" s="22">
        <v>9.73</v>
      </c>
      <c r="Q47" s="22">
        <v>5.94</v>
      </c>
      <c r="R47" s="22">
        <v>4.24</v>
      </c>
      <c r="S47" s="22">
        <v>750</v>
      </c>
    </row>
    <row r="48" spans="16:19">
      <c r="P48" s="22">
        <v>9.83</v>
      </c>
      <c r="Q48" s="22">
        <v>5.98</v>
      </c>
      <c r="R48" s="22">
        <v>5.57</v>
      </c>
      <c r="S48" s="22">
        <v>750</v>
      </c>
    </row>
    <row r="49" spans="16:19">
      <c r="P49" s="22">
        <v>9.92</v>
      </c>
      <c r="Q49" s="22">
        <v>6.05</v>
      </c>
      <c r="R49" s="22">
        <v>6.91</v>
      </c>
      <c r="S49" s="22">
        <v>750</v>
      </c>
    </row>
    <row r="50" spans="16:19">
      <c r="P50" s="22">
        <v>10.09</v>
      </c>
      <c r="Q50" s="22">
        <v>6.12</v>
      </c>
      <c r="R50" s="22">
        <v>9.36</v>
      </c>
      <c r="S50" s="22">
        <v>750</v>
      </c>
    </row>
    <row r="51" spans="16:19">
      <c r="P51" s="22">
        <v>10.28</v>
      </c>
      <c r="Q51" s="22">
        <v>6.23</v>
      </c>
      <c r="R51" s="22">
        <v>11.46</v>
      </c>
      <c r="S51" s="22">
        <v>750</v>
      </c>
    </row>
    <row r="52" spans="16:19">
      <c r="P52" s="22">
        <v>10.42</v>
      </c>
      <c r="Q52" s="22">
        <v>6.28</v>
      </c>
      <c r="R52" s="22">
        <v>13.64</v>
      </c>
      <c r="S52" s="22">
        <v>750</v>
      </c>
    </row>
    <row r="53" spans="16:19">
      <c r="P53" s="22">
        <v>10.53</v>
      </c>
      <c r="Q53" s="22">
        <v>6.34</v>
      </c>
      <c r="R53" s="22">
        <v>15.56</v>
      </c>
      <c r="S53" s="22">
        <v>750</v>
      </c>
    </row>
    <row r="54" spans="16:19">
      <c r="P54" s="22">
        <v>10.6</v>
      </c>
      <c r="Q54" s="22">
        <v>6.41</v>
      </c>
      <c r="R54" s="22">
        <v>16.35</v>
      </c>
      <c r="S54" s="22">
        <v>750</v>
      </c>
    </row>
    <row r="55" spans="16:19">
      <c r="P55" s="22">
        <v>10.63</v>
      </c>
      <c r="Q55" s="22">
        <v>6.38</v>
      </c>
      <c r="R55" s="22">
        <v>16.9</v>
      </c>
      <c r="S55" s="22">
        <v>750</v>
      </c>
    </row>
    <row r="56" spans="16:19">
      <c r="P56" s="22">
        <v>10.76</v>
      </c>
      <c r="Q56" s="22">
        <v>6.46</v>
      </c>
      <c r="R56" s="22">
        <v>19.52</v>
      </c>
      <c r="S56" s="22">
        <v>750</v>
      </c>
    </row>
    <row r="57" spans="16:19">
      <c r="P57" s="22">
        <v>10.94</v>
      </c>
      <c r="Q57" s="22">
        <v>6.54</v>
      </c>
      <c r="R57" s="22">
        <v>21.74</v>
      </c>
      <c r="S57" s="22">
        <v>750</v>
      </c>
    </row>
    <row r="58" spans="16:19">
      <c r="P58" s="22">
        <v>9.61</v>
      </c>
      <c r="Q58" s="22">
        <v>5.84</v>
      </c>
      <c r="R58" s="22">
        <v>3.67</v>
      </c>
      <c r="S58" s="22">
        <v>900</v>
      </c>
    </row>
    <row r="59" spans="16:19">
      <c r="P59" s="22">
        <v>9.68</v>
      </c>
      <c r="Q59" s="22">
        <v>5.89</v>
      </c>
      <c r="R59" s="22">
        <v>4.55</v>
      </c>
      <c r="S59" s="22">
        <v>900</v>
      </c>
    </row>
    <row r="60" spans="16:19">
      <c r="P60" s="22">
        <v>9.87</v>
      </c>
      <c r="Q60" s="22">
        <v>6</v>
      </c>
      <c r="R60" s="22">
        <v>7.28</v>
      </c>
      <c r="S60" s="22">
        <v>900</v>
      </c>
    </row>
    <row r="61" spans="16:19">
      <c r="P61" s="22">
        <v>10.04</v>
      </c>
      <c r="Q61" s="22">
        <v>6.09</v>
      </c>
      <c r="R61" s="22">
        <v>9.72</v>
      </c>
      <c r="S61" s="22">
        <v>900</v>
      </c>
    </row>
    <row r="62" spans="16:19">
      <c r="P62" s="22">
        <v>10.09</v>
      </c>
      <c r="Q62" s="22">
        <v>6.11</v>
      </c>
      <c r="R62" s="22">
        <v>10.32</v>
      </c>
      <c r="S62" s="22">
        <v>900</v>
      </c>
    </row>
    <row r="63" spans="16:19">
      <c r="P63" s="22">
        <v>10.24</v>
      </c>
      <c r="Q63" s="22">
        <v>6.18</v>
      </c>
      <c r="R63" s="22">
        <v>11.77</v>
      </c>
      <c r="S63" s="22">
        <v>900</v>
      </c>
    </row>
    <row r="64" spans="16:19">
      <c r="P64" s="22">
        <v>10.37</v>
      </c>
      <c r="Q64" s="22">
        <v>6.22</v>
      </c>
      <c r="R64" s="22">
        <v>14.02</v>
      </c>
      <c r="S64" s="22">
        <v>900</v>
      </c>
    </row>
    <row r="65" spans="16:19">
      <c r="P65" s="22">
        <v>10.49</v>
      </c>
      <c r="Q65" s="22">
        <v>6.3</v>
      </c>
      <c r="R65" s="22">
        <v>15.86</v>
      </c>
      <c r="S65" s="22">
        <v>900</v>
      </c>
    </row>
    <row r="66" spans="16:19">
      <c r="P66" s="22">
        <v>10.59</v>
      </c>
      <c r="Q66" s="22">
        <v>6.36</v>
      </c>
      <c r="R66" s="22">
        <v>16.73</v>
      </c>
      <c r="S66" s="22">
        <v>900</v>
      </c>
    </row>
    <row r="67" spans="16:19">
      <c r="P67" s="22">
        <v>10.58</v>
      </c>
      <c r="Q67" s="22">
        <v>6.33</v>
      </c>
      <c r="R67" s="22">
        <v>17.19</v>
      </c>
      <c r="S67" s="22">
        <v>900</v>
      </c>
    </row>
    <row r="68" spans="16:19">
      <c r="P68" s="22">
        <v>10.75</v>
      </c>
      <c r="Q68" s="22">
        <v>6.44</v>
      </c>
      <c r="R68" s="22">
        <v>19.87</v>
      </c>
      <c r="S68" s="22">
        <v>900</v>
      </c>
    </row>
    <row r="69" spans="16:19">
      <c r="P69" s="22">
        <v>10.87</v>
      </c>
      <c r="Q69" s="22">
        <v>6.48</v>
      </c>
      <c r="R69" s="22">
        <v>22.09</v>
      </c>
      <c r="S69" s="22">
        <v>900</v>
      </c>
    </row>
    <row r="70" spans="16:19">
      <c r="P70" s="22">
        <v>9.6</v>
      </c>
      <c r="Q70" s="22">
        <v>5.82</v>
      </c>
      <c r="R70" s="22">
        <v>4.88</v>
      </c>
      <c r="S70" s="22">
        <v>1050</v>
      </c>
    </row>
    <row r="71" spans="16:19">
      <c r="P71" s="22">
        <v>9.82</v>
      </c>
      <c r="Q71" s="22">
        <v>5.94</v>
      </c>
      <c r="R71" s="22">
        <v>7.65</v>
      </c>
      <c r="S71" s="22">
        <v>1050</v>
      </c>
    </row>
    <row r="72" spans="16:19">
      <c r="P72" s="22">
        <v>9.82</v>
      </c>
      <c r="Q72" s="22">
        <v>5.97</v>
      </c>
      <c r="R72" s="22">
        <v>7.74</v>
      </c>
      <c r="S72" s="22">
        <v>1050</v>
      </c>
    </row>
    <row r="73" spans="16:19">
      <c r="P73" s="22">
        <v>9.87</v>
      </c>
      <c r="Q73" s="22">
        <v>5.99</v>
      </c>
      <c r="R73" s="22">
        <v>8.31</v>
      </c>
      <c r="S73" s="22">
        <v>1050</v>
      </c>
    </row>
    <row r="74" spans="16:19">
      <c r="P74" s="22">
        <v>10.04</v>
      </c>
      <c r="Q74" s="22">
        <v>6.06</v>
      </c>
      <c r="R74" s="22">
        <v>10.63</v>
      </c>
      <c r="S74" s="22">
        <v>1050</v>
      </c>
    </row>
    <row r="75" spans="16:19">
      <c r="P75" s="22">
        <v>10.18</v>
      </c>
      <c r="Q75" s="22">
        <v>6.13</v>
      </c>
      <c r="R75" s="22">
        <v>12.12</v>
      </c>
      <c r="S75" s="22">
        <v>1050</v>
      </c>
    </row>
    <row r="76" spans="16:19">
      <c r="P76" s="22">
        <v>10.33</v>
      </c>
      <c r="Q76" s="22">
        <v>6.17</v>
      </c>
      <c r="R76" s="22">
        <v>14.31</v>
      </c>
      <c r="S76" s="22">
        <v>1050</v>
      </c>
    </row>
    <row r="77" spans="16:19">
      <c r="P77" s="22">
        <v>10.46</v>
      </c>
      <c r="Q77" s="22">
        <v>6.26</v>
      </c>
      <c r="R77" s="22">
        <v>16.15</v>
      </c>
      <c r="S77" s="22">
        <v>1050</v>
      </c>
    </row>
    <row r="78" spans="16:19">
      <c r="P78" s="22">
        <v>10.55</v>
      </c>
      <c r="Q78" s="22">
        <v>6.29</v>
      </c>
      <c r="R78" s="22">
        <v>17.26</v>
      </c>
      <c r="S78" s="22">
        <v>1050</v>
      </c>
    </row>
    <row r="79" spans="16:19">
      <c r="P79" s="22">
        <v>10.54</v>
      </c>
      <c r="Q79" s="22">
        <v>6.27</v>
      </c>
      <c r="R79" s="22">
        <v>17.52</v>
      </c>
      <c r="S79" s="22">
        <v>1050</v>
      </c>
    </row>
    <row r="80" spans="16:19">
      <c r="P80" s="22">
        <v>10.6</v>
      </c>
      <c r="Q80" s="22">
        <v>6.32</v>
      </c>
      <c r="R80" s="22">
        <v>18.17</v>
      </c>
      <c r="S80" s="22">
        <v>1050</v>
      </c>
    </row>
    <row r="81" spans="16:19">
      <c r="P81" s="22">
        <v>10.7</v>
      </c>
      <c r="Q81" s="22">
        <v>6.39</v>
      </c>
      <c r="R81" s="22">
        <v>20.29</v>
      </c>
      <c r="S81" s="22">
        <v>1050</v>
      </c>
    </row>
    <row r="82" spans="16:19">
      <c r="P82" s="22">
        <v>10.84</v>
      </c>
      <c r="Q82" s="22">
        <v>6.44</v>
      </c>
      <c r="R82" s="22">
        <v>22.44</v>
      </c>
      <c r="S82" s="22">
        <v>1050</v>
      </c>
    </row>
    <row r="83" spans="16:19">
      <c r="P83" s="22">
        <v>9.58</v>
      </c>
      <c r="Q83" s="22">
        <v>5.79</v>
      </c>
      <c r="R83" s="22">
        <v>5.43</v>
      </c>
      <c r="S83" s="22">
        <v>1200</v>
      </c>
    </row>
    <row r="84" spans="16:19">
      <c r="P84" s="22">
        <v>9.79</v>
      </c>
      <c r="Q84" s="22">
        <v>5.93</v>
      </c>
      <c r="R84" s="22">
        <v>8.22</v>
      </c>
      <c r="S84" s="22">
        <v>1200</v>
      </c>
    </row>
    <row r="85" spans="16:19">
      <c r="P85" s="22">
        <v>9.81</v>
      </c>
      <c r="Q85" s="22">
        <v>5.94</v>
      </c>
      <c r="R85" s="22">
        <v>8.8</v>
      </c>
      <c r="S85" s="22">
        <v>1200</v>
      </c>
    </row>
    <row r="86" spans="16:19">
      <c r="P86" s="22">
        <v>10</v>
      </c>
      <c r="Q86" s="22">
        <v>6.03</v>
      </c>
      <c r="R86" s="22">
        <v>10.97</v>
      </c>
      <c r="S86" s="22">
        <v>1200</v>
      </c>
    </row>
    <row r="87" spans="16:19">
      <c r="P87" s="22">
        <v>10.14</v>
      </c>
      <c r="Q87" s="22">
        <v>6.09</v>
      </c>
      <c r="R87" s="22">
        <v>12.55</v>
      </c>
      <c r="S87" s="22">
        <v>1200</v>
      </c>
    </row>
    <row r="88" spans="16:19">
      <c r="P88" s="22">
        <v>10.27</v>
      </c>
      <c r="Q88" s="22">
        <v>6.12</v>
      </c>
      <c r="R88" s="22">
        <v>14.74</v>
      </c>
      <c r="S88" s="22">
        <v>1200</v>
      </c>
    </row>
    <row r="89" spans="16:19">
      <c r="P89" s="22">
        <v>10.42</v>
      </c>
      <c r="Q89" s="22">
        <v>6.23</v>
      </c>
      <c r="R89" s="22">
        <v>16.5</v>
      </c>
      <c r="S89" s="22">
        <v>1200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1:AV20"/>
  <sheetViews>
    <sheetView tabSelected="1" workbookViewId="0">
      <pane xSplit="4" topLeftCell="AB1" activePane="topRight" state="frozen"/>
      <selection/>
      <selection pane="topRight" activeCell="AH3" sqref="AH3"/>
    </sheetView>
  </sheetViews>
  <sheetFormatPr defaultColWidth="9" defaultRowHeight="14"/>
  <cols>
    <col min="1" max="1" width="9" style="25"/>
    <col min="2" max="3" width="9.25454545454545" style="25"/>
    <col min="4" max="4" width="10.2545454545455" style="25" customWidth="1"/>
    <col min="5" max="6" width="11.1272727272727" style="22"/>
    <col min="7" max="7" width="13.6272727272727" style="22" customWidth="1"/>
    <col min="8" max="8" width="9.37272727272727" style="22"/>
    <col min="9" max="9" width="11.1272727272727" style="22" customWidth="1"/>
    <col min="10" max="10" width="11.8727272727273" style="22" customWidth="1"/>
    <col min="11" max="11" width="13.6272727272727" style="22" customWidth="1"/>
    <col min="12" max="14" width="11.1272727272727" style="22"/>
    <col min="15" max="15" width="13.6272727272727" style="22" customWidth="1"/>
    <col min="16" max="17" width="11.1272727272727" style="22"/>
    <col min="18" max="22" width="13.6272727272727" style="22" customWidth="1"/>
    <col min="23" max="24" width="11.1272727272727" style="22"/>
    <col min="25" max="25" width="13.6272727272727" style="22" customWidth="1"/>
    <col min="26" max="27" width="11.1272727272727" style="22"/>
    <col min="28" max="31" width="13.6272727272727" style="22" customWidth="1"/>
    <col min="32" max="32" width="11.1272727272727" style="22"/>
    <col min="33" max="34" width="12.8181818181818" style="22"/>
    <col min="35" max="35" width="13.6272727272727" style="22" customWidth="1"/>
    <col min="36" max="36" width="11.1272727272727" style="22"/>
    <col min="37" max="38" width="12.8181818181818" style="22"/>
    <col min="39" max="39" width="13.6272727272727" style="22" customWidth="1"/>
    <col min="40" max="40" width="9" style="22"/>
    <col min="44" max="45" width="9" style="22"/>
    <col min="46" max="47" width="11.1272727272727" style="22"/>
    <col min="48" max="48" width="13.6272727272727" style="22" customWidth="1"/>
    <col min="49" max="16384" width="9" style="22"/>
  </cols>
  <sheetData>
    <row r="1" spans="6:48">
      <c r="F1" s="22" t="s">
        <v>0</v>
      </c>
      <c r="J1" s="22" t="s">
        <v>1</v>
      </c>
      <c r="N1" s="22" t="s">
        <v>8</v>
      </c>
      <c r="Q1" s="22" t="s">
        <v>9</v>
      </c>
      <c r="T1" s="22" t="s">
        <v>10</v>
      </c>
      <c r="X1" s="22" t="s">
        <v>11</v>
      </c>
      <c r="AA1" s="22" t="s">
        <v>12</v>
      </c>
      <c r="AD1" s="22" t="s">
        <v>13</v>
      </c>
      <c r="AH1" s="22" t="s">
        <v>14</v>
      </c>
      <c r="AL1" s="22" t="s">
        <v>15</v>
      </c>
      <c r="AS1"/>
      <c r="AT1"/>
      <c r="AU1"/>
      <c r="AV1"/>
    </row>
    <row r="2" spans="1:48">
      <c r="A2" s="25" t="s">
        <v>16</v>
      </c>
      <c r="B2" s="25" t="s">
        <v>7</v>
      </c>
      <c r="C2" s="25" t="s">
        <v>17</v>
      </c>
      <c r="D2" s="25" t="s">
        <v>18</v>
      </c>
      <c r="E2" s="22" t="s">
        <v>19</v>
      </c>
      <c r="F2" s="22" t="s">
        <v>20</v>
      </c>
      <c r="G2" s="1" t="s">
        <v>21</v>
      </c>
      <c r="I2" s="22" t="s">
        <v>19</v>
      </c>
      <c r="J2" s="22" t="s">
        <v>20</v>
      </c>
      <c r="K2" s="22" t="s">
        <v>21</v>
      </c>
      <c r="M2" s="22" t="s">
        <v>19</v>
      </c>
      <c r="N2" s="22" t="s">
        <v>20</v>
      </c>
      <c r="O2" s="22" t="s">
        <v>21</v>
      </c>
      <c r="P2" s="22" t="s">
        <v>19</v>
      </c>
      <c r="Q2" s="22" t="s">
        <v>20</v>
      </c>
      <c r="R2" s="22" t="s">
        <v>21</v>
      </c>
      <c r="S2" s="22" t="s">
        <v>19</v>
      </c>
      <c r="T2" s="22" t="s">
        <v>20</v>
      </c>
      <c r="U2" s="22" t="s">
        <v>21</v>
      </c>
      <c r="W2" s="22" t="s">
        <v>19</v>
      </c>
      <c r="X2" s="22" t="s">
        <v>20</v>
      </c>
      <c r="Y2" s="22" t="s">
        <v>21</v>
      </c>
      <c r="Z2" s="22" t="s">
        <v>19</v>
      </c>
      <c r="AA2" s="22" t="s">
        <v>20</v>
      </c>
      <c r="AB2" s="22" t="s">
        <v>21</v>
      </c>
      <c r="AC2" s="22" t="s">
        <v>19</v>
      </c>
      <c r="AD2" s="22" t="s">
        <v>20</v>
      </c>
      <c r="AE2" s="22" t="s">
        <v>21</v>
      </c>
      <c r="AG2" s="22" t="s">
        <v>19</v>
      </c>
      <c r="AH2" s="22" t="s">
        <v>20</v>
      </c>
      <c r="AI2" s="22" t="s">
        <v>21</v>
      </c>
      <c r="AK2" s="22" t="s">
        <v>19</v>
      </c>
      <c r="AL2" s="22" t="s">
        <v>20</v>
      </c>
      <c r="AM2" s="22" t="s">
        <v>21</v>
      </c>
      <c r="AS2"/>
      <c r="AT2"/>
      <c r="AU2"/>
      <c r="AV2"/>
    </row>
    <row r="3" spans="1:48">
      <c r="A3" s="25">
        <v>1676.35</v>
      </c>
      <c r="B3" s="25">
        <v>1949.35</v>
      </c>
      <c r="C3" s="25">
        <v>4.3663088</v>
      </c>
      <c r="D3" s="25">
        <v>1257</v>
      </c>
      <c r="E3" s="22">
        <v>7.0316609292</v>
      </c>
      <c r="F3" s="22">
        <v>3.89538885448</v>
      </c>
      <c r="G3" s="22">
        <v>5.34200247454255</v>
      </c>
      <c r="I3" s="22">
        <v>6.63458868384</v>
      </c>
      <c r="J3" s="22">
        <v>3.3627585084</v>
      </c>
      <c r="K3" s="22">
        <v>5.8362852108082</v>
      </c>
      <c r="L3" s="1"/>
      <c r="M3" s="1">
        <v>8.06464936291362</v>
      </c>
      <c r="N3" s="1">
        <v>4.60129147921987</v>
      </c>
      <c r="O3" s="1">
        <v>3.37244764915507</v>
      </c>
      <c r="P3" s="1">
        <v>7.8432819182338</v>
      </c>
      <c r="Q3" s="1">
        <v>4.2926152696332</v>
      </c>
      <c r="R3" s="1">
        <v>3.42616777119823</v>
      </c>
      <c r="S3" s="1">
        <v>7.7873052399802</v>
      </c>
      <c r="T3" s="1">
        <v>4.1615051000305</v>
      </c>
      <c r="U3" s="1">
        <v>3.59811204267426</v>
      </c>
      <c r="W3" s="22">
        <v>8.095961651</v>
      </c>
      <c r="X3" s="22">
        <v>4.594964053</v>
      </c>
      <c r="Y3" s="22">
        <v>3.433957844</v>
      </c>
      <c r="Z3" s="22">
        <v>7.87627040993845</v>
      </c>
      <c r="AA3" s="22">
        <v>4.290582904253</v>
      </c>
      <c r="AB3" s="22">
        <v>3.48644057959922</v>
      </c>
      <c r="AC3" s="1">
        <v>7.82037404247571</v>
      </c>
      <c r="AD3" s="1">
        <v>4.1592887291039</v>
      </c>
      <c r="AE3" s="1">
        <v>3.6539767305164</v>
      </c>
      <c r="AG3" s="22">
        <f t="shared" ref="AG3:AG18" si="0">0.86*S3</f>
        <v>6.69708250638297</v>
      </c>
      <c r="AH3" s="22">
        <f t="shared" ref="AH3:AH18" si="1">0.73*T3</f>
        <v>3.03789872302227</v>
      </c>
      <c r="AK3" s="22">
        <f t="shared" ref="AK3:AK18" si="2">0.86*AC3</f>
        <v>6.72552167652911</v>
      </c>
      <c r="AL3" s="22">
        <f t="shared" ref="AL3:AL18" si="3">0.73*AD3</f>
        <v>3.03628077224585</v>
      </c>
      <c r="AS3"/>
      <c r="AT3"/>
      <c r="AU3"/>
      <c r="AV3"/>
    </row>
    <row r="4" spans="1:48">
      <c r="A4" s="25">
        <v>1681.85</v>
      </c>
      <c r="B4" s="25">
        <v>1954.85</v>
      </c>
      <c r="C4" s="25">
        <v>4.3816641</v>
      </c>
      <c r="D4" s="25">
        <v>1267</v>
      </c>
      <c r="E4" s="22">
        <v>7.0318100394</v>
      </c>
      <c r="F4" s="22">
        <v>3.89571224786</v>
      </c>
      <c r="G4" s="22">
        <v>5.34276031787563</v>
      </c>
      <c r="I4" s="22">
        <v>6.63426164138</v>
      </c>
      <c r="J4" s="22">
        <v>3.3629084038</v>
      </c>
      <c r="K4" s="22">
        <v>5.8371951294751</v>
      </c>
      <c r="L4" s="1"/>
      <c r="M4" s="1">
        <v>8.06411175342128</v>
      </c>
      <c r="N4" s="1">
        <v>4.60060681581913</v>
      </c>
      <c r="O4" s="1">
        <v>3.37247361660718</v>
      </c>
      <c r="P4" s="1">
        <v>7.84267132096991</v>
      </c>
      <c r="Q4" s="1">
        <v>4.29178577757171</v>
      </c>
      <c r="R4" s="1">
        <v>3.42619095484076</v>
      </c>
      <c r="S4" s="1">
        <v>7.786777521</v>
      </c>
      <c r="T4" s="1">
        <v>4.160711618</v>
      </c>
      <c r="U4" s="1">
        <v>3.598125642</v>
      </c>
      <c r="W4" s="22">
        <v>8.09541971730868</v>
      </c>
      <c r="X4" s="22">
        <v>4.5942619012129</v>
      </c>
      <c r="Y4" s="22">
        <v>3.43397397741107</v>
      </c>
      <c r="Z4" s="22">
        <v>7.87565599596279</v>
      </c>
      <c r="AA4" s="22">
        <v>4.28973721759261</v>
      </c>
      <c r="AB4" s="22">
        <v>3.48645401960493</v>
      </c>
      <c r="AC4" s="1">
        <v>7.81984552083567</v>
      </c>
      <c r="AD4" s="1">
        <v>4.15848167516091</v>
      </c>
      <c r="AE4" s="1">
        <v>3.65398098168058</v>
      </c>
      <c r="AG4" s="22">
        <f t="shared" si="0"/>
        <v>6.69662866806</v>
      </c>
      <c r="AH4" s="22">
        <f t="shared" si="1"/>
        <v>3.03731948114</v>
      </c>
      <c r="AK4" s="22">
        <f t="shared" si="2"/>
        <v>6.72506714791868</v>
      </c>
      <c r="AL4" s="22">
        <f t="shared" si="3"/>
        <v>3.03569162286746</v>
      </c>
      <c r="AS4"/>
      <c r="AT4"/>
      <c r="AU4"/>
      <c r="AV4"/>
    </row>
    <row r="5" spans="1:48">
      <c r="A5" s="25">
        <v>1687.35</v>
      </c>
      <c r="B5" s="25">
        <v>1960.35</v>
      </c>
      <c r="C5" s="25">
        <v>4.396715</v>
      </c>
      <c r="D5" s="25">
        <v>1277</v>
      </c>
      <c r="E5" s="22">
        <v>7.03191836</v>
      </c>
      <c r="F5" s="22">
        <v>3.896025109</v>
      </c>
      <c r="G5" s="22">
        <v>5.34349244479321</v>
      </c>
      <c r="I5" s="22">
        <v>6.633915787</v>
      </c>
      <c r="J5" s="22">
        <v>3.36305282</v>
      </c>
      <c r="K5" s="22">
        <v>5.83807509184089</v>
      </c>
      <c r="L5" s="1"/>
      <c r="M5" s="1">
        <v>8.0635732457548</v>
      </c>
      <c r="N5" s="1">
        <v>4.59991398345964</v>
      </c>
      <c r="O5" s="1">
        <v>3.37249165088306</v>
      </c>
      <c r="P5" s="1">
        <v>7.842062836</v>
      </c>
      <c r="Q5" s="1">
        <v>4.29095181</v>
      </c>
      <c r="R5" s="1">
        <v>3.4262062</v>
      </c>
      <c r="S5" s="1">
        <v>7.78625173794862</v>
      </c>
      <c r="T5" s="1">
        <v>4.15991379113539</v>
      </c>
      <c r="U5" s="1">
        <v>3.59813131355156</v>
      </c>
      <c r="W5" s="22">
        <v>8.09487661939043</v>
      </c>
      <c r="X5" s="22">
        <v>4.59355151434333</v>
      </c>
      <c r="Y5" s="22">
        <v>3.43398221429441</v>
      </c>
      <c r="Z5" s="22">
        <v>7.87504341309679</v>
      </c>
      <c r="AA5" s="22">
        <v>4.28888693837979</v>
      </c>
      <c r="AB5" s="22">
        <v>3.48645956210751</v>
      </c>
      <c r="AC5" s="1">
        <v>7.81931870140179</v>
      </c>
      <c r="AD5" s="1">
        <v>4.15767017842704</v>
      </c>
      <c r="AE5" s="1">
        <v>3.65397735509397</v>
      </c>
      <c r="AG5" s="22">
        <f t="shared" si="0"/>
        <v>6.69617649463581</v>
      </c>
      <c r="AH5" s="22">
        <f t="shared" si="1"/>
        <v>3.03673706752883</v>
      </c>
      <c r="AK5" s="22">
        <f t="shared" si="2"/>
        <v>6.72461408320554</v>
      </c>
      <c r="AL5" s="22">
        <f t="shared" si="3"/>
        <v>3.03509923025174</v>
      </c>
      <c r="AS5"/>
      <c r="AT5"/>
      <c r="AU5"/>
      <c r="AV5"/>
    </row>
    <row r="6" spans="1:48">
      <c r="A6" s="25">
        <v>1692.85</v>
      </c>
      <c r="B6" s="25">
        <v>1965.85</v>
      </c>
      <c r="C6" s="25">
        <v>4.4114615</v>
      </c>
      <c r="D6" s="25">
        <v>1287</v>
      </c>
      <c r="E6" s="22">
        <v>7.031985891</v>
      </c>
      <c r="F6" s="22">
        <v>3.8963274379</v>
      </c>
      <c r="G6" s="22">
        <v>5.34419895681506</v>
      </c>
      <c r="I6" s="22">
        <v>6.633551121</v>
      </c>
      <c r="J6" s="22">
        <v>3.363191757</v>
      </c>
      <c r="K6" s="22">
        <v>5.83892521065459</v>
      </c>
      <c r="L6" s="1"/>
      <c r="M6" s="1">
        <v>8.063033854</v>
      </c>
      <c r="N6" s="1">
        <v>4.599213002</v>
      </c>
      <c r="O6" s="1">
        <v>3.372501757</v>
      </c>
      <c r="P6" s="1">
        <v>7.84145647295697</v>
      </c>
      <c r="Q6" s="1">
        <v>4.29011338002994</v>
      </c>
      <c r="R6" s="1">
        <v>3.42621351351531</v>
      </c>
      <c r="S6" s="1">
        <v>7.78572789738364</v>
      </c>
      <c r="T6" s="1">
        <v>4.15911163051048</v>
      </c>
      <c r="U6" s="1">
        <v>3.59812906282833</v>
      </c>
      <c r="W6" s="22">
        <v>8.09433237244398</v>
      </c>
      <c r="X6" s="22">
        <v>4.59283291279124</v>
      </c>
      <c r="Y6" s="22">
        <v>3.43398256042405</v>
      </c>
      <c r="Z6" s="22">
        <v>7.87443267042885</v>
      </c>
      <c r="AA6" s="22">
        <v>4.28803208033172</v>
      </c>
      <c r="AB6" s="22">
        <v>3.486457212546</v>
      </c>
      <c r="AC6" s="1">
        <v>7.81879359237494</v>
      </c>
      <c r="AD6" s="1">
        <v>4.15685425171136</v>
      </c>
      <c r="AE6" s="1">
        <v>3.65396585634671</v>
      </c>
      <c r="AG6" s="22">
        <f t="shared" si="0"/>
        <v>6.69572599174993</v>
      </c>
      <c r="AH6" s="22">
        <f t="shared" si="1"/>
        <v>3.03615149027265</v>
      </c>
      <c r="AK6" s="22">
        <f t="shared" si="2"/>
        <v>6.72416248944245</v>
      </c>
      <c r="AL6" s="22">
        <f t="shared" si="3"/>
        <v>3.03450360374929</v>
      </c>
      <c r="AS6"/>
      <c r="AT6"/>
      <c r="AU6"/>
      <c r="AV6"/>
    </row>
    <row r="7" spans="1:48">
      <c r="A7" s="25">
        <v>1698.35</v>
      </c>
      <c r="B7" s="25">
        <v>1971.35</v>
      </c>
      <c r="C7" s="25">
        <v>4.4259036</v>
      </c>
      <c r="D7" s="25">
        <v>1297</v>
      </c>
      <c r="E7" s="22">
        <v>7.0320126324</v>
      </c>
      <c r="F7" s="22">
        <v>3.89661923456</v>
      </c>
      <c r="G7" s="22">
        <v>5.34487995285771</v>
      </c>
      <c r="I7" s="22">
        <v>6.63316764248</v>
      </c>
      <c r="J7" s="22">
        <v>3.3633252148</v>
      </c>
      <c r="K7" s="22">
        <v>5.83974559576614</v>
      </c>
      <c r="L7" s="1"/>
      <c r="M7" s="1">
        <v>8.062493593</v>
      </c>
      <c r="N7" s="1">
        <v>4.598503892</v>
      </c>
      <c r="O7" s="1">
        <v>3.372503941</v>
      </c>
      <c r="P7" s="1">
        <v>7.840852239</v>
      </c>
      <c r="Q7" s="1">
        <v>4.289270501</v>
      </c>
      <c r="R7" s="1">
        <v>3.426212899</v>
      </c>
      <c r="S7" s="1">
        <v>7.78520600740808</v>
      </c>
      <c r="T7" s="1">
        <v>4.15830514892714</v>
      </c>
      <c r="U7" s="1">
        <v>3.59811889532355</v>
      </c>
      <c r="W7" s="22">
        <v>8.09378699148568</v>
      </c>
      <c r="X7" s="22">
        <v>4.59210611681368</v>
      </c>
      <c r="Y7" s="22">
        <v>3.43397502101342</v>
      </c>
      <c r="Z7" s="22">
        <v>7.87382377717168</v>
      </c>
      <c r="AA7" s="22">
        <v>4.28717265708843</v>
      </c>
      <c r="AB7" s="22">
        <v>3.48644697618665</v>
      </c>
      <c r="AC7" s="1">
        <v>7.818270202063</v>
      </c>
      <c r="AD7" s="1">
        <v>4.15603390774618</v>
      </c>
      <c r="AE7" s="1">
        <v>3.65394649086035</v>
      </c>
      <c r="AG7" s="22">
        <f t="shared" si="0"/>
        <v>6.69527716637095</v>
      </c>
      <c r="AH7" s="22">
        <f t="shared" si="1"/>
        <v>3.03556275871681</v>
      </c>
      <c r="AK7" s="22">
        <f t="shared" si="2"/>
        <v>6.72371237377418</v>
      </c>
      <c r="AL7" s="22">
        <f t="shared" si="3"/>
        <v>3.03390475265471</v>
      </c>
      <c r="AS7"/>
      <c r="AT7"/>
      <c r="AU7"/>
      <c r="AV7"/>
    </row>
    <row r="8" spans="1:48">
      <c r="A8" s="25">
        <v>1703.85</v>
      </c>
      <c r="B8" s="25">
        <v>1976.85</v>
      </c>
      <c r="C8" s="25">
        <v>4.4400413</v>
      </c>
      <c r="D8" s="25">
        <v>1307</v>
      </c>
      <c r="E8" s="22">
        <v>7.0319985842</v>
      </c>
      <c r="F8" s="22">
        <v>3.89690049898</v>
      </c>
      <c r="G8" s="22">
        <v>5.34553552927662</v>
      </c>
      <c r="I8" s="22">
        <v>6.63276535234</v>
      </c>
      <c r="J8" s="22">
        <v>3.3634531934</v>
      </c>
      <c r="K8" s="22">
        <v>5.84053635418001</v>
      </c>
      <c r="L8" s="1"/>
      <c r="M8" s="1">
        <v>8.06195247729925</v>
      </c>
      <c r="N8" s="1">
        <v>4.59778667319024</v>
      </c>
      <c r="O8" s="1">
        <v>3.37249820784841</v>
      </c>
      <c r="P8" s="1">
        <v>7.84025014360181</v>
      </c>
      <c r="Q8" s="1">
        <v>4.28842318586982</v>
      </c>
      <c r="R8" s="1">
        <v>3.42620436290624</v>
      </c>
      <c r="S8" s="1">
        <v>7.784686076</v>
      </c>
      <c r="T8" s="1">
        <v>4.157494359</v>
      </c>
      <c r="U8" s="1">
        <v>3.598100816</v>
      </c>
      <c r="W8" s="22">
        <v>8.09324049159956</v>
      </c>
      <c r="X8" s="22">
        <v>4.59137114648645</v>
      </c>
      <c r="Y8" s="22">
        <v>3.43395960109861</v>
      </c>
      <c r="Z8" s="22">
        <v>7.873216743</v>
      </c>
      <c r="AA8" s="22">
        <v>4.286308682</v>
      </c>
      <c r="AB8" s="22">
        <v>3.486428858</v>
      </c>
      <c r="AC8" s="1">
        <v>7.81774853888272</v>
      </c>
      <c r="AD8" s="1">
        <v>4.15520915918703</v>
      </c>
      <c r="AE8" s="1">
        <v>3.65391926388437</v>
      </c>
      <c r="AG8" s="22">
        <f t="shared" si="0"/>
        <v>6.69483002536</v>
      </c>
      <c r="AH8" s="22">
        <f t="shared" si="1"/>
        <v>3.03497088207</v>
      </c>
      <c r="AK8" s="22">
        <f t="shared" si="2"/>
        <v>6.72326374343914</v>
      </c>
      <c r="AL8" s="22">
        <f t="shared" si="3"/>
        <v>3.03330268620653</v>
      </c>
      <c r="AS8"/>
      <c r="AT8"/>
      <c r="AU8"/>
      <c r="AV8"/>
    </row>
    <row r="9" spans="1:48">
      <c r="A9" s="25">
        <v>1709.35</v>
      </c>
      <c r="B9" s="25">
        <v>1982.35</v>
      </c>
      <c r="C9" s="25">
        <v>4.4538746</v>
      </c>
      <c r="D9" s="25">
        <v>1317</v>
      </c>
      <c r="E9" s="22">
        <v>7.0319437464</v>
      </c>
      <c r="F9" s="22">
        <v>3.89717123116</v>
      </c>
      <c r="G9" s="22">
        <v>5.34616577991335</v>
      </c>
      <c r="I9" s="22">
        <v>6.63234425</v>
      </c>
      <c r="J9" s="22">
        <v>3.363575693</v>
      </c>
      <c r="K9" s="22">
        <v>5.84129759010838</v>
      </c>
      <c r="L9" s="1"/>
      <c r="M9" s="1">
        <v>8.06141052092912</v>
      </c>
      <c r="N9" s="1">
        <v>4.59706136465721</v>
      </c>
      <c r="O9" s="1">
        <v>3.37248456172961</v>
      </c>
      <c r="P9" s="1">
        <v>7.83965019517998</v>
      </c>
      <c r="Q9" s="1">
        <v>4.28757144775962</v>
      </c>
      <c r="R9" s="1">
        <v>3.42618790928822</v>
      </c>
      <c r="S9" s="1">
        <v>7.78416811081025</v>
      </c>
      <c r="T9" s="1">
        <v>4.15667927192181</v>
      </c>
      <c r="U9" s="1">
        <v>3.59807483091811</v>
      </c>
      <c r="W9" s="22">
        <v>8.092692888</v>
      </c>
      <c r="X9" s="22">
        <v>4.590628022</v>
      </c>
      <c r="Y9" s="22">
        <v>3.433936306</v>
      </c>
      <c r="Z9" s="22">
        <v>7.87261157637198</v>
      </c>
      <c r="AA9" s="22">
        <v>4.28544016919101</v>
      </c>
      <c r="AB9" s="22">
        <v>3.48640286325795</v>
      </c>
      <c r="AC9" s="1">
        <v>7.817228611</v>
      </c>
      <c r="AD9" s="1">
        <v>4.154380019</v>
      </c>
      <c r="AE9" s="1">
        <v>3.65388418</v>
      </c>
      <c r="AG9" s="22">
        <f t="shared" si="0"/>
        <v>6.69438457529681</v>
      </c>
      <c r="AH9" s="22">
        <f t="shared" si="1"/>
        <v>3.03437586850292</v>
      </c>
      <c r="AK9" s="22">
        <f t="shared" si="2"/>
        <v>6.72281660546</v>
      </c>
      <c r="AL9" s="22">
        <f t="shared" si="3"/>
        <v>3.03269741387</v>
      </c>
      <c r="AS9"/>
      <c r="AT9"/>
      <c r="AU9"/>
      <c r="AV9"/>
    </row>
    <row r="10" spans="1:48">
      <c r="A10" s="25">
        <v>1714.85</v>
      </c>
      <c r="B10" s="25">
        <v>1987.85</v>
      </c>
      <c r="C10" s="25">
        <v>4.4674035</v>
      </c>
      <c r="D10" s="25">
        <v>1327</v>
      </c>
      <c r="E10" s="22">
        <v>7.031848119</v>
      </c>
      <c r="F10" s="22">
        <v>3.8974314311</v>
      </c>
      <c r="G10" s="22">
        <v>5.34677079614085</v>
      </c>
      <c r="I10" s="22">
        <v>6.6319043363</v>
      </c>
      <c r="J10" s="22">
        <v>3.363692713</v>
      </c>
      <c r="K10" s="22">
        <v>5.84202940502236</v>
      </c>
      <c r="L10" s="1"/>
      <c r="M10" s="1">
        <v>8.06086773878592</v>
      </c>
      <c r="N10" s="1">
        <v>4.59632798609935</v>
      </c>
      <c r="O10" s="1">
        <v>3.37246300770654</v>
      </c>
      <c r="P10" s="1">
        <v>7.83905240281158</v>
      </c>
      <c r="Q10" s="1">
        <v>4.28671529959078</v>
      </c>
      <c r="R10" s="1">
        <v>3.4261635431999</v>
      </c>
      <c r="S10" s="1">
        <v>7.78365212028019</v>
      </c>
      <c r="T10" s="1">
        <v>4.15585990083491</v>
      </c>
      <c r="U10" s="1">
        <v>3.59804094406243</v>
      </c>
      <c r="W10" s="22">
        <v>8.09214419571959</v>
      </c>
      <c r="X10" s="22">
        <v>4.58987676218593</v>
      </c>
      <c r="Y10" s="22">
        <v>3.43390513901672</v>
      </c>
      <c r="Z10" s="22">
        <v>7.87200828788598</v>
      </c>
      <c r="AA10" s="22">
        <v>4.28456713143287</v>
      </c>
      <c r="AB10" s="22">
        <v>3.48636899634113</v>
      </c>
      <c r="AC10" s="1">
        <v>7.81671042812777</v>
      </c>
      <c r="AD10" s="1">
        <v>4.15354649852763</v>
      </c>
      <c r="AE10" s="1">
        <v>3.65384124560396</v>
      </c>
      <c r="AG10" s="22">
        <f t="shared" si="0"/>
        <v>6.69394082344096</v>
      </c>
      <c r="AH10" s="22">
        <f t="shared" si="1"/>
        <v>3.03377772760948</v>
      </c>
      <c r="AK10" s="22">
        <f t="shared" si="2"/>
        <v>6.72237096818988</v>
      </c>
      <c r="AL10" s="22">
        <f t="shared" si="3"/>
        <v>3.03208894392517</v>
      </c>
      <c r="AS10"/>
      <c r="AT10"/>
      <c r="AU10"/>
      <c r="AV10"/>
    </row>
    <row r="11" spans="1:48">
      <c r="A11" s="25">
        <v>1720.35</v>
      </c>
      <c r="B11" s="25">
        <v>1993.35</v>
      </c>
      <c r="C11" s="25">
        <v>4.480628</v>
      </c>
      <c r="D11" s="25">
        <v>1337</v>
      </c>
      <c r="E11" s="22">
        <v>7.031711702</v>
      </c>
      <c r="F11" s="22">
        <v>3.897681099</v>
      </c>
      <c r="G11" s="22">
        <v>5.34735066690716</v>
      </c>
      <c r="I11" s="22">
        <v>6.6314456104</v>
      </c>
      <c r="J11" s="22">
        <v>3.363804254</v>
      </c>
      <c r="K11" s="22">
        <v>5.84273189770128</v>
      </c>
      <c r="L11" s="1"/>
      <c r="M11" s="1">
        <v>8.06032414559316</v>
      </c>
      <c r="N11" s="1">
        <v>4.59558655676862</v>
      </c>
      <c r="O11" s="1">
        <v>3.3724335503053</v>
      </c>
      <c r="P11" s="1">
        <v>7.838456776</v>
      </c>
      <c r="Q11" s="1">
        <v>4.285854754</v>
      </c>
      <c r="R11" s="1">
        <v>3.426131269</v>
      </c>
      <c r="S11" s="1">
        <v>7.78313811252374</v>
      </c>
      <c r="T11" s="1">
        <v>4.15503625746053</v>
      </c>
      <c r="U11" s="1">
        <v>3.59799916051602</v>
      </c>
      <c r="W11" s="22">
        <v>8.09159443023399</v>
      </c>
      <c r="X11" s="22">
        <v>4.58911738746674</v>
      </c>
      <c r="Y11" s="22">
        <v>3.43386610603921</v>
      </c>
      <c r="Z11" s="22">
        <v>7.87140688692358</v>
      </c>
      <c r="AA11" s="22">
        <v>4.28368958227236</v>
      </c>
      <c r="AB11" s="22">
        <v>3.48632726193247</v>
      </c>
      <c r="AC11" s="1">
        <v>7.816193998</v>
      </c>
      <c r="AD11" s="1">
        <v>4.152708611</v>
      </c>
      <c r="AE11" s="1">
        <v>3.653790464</v>
      </c>
      <c r="AG11" s="22">
        <f t="shared" si="0"/>
        <v>6.69349877677042</v>
      </c>
      <c r="AH11" s="22">
        <f t="shared" si="1"/>
        <v>3.03317646794619</v>
      </c>
      <c r="AK11" s="22">
        <f t="shared" si="2"/>
        <v>6.72192683828</v>
      </c>
      <c r="AL11" s="22">
        <f t="shared" si="3"/>
        <v>3.03147728603</v>
      </c>
      <c r="AS11"/>
      <c r="AT11"/>
      <c r="AU11"/>
      <c r="AV11"/>
    </row>
    <row r="12" spans="1:48">
      <c r="A12" s="25">
        <v>1725.85</v>
      </c>
      <c r="B12" s="25">
        <v>1998.85</v>
      </c>
      <c r="C12" s="25">
        <v>4.4935481</v>
      </c>
      <c r="D12" s="25">
        <v>1347</v>
      </c>
      <c r="E12" s="22">
        <v>7.0315344954</v>
      </c>
      <c r="F12" s="22">
        <v>3.89792023426</v>
      </c>
      <c r="G12" s="22">
        <v>5.34790547877743</v>
      </c>
      <c r="I12" s="22">
        <v>6.63096807258</v>
      </c>
      <c r="J12" s="22">
        <v>3.3639103158</v>
      </c>
      <c r="K12" s="22">
        <v>5.84340516428018</v>
      </c>
      <c r="L12" s="1"/>
      <c r="M12" s="1">
        <v>8.059779756</v>
      </c>
      <c r="N12" s="1">
        <v>4.594837096</v>
      </c>
      <c r="O12" s="1">
        <v>3.372396194</v>
      </c>
      <c r="P12" s="1">
        <v>7.83786332271656</v>
      </c>
      <c r="Q12" s="1">
        <v>4.2849898245269</v>
      </c>
      <c r="R12" s="1">
        <v>3.4260910917803</v>
      </c>
      <c r="S12" s="1">
        <v>7.78262609588615</v>
      </c>
      <c r="T12" s="1">
        <v>4.15420835378471</v>
      </c>
      <c r="U12" s="1">
        <v>3.59794948487398</v>
      </c>
      <c r="W12" s="22">
        <v>8.09104360683751</v>
      </c>
      <c r="X12" s="22">
        <v>4.58834991690788</v>
      </c>
      <c r="Y12" s="22">
        <v>3.4338192109376</v>
      </c>
      <c r="Z12" s="22">
        <v>7.87080738332791</v>
      </c>
      <c r="AA12" s="22">
        <v>4.28280753496799</v>
      </c>
      <c r="AB12" s="22">
        <v>3.48627766442108</v>
      </c>
      <c r="AC12" s="1">
        <v>7.81567933</v>
      </c>
      <c r="AD12" s="1">
        <v>4.151866369</v>
      </c>
      <c r="AE12" s="1">
        <v>3.65373184</v>
      </c>
      <c r="AG12" s="22">
        <f t="shared" si="0"/>
        <v>6.69305844246209</v>
      </c>
      <c r="AH12" s="22">
        <f t="shared" si="1"/>
        <v>3.03257209826284</v>
      </c>
      <c r="AK12" s="22">
        <f t="shared" si="2"/>
        <v>6.7214842238</v>
      </c>
      <c r="AL12" s="22">
        <f t="shared" si="3"/>
        <v>3.03086244937</v>
      </c>
      <c r="AS12"/>
      <c r="AT12"/>
      <c r="AU12"/>
      <c r="AV12"/>
    </row>
    <row r="13" spans="1:38">
      <c r="A13" s="25">
        <v>1731.35</v>
      </c>
      <c r="B13" s="25">
        <v>2004.35</v>
      </c>
      <c r="C13" s="25">
        <v>4.5061638</v>
      </c>
      <c r="D13" s="25">
        <v>1357</v>
      </c>
      <c r="E13" s="22">
        <v>7.031316499</v>
      </c>
      <c r="F13" s="22">
        <v>3.898148837</v>
      </c>
      <c r="G13" s="22">
        <v>5.34843531597442</v>
      </c>
      <c r="I13" s="22">
        <v>6.63047172284</v>
      </c>
      <c r="J13" s="22">
        <v>3.3640108984</v>
      </c>
      <c r="K13" s="22">
        <v>5.84404929829551</v>
      </c>
      <c r="L13" s="1"/>
      <c r="M13" s="1">
        <v>8.05923458536044</v>
      </c>
      <c r="N13" s="1">
        <v>4.59407962191656</v>
      </c>
      <c r="O13" s="1">
        <v>3.37235094259802</v>
      </c>
      <c r="P13" s="1">
        <v>7.83727205357725</v>
      </c>
      <c r="Q13" s="1">
        <v>4.28412052317702</v>
      </c>
      <c r="R13" s="1">
        <v>3.42604301509775</v>
      </c>
      <c r="S13" s="1">
        <v>7.78211607883216</v>
      </c>
      <c r="T13" s="1">
        <v>4.15337620172152</v>
      </c>
      <c r="U13" s="1">
        <v>3.59789192156112</v>
      </c>
      <c r="W13" s="22">
        <v>8.0904917409556</v>
      </c>
      <c r="X13" s="22">
        <v>4.58757436969314</v>
      </c>
      <c r="Y13" s="22">
        <v>3.43376445786816</v>
      </c>
      <c r="Z13" s="22">
        <v>7.87020978706794</v>
      </c>
      <c r="AA13" s="22">
        <v>4.28192100270322</v>
      </c>
      <c r="AB13" s="22">
        <v>3.48622020802198</v>
      </c>
      <c r="AC13" s="1">
        <v>7.81516643214937</v>
      </c>
      <c r="AD13" s="1">
        <v>4.15101978510319</v>
      </c>
      <c r="AE13" s="1">
        <v>3.65366537840597</v>
      </c>
      <c r="AG13" s="22">
        <f t="shared" si="0"/>
        <v>6.69261982779566</v>
      </c>
      <c r="AH13" s="22">
        <f t="shared" si="1"/>
        <v>3.03196462725671</v>
      </c>
      <c r="AK13" s="22">
        <f t="shared" si="2"/>
        <v>6.72104313164846</v>
      </c>
      <c r="AL13" s="22">
        <f t="shared" si="3"/>
        <v>3.03024444312533</v>
      </c>
    </row>
    <row r="14" spans="1:38">
      <c r="A14" s="25">
        <v>1736.85</v>
      </c>
      <c r="B14" s="25">
        <v>2009.85</v>
      </c>
      <c r="C14" s="25">
        <v>4.5184751</v>
      </c>
      <c r="D14" s="25">
        <v>1367</v>
      </c>
      <c r="E14" s="22">
        <v>7.0310577134</v>
      </c>
      <c r="F14" s="22">
        <v>3.89836690846</v>
      </c>
      <c r="G14" s="22">
        <v>5.34894026041739</v>
      </c>
      <c r="I14" s="22">
        <v>6.62995656118</v>
      </c>
      <c r="J14" s="22">
        <v>3.3641060018</v>
      </c>
      <c r="K14" s="22">
        <v>5.84466439072907</v>
      </c>
      <c r="L14" s="1"/>
      <c r="M14" s="1">
        <v>8.05868864817563</v>
      </c>
      <c r="N14" s="1">
        <v>4.5933141540219</v>
      </c>
      <c r="O14" s="1">
        <v>3.3722978004706</v>
      </c>
      <c r="P14" s="1">
        <v>7.83668297766578</v>
      </c>
      <c r="Q14" s="1">
        <v>4.28324686285961</v>
      </c>
      <c r="R14" s="1">
        <v>3.42598704324318</v>
      </c>
      <c r="S14" s="1">
        <v>7.7816080699459</v>
      </c>
      <c r="T14" s="1">
        <v>4.15253981311352</v>
      </c>
      <c r="U14" s="1">
        <v>3.59782647483248</v>
      </c>
      <c r="W14" s="22">
        <v>8.08993884808275</v>
      </c>
      <c r="X14" s="22">
        <v>4.5867907648305</v>
      </c>
      <c r="Y14" s="22">
        <v>3.43370185081241</v>
      </c>
      <c r="Z14" s="22">
        <v>7.86961410823838</v>
      </c>
      <c r="AA14" s="22">
        <v>4.28102999858687</v>
      </c>
      <c r="AB14" s="22">
        <v>3.48615489677655</v>
      </c>
      <c r="AC14" s="1">
        <v>7.814655315</v>
      </c>
      <c r="AD14" s="1">
        <v>4.15016887</v>
      </c>
      <c r="AE14" s="1">
        <v>3.653591083</v>
      </c>
      <c r="AG14" s="22">
        <f t="shared" si="0"/>
        <v>6.69218294015347</v>
      </c>
      <c r="AH14" s="22">
        <f t="shared" si="1"/>
        <v>3.03135406357287</v>
      </c>
      <c r="AK14" s="22">
        <f t="shared" si="2"/>
        <v>6.7206035709</v>
      </c>
      <c r="AL14" s="22">
        <f t="shared" si="3"/>
        <v>3.0296232751</v>
      </c>
    </row>
    <row r="15" spans="1:38">
      <c r="A15" s="25">
        <v>1742.35</v>
      </c>
      <c r="B15" s="25">
        <v>2015.35</v>
      </c>
      <c r="C15" s="25">
        <v>4.530482</v>
      </c>
      <c r="D15" s="25">
        <v>1377</v>
      </c>
      <c r="E15" s="22">
        <v>7.030758138</v>
      </c>
      <c r="F15" s="22">
        <v>3.8985744472</v>
      </c>
      <c r="G15" s="22">
        <v>5.34942039175965</v>
      </c>
      <c r="I15" s="22">
        <v>6.629422588</v>
      </c>
      <c r="J15" s="22">
        <v>3.364195626</v>
      </c>
      <c r="K15" s="22">
        <v>5.84525053005038</v>
      </c>
      <c r="L15" s="1"/>
      <c r="M15" s="1">
        <v>8.05814195965189</v>
      </c>
      <c r="N15" s="1">
        <v>4.5925407106095</v>
      </c>
      <c r="O15" s="1">
        <v>3.37223677132314</v>
      </c>
      <c r="P15" s="1">
        <v>7.83609610462194</v>
      </c>
      <c r="Q15" s="1">
        <v>4.28236885616927</v>
      </c>
      <c r="R15" s="1">
        <v>3.42592318010752</v>
      </c>
      <c r="S15" s="1">
        <v>7.78110207793084</v>
      </c>
      <c r="T15" s="1">
        <v>4.15169919973205</v>
      </c>
      <c r="U15" s="1">
        <v>3.5977531487736</v>
      </c>
      <c r="V15" s="1"/>
      <c r="W15" s="1">
        <v>8.08938494378259</v>
      </c>
      <c r="X15" s="1">
        <v>4.58599912115315</v>
      </c>
      <c r="Y15" s="1">
        <v>3.43363139357775</v>
      </c>
      <c r="Z15" s="1">
        <v>7.869020357</v>
      </c>
      <c r="AA15" s="1">
        <v>4.280134536</v>
      </c>
      <c r="AB15" s="1">
        <v>3.486081735</v>
      </c>
      <c r="AC15" s="1">
        <v>7.81414598612827</v>
      </c>
      <c r="AD15" s="1">
        <v>4.14931363777317</v>
      </c>
      <c r="AE15" s="1">
        <v>3.6535089583787</v>
      </c>
      <c r="AG15" s="22">
        <f t="shared" si="0"/>
        <v>6.69174778702052</v>
      </c>
      <c r="AH15" s="22">
        <f t="shared" si="1"/>
        <v>3.0307404158044</v>
      </c>
      <c r="AK15" s="22">
        <f t="shared" si="2"/>
        <v>6.72016554807031</v>
      </c>
      <c r="AL15" s="22">
        <f t="shared" si="3"/>
        <v>3.02899895557441</v>
      </c>
    </row>
    <row r="16" spans="1:38">
      <c r="A16" s="25">
        <v>1747.85</v>
      </c>
      <c r="B16" s="25">
        <v>2020.85</v>
      </c>
      <c r="C16" s="25">
        <v>4.5421845</v>
      </c>
      <c r="D16" s="25">
        <v>1387</v>
      </c>
      <c r="E16" s="22">
        <v>7.030417773</v>
      </c>
      <c r="F16" s="22">
        <v>3.8987714537</v>
      </c>
      <c r="G16" s="22">
        <v>5.34987578742461</v>
      </c>
      <c r="I16" s="1">
        <v>6.6288698021</v>
      </c>
      <c r="J16" s="1">
        <v>3.364279771</v>
      </c>
      <c r="K16" s="22">
        <v>5.84580780225734</v>
      </c>
      <c r="L16" s="1"/>
      <c r="M16" s="1">
        <v>8.05759453492213</v>
      </c>
      <c r="N16" s="1">
        <v>4.59175931005925</v>
      </c>
      <c r="O16" s="1">
        <v>3.37216785881047</v>
      </c>
      <c r="P16" s="1">
        <v>7.83551144422385</v>
      </c>
      <c r="Q16" s="1">
        <v>4.28148651563015</v>
      </c>
      <c r="R16" s="1">
        <v>3.42585142940898</v>
      </c>
      <c r="S16" s="1">
        <v>7.78059811160976</v>
      </c>
      <c r="T16" s="1">
        <v>4.1508543732776</v>
      </c>
      <c r="U16" s="1">
        <v>3.59767194730097</v>
      </c>
      <c r="W16" s="22">
        <v>8.0888300436883</v>
      </c>
      <c r="X16" s="22">
        <v>4.58519945732022</v>
      </c>
      <c r="Y16" s="22">
        <v>3.43355308979759</v>
      </c>
      <c r="Z16" s="22">
        <v>7.86842854387802</v>
      </c>
      <c r="AA16" s="22">
        <v>4.27923462686395</v>
      </c>
      <c r="AB16" s="22">
        <v>3.48600072504615</v>
      </c>
      <c r="AC16" s="1">
        <v>7.81363845603609</v>
      </c>
      <c r="AD16" s="1">
        <v>4.14845409898266</v>
      </c>
      <c r="AE16" s="1">
        <v>3.65341900796961</v>
      </c>
      <c r="AG16" s="22">
        <f t="shared" si="0"/>
        <v>6.69131437598439</v>
      </c>
      <c r="AH16" s="22">
        <f t="shared" si="1"/>
        <v>3.03012369249265</v>
      </c>
      <c r="AK16" s="22">
        <f t="shared" si="2"/>
        <v>6.71972907219104</v>
      </c>
      <c r="AL16" s="22">
        <f t="shared" si="3"/>
        <v>3.02837149225734</v>
      </c>
    </row>
    <row r="17" spans="1:38">
      <c r="A17" s="25">
        <v>1753.35</v>
      </c>
      <c r="B17" s="25">
        <v>2026.35</v>
      </c>
      <c r="C17" s="25">
        <v>4.5535826</v>
      </c>
      <c r="D17" s="25">
        <v>1397</v>
      </c>
      <c r="E17" s="22">
        <v>7.0300366184</v>
      </c>
      <c r="F17" s="22">
        <v>3.89895792796</v>
      </c>
      <c r="G17" s="22">
        <v>5.35030652264045</v>
      </c>
      <c r="I17" s="22">
        <v>6.62829820468</v>
      </c>
      <c r="J17" s="22">
        <v>3.3643584368</v>
      </c>
      <c r="K17" s="22">
        <v>5.84633629091545</v>
      </c>
      <c r="L17" s="1"/>
      <c r="M17" s="1">
        <v>8.05704638920178</v>
      </c>
      <c r="N17" s="1">
        <v>4.59096997057916</v>
      </c>
      <c r="O17" s="1">
        <v>3.37209106641435</v>
      </c>
      <c r="P17" s="1">
        <v>7.83492900638795</v>
      </c>
      <c r="Q17" s="1">
        <v>4.28059985369626</v>
      </c>
      <c r="R17" s="1">
        <v>3.42577179469341</v>
      </c>
      <c r="S17" s="1">
        <v>7.78009617992468</v>
      </c>
      <c r="T17" s="1">
        <v>4.15000534538021</v>
      </c>
      <c r="U17" s="1">
        <v>3.59758287416228</v>
      </c>
      <c r="W17" s="22">
        <v>8.08827416350278</v>
      </c>
      <c r="X17" s="22">
        <v>4.58439179181764</v>
      </c>
      <c r="Y17" s="22">
        <v>3.43346694293187</v>
      </c>
      <c r="Z17" s="22">
        <v>7.86783867916528</v>
      </c>
      <c r="AA17" s="22">
        <v>4.27833028510546</v>
      </c>
      <c r="AB17" s="22">
        <v>3.48591187177905</v>
      </c>
      <c r="AC17" s="1">
        <v>7.81313273371075</v>
      </c>
      <c r="AD17" s="1">
        <v>4.14759026610961</v>
      </c>
      <c r="AE17" s="1">
        <v>3.65332123564708</v>
      </c>
      <c r="AG17" s="22">
        <f t="shared" si="0"/>
        <v>6.69088271473522</v>
      </c>
      <c r="AH17" s="22">
        <f t="shared" si="1"/>
        <v>3.02950390212755</v>
      </c>
      <c r="AK17" s="22">
        <f t="shared" si="2"/>
        <v>6.71929415099124</v>
      </c>
      <c r="AL17" s="22">
        <f t="shared" si="3"/>
        <v>3.02774089426001</v>
      </c>
    </row>
    <row r="18" spans="1:38">
      <c r="A18" s="25">
        <v>1758.85</v>
      </c>
      <c r="B18" s="25">
        <v>2031.85</v>
      </c>
      <c r="C18" s="25">
        <v>4.5646763</v>
      </c>
      <c r="D18" s="25">
        <v>1407</v>
      </c>
      <c r="E18" s="22">
        <v>7.0296146742</v>
      </c>
      <c r="F18" s="22">
        <v>3.89913386998</v>
      </c>
      <c r="G18" s="22">
        <v>5.35071267047358</v>
      </c>
      <c r="I18" s="22">
        <v>6.62770779534</v>
      </c>
      <c r="J18" s="22">
        <v>3.3644316234</v>
      </c>
      <c r="K18" s="22">
        <v>5.84683607719545</v>
      </c>
      <c r="L18" s="1"/>
      <c r="M18" s="1">
        <v>8.05649753778909</v>
      </c>
      <c r="N18" s="1">
        <v>4.59017271020615</v>
      </c>
      <c r="O18" s="1">
        <v>3.37200639744368</v>
      </c>
      <c r="P18" s="1">
        <v>7.83434880116897</v>
      </c>
      <c r="Q18" s="1">
        <v>4.27970888275184</v>
      </c>
      <c r="R18" s="1">
        <v>3.42568427933466</v>
      </c>
      <c r="S18" s="1">
        <v>7.779596292</v>
      </c>
      <c r="T18" s="1">
        <v>4.149152128</v>
      </c>
      <c r="U18" s="1">
        <v>3.597485933</v>
      </c>
      <c r="W18" s="22">
        <v>8.08771731899901</v>
      </c>
      <c r="X18" s="22">
        <v>4.58357614295899</v>
      </c>
      <c r="Y18" s="22">
        <v>3.43337295626733</v>
      </c>
      <c r="Z18" s="22">
        <v>7.86725077351907</v>
      </c>
      <c r="AA18" s="22">
        <v>4.27742152319236</v>
      </c>
      <c r="AB18" s="22">
        <v>3.48581517810202</v>
      </c>
      <c r="AC18" s="1">
        <v>7.81262882865364</v>
      </c>
      <c r="AD18" s="1">
        <v>4.14672215106371</v>
      </c>
      <c r="AE18" s="1">
        <v>3.65321564496373</v>
      </c>
      <c r="AG18" s="22">
        <f t="shared" si="0"/>
        <v>6.69045281112</v>
      </c>
      <c r="AH18" s="22">
        <f t="shared" si="1"/>
        <v>3.02888105344</v>
      </c>
      <c r="AK18" s="22">
        <f t="shared" si="2"/>
        <v>6.71886079264213</v>
      </c>
      <c r="AL18" s="22">
        <f t="shared" si="3"/>
        <v>3.02710717027651</v>
      </c>
    </row>
    <row r="20" spans="2:3">
      <c r="B20" s="26"/>
      <c r="C20" s="26"/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AB25"/>
  <sheetViews>
    <sheetView zoomScale="130" zoomScaleNormal="130" topLeftCell="C1" workbookViewId="0">
      <selection activeCell="Q30" sqref="Q30"/>
    </sheetView>
  </sheetViews>
  <sheetFormatPr defaultColWidth="9" defaultRowHeight="14"/>
  <cols>
    <col min="1" max="1" width="9.37272727272727" style="22" customWidth="1"/>
    <col min="2" max="2" width="8" style="22" customWidth="1"/>
    <col min="3" max="3" width="7.87272727272727" style="22" customWidth="1"/>
    <col min="4" max="4" width="13.6272727272727" style="22" customWidth="1"/>
    <col min="5" max="5" width="9" style="22"/>
    <col min="6" max="6" width="9.37272727272727" style="22" customWidth="1"/>
    <col min="7" max="7" width="8" style="22" customWidth="1"/>
    <col min="8" max="8" width="7.87272727272727" style="22" customWidth="1"/>
    <col min="9" max="9" width="13.6272727272727" style="22" customWidth="1"/>
    <col min="10" max="10" width="9" style="22"/>
    <col min="11" max="11" width="9.37272727272727" style="22" customWidth="1"/>
    <col min="12" max="12" width="8" style="22" customWidth="1"/>
    <col min="13" max="13" width="7.87272727272727" style="22" customWidth="1"/>
    <col min="14" max="14" width="13.6272727272727" style="22" customWidth="1"/>
    <col min="15" max="15" width="9" style="22"/>
    <col min="16" max="16" width="9.37272727272727" style="22" customWidth="1"/>
    <col min="17" max="17" width="11.1272727272727" style="22" customWidth="1"/>
    <col min="18" max="18" width="15.7545454545455" style="22" customWidth="1"/>
    <col min="19" max="19" width="13.6272727272727" style="22" customWidth="1"/>
    <col min="20" max="20" width="9" style="22"/>
    <col min="21" max="21" width="9.37272727272727" style="22" customWidth="1"/>
    <col min="22" max="22" width="17.6272727272727" style="22" customWidth="1"/>
    <col min="23" max="23" width="17.1272727272727" style="22" customWidth="1"/>
    <col min="24" max="27" width="9" style="22"/>
    <col min="28" max="28" width="13.6272727272727" style="22" customWidth="1"/>
    <col min="29" max="16384" width="9" style="22"/>
  </cols>
  <sheetData>
    <row r="1" spans="2:26">
      <c r="B1" s="22" t="s">
        <v>22</v>
      </c>
      <c r="G1" s="22" t="s">
        <v>23</v>
      </c>
      <c r="L1" s="22" t="s">
        <v>24</v>
      </c>
      <c r="P1" s="1"/>
      <c r="Q1" s="1"/>
      <c r="R1" s="1" t="s">
        <v>25</v>
      </c>
      <c r="S1" s="1"/>
      <c r="V1" s="22" t="s">
        <v>26</v>
      </c>
      <c r="Z1" s="22" t="s">
        <v>27</v>
      </c>
    </row>
    <row r="2" spans="1:28">
      <c r="A2" s="1" t="s">
        <v>28</v>
      </c>
      <c r="B2" s="1" t="s">
        <v>19</v>
      </c>
      <c r="C2" s="1" t="s">
        <v>20</v>
      </c>
      <c r="D2" s="1" t="s">
        <v>21</v>
      </c>
      <c r="F2" s="1" t="s">
        <v>28</v>
      </c>
      <c r="G2" s="1" t="s">
        <v>19</v>
      </c>
      <c r="H2" s="1" t="s">
        <v>20</v>
      </c>
      <c r="I2" s="1" t="s">
        <v>21</v>
      </c>
      <c r="K2" s="1" t="s">
        <v>28</v>
      </c>
      <c r="L2" s="1" t="s">
        <v>19</v>
      </c>
      <c r="M2" s="1" t="s">
        <v>20</v>
      </c>
      <c r="N2" s="1" t="s">
        <v>21</v>
      </c>
      <c r="P2" s="1" t="s">
        <v>28</v>
      </c>
      <c r="Q2" s="1" t="s">
        <v>19</v>
      </c>
      <c r="R2" s="1" t="s">
        <v>20</v>
      </c>
      <c r="S2" s="1" t="s">
        <v>21</v>
      </c>
      <c r="U2" s="22" t="s">
        <v>28</v>
      </c>
      <c r="V2" s="22" t="s">
        <v>29</v>
      </c>
      <c r="W2" s="22" t="s">
        <v>30</v>
      </c>
      <c r="Y2" s="1" t="s">
        <v>28</v>
      </c>
      <c r="Z2" s="1" t="s">
        <v>19</v>
      </c>
      <c r="AA2" s="1" t="s">
        <v>20</v>
      </c>
      <c r="AB2" s="1" t="s">
        <v>21</v>
      </c>
    </row>
    <row r="3" spans="1:28">
      <c r="A3" s="22">
        <v>1150</v>
      </c>
      <c r="B3" s="22">
        <v>7.51</v>
      </c>
      <c r="C3" s="22">
        <v>4.45</v>
      </c>
      <c r="F3" s="22">
        <v>1150</v>
      </c>
      <c r="G3" s="22">
        <v>8.15</v>
      </c>
      <c r="H3" s="22">
        <v>4.66</v>
      </c>
      <c r="I3" s="22">
        <v>3.44</v>
      </c>
      <c r="K3" s="22">
        <v>1120</v>
      </c>
      <c r="L3" s="22">
        <v>8.01</v>
      </c>
      <c r="M3" s="22">
        <v>4.47</v>
      </c>
      <c r="N3" s="22">
        <v>3.44</v>
      </c>
      <c r="P3" s="24">
        <v>1200</v>
      </c>
      <c r="Q3" s="24">
        <v>7.87366407342518</v>
      </c>
      <c r="R3" s="24">
        <v>4.40781135668128</v>
      </c>
      <c r="S3" s="1">
        <v>3.447413197</v>
      </c>
      <c r="U3" s="22">
        <v>1200</v>
      </c>
      <c r="V3" s="22">
        <v>3.653</v>
      </c>
      <c r="W3" s="22">
        <v>3.465</v>
      </c>
      <c r="Y3" s="22">
        <v>1200</v>
      </c>
      <c r="Z3" s="22">
        <v>8.5</v>
      </c>
      <c r="AA3" s="22">
        <v>4.5</v>
      </c>
      <c r="AB3" s="22">
        <v>4.5</v>
      </c>
    </row>
    <row r="4" spans="1:28">
      <c r="A4" s="22">
        <v>1160</v>
      </c>
      <c r="B4" s="22">
        <v>7.55</v>
      </c>
      <c r="C4" s="22">
        <v>4.47</v>
      </c>
      <c r="F4" s="22">
        <v>1170</v>
      </c>
      <c r="G4" s="22">
        <v>8.15</v>
      </c>
      <c r="H4" s="22">
        <v>4.67</v>
      </c>
      <c r="I4" s="22">
        <v>3.44</v>
      </c>
      <c r="K4" s="22">
        <v>1140</v>
      </c>
      <c r="L4" s="22">
        <v>8.01</v>
      </c>
      <c r="M4" s="22">
        <v>4.47</v>
      </c>
      <c r="N4" s="22">
        <v>3.44</v>
      </c>
      <c r="P4" s="24">
        <v>1210</v>
      </c>
      <c r="Q4" s="24">
        <v>7.87194342538076</v>
      </c>
      <c r="R4" s="24">
        <v>4.40623769472583</v>
      </c>
      <c r="S4" s="1">
        <v>3.447270838</v>
      </c>
      <c r="U4" s="22">
        <v>1211</v>
      </c>
      <c r="V4" s="22">
        <v>3.653</v>
      </c>
      <c r="W4" s="22">
        <v>3.465</v>
      </c>
      <c r="Y4" s="22">
        <v>1257</v>
      </c>
      <c r="Z4" s="22">
        <v>8.5</v>
      </c>
      <c r="AA4" s="22">
        <v>4.5</v>
      </c>
      <c r="AB4" s="22">
        <v>4.5</v>
      </c>
    </row>
    <row r="5" spans="1:28">
      <c r="A5" s="22">
        <v>1170</v>
      </c>
      <c r="B5" s="22">
        <v>7.56</v>
      </c>
      <c r="C5" s="22">
        <v>4.49</v>
      </c>
      <c r="F5" s="22">
        <v>1190</v>
      </c>
      <c r="G5" s="22">
        <v>8.16</v>
      </c>
      <c r="H5" s="22">
        <v>4.68</v>
      </c>
      <c r="I5" s="22">
        <v>3.44</v>
      </c>
      <c r="K5" s="22">
        <v>1160</v>
      </c>
      <c r="L5" s="22">
        <v>7.98</v>
      </c>
      <c r="M5" s="22">
        <v>4.46</v>
      </c>
      <c r="N5" s="22">
        <v>3.44</v>
      </c>
      <c r="P5" s="24">
        <v>1220</v>
      </c>
      <c r="Q5" s="24">
        <v>7.87009339298104</v>
      </c>
      <c r="R5" s="24">
        <v>4.40459144189157</v>
      </c>
      <c r="S5" s="1">
        <v>3.447102305</v>
      </c>
      <c r="Y5" s="22">
        <v>1257</v>
      </c>
      <c r="Z5" s="22">
        <v>7.25</v>
      </c>
      <c r="AA5" s="22">
        <v>3</v>
      </c>
      <c r="AB5" s="22">
        <v>3.5</v>
      </c>
    </row>
    <row r="6" spans="1:28">
      <c r="A6" s="22">
        <v>1180</v>
      </c>
      <c r="B6" s="22">
        <v>7.52</v>
      </c>
      <c r="C6" s="22">
        <v>4.46</v>
      </c>
      <c r="F6" s="22">
        <v>1210</v>
      </c>
      <c r="G6" s="22">
        <v>8.16</v>
      </c>
      <c r="H6" s="22">
        <v>4.69</v>
      </c>
      <c r="I6" s="22">
        <v>3.44</v>
      </c>
      <c r="K6" s="22">
        <v>1180</v>
      </c>
      <c r="L6" s="22">
        <v>7.89</v>
      </c>
      <c r="M6" s="22">
        <v>4.45</v>
      </c>
      <c r="N6" s="22">
        <v>3.39</v>
      </c>
      <c r="P6" s="24">
        <v>1230</v>
      </c>
      <c r="Q6" s="24">
        <v>7.86810732013962</v>
      </c>
      <c r="R6" s="24">
        <v>4.40286850376946</v>
      </c>
      <c r="S6" s="1">
        <v>3.446906421</v>
      </c>
      <c r="Y6" s="22">
        <v>1407</v>
      </c>
      <c r="Z6" s="22">
        <v>7.25</v>
      </c>
      <c r="AA6" s="22">
        <v>3</v>
      </c>
      <c r="AB6" s="22">
        <v>3.5</v>
      </c>
    </row>
    <row r="7" spans="1:28">
      <c r="A7" s="22">
        <v>1190</v>
      </c>
      <c r="B7" s="22">
        <v>7.54</v>
      </c>
      <c r="C7" s="22">
        <v>4.45</v>
      </c>
      <c r="F7" s="22">
        <v>1230</v>
      </c>
      <c r="G7" s="22">
        <v>8.17</v>
      </c>
      <c r="H7" s="22">
        <v>4.69</v>
      </c>
      <c r="I7" s="22">
        <v>3.44</v>
      </c>
      <c r="K7" s="22">
        <v>1200</v>
      </c>
      <c r="L7" s="22">
        <v>7.8</v>
      </c>
      <c r="M7" s="22">
        <v>4.43</v>
      </c>
      <c r="N7" s="22">
        <v>3.37</v>
      </c>
      <c r="P7" s="24">
        <v>1240</v>
      </c>
      <c r="Q7" s="24">
        <v>7.86597830997077</v>
      </c>
      <c r="R7" s="24">
        <v>4.40106463777369</v>
      </c>
      <c r="S7" s="1">
        <v>3.446681977</v>
      </c>
      <c r="Y7" s="22">
        <v>1407</v>
      </c>
      <c r="Z7" s="22">
        <v>3.25</v>
      </c>
      <c r="AA7" s="22">
        <v>0</v>
      </c>
      <c r="AB7" s="22">
        <v>3.5</v>
      </c>
    </row>
    <row r="8" spans="1:19">
      <c r="A8" s="22">
        <v>1200</v>
      </c>
      <c r="B8" s="22">
        <v>7.55</v>
      </c>
      <c r="C8" s="22">
        <v>4.45</v>
      </c>
      <c r="F8" s="22">
        <v>1237.1</v>
      </c>
      <c r="G8" s="22">
        <v>8.17</v>
      </c>
      <c r="H8" s="22">
        <v>4.7</v>
      </c>
      <c r="I8" s="22">
        <v>3.44</v>
      </c>
      <c r="K8" s="22">
        <v>1220</v>
      </c>
      <c r="L8" s="22">
        <v>7.74</v>
      </c>
      <c r="M8" s="22">
        <v>4.39</v>
      </c>
      <c r="N8" s="22">
        <v>3.35</v>
      </c>
      <c r="P8" s="24">
        <v>1250</v>
      </c>
      <c r="Q8" s="24">
        <v>7.86369921843332</v>
      </c>
      <c r="R8" s="24">
        <v>4.3991754492318</v>
      </c>
      <c r="S8" s="1">
        <v>3.446427731</v>
      </c>
    </row>
    <row r="9" spans="1:19">
      <c r="A9" s="22">
        <v>1210</v>
      </c>
      <c r="B9" s="22">
        <v>7.36</v>
      </c>
      <c r="C9" s="22">
        <v>4.36</v>
      </c>
      <c r="F9" s="22">
        <v>1237.1</v>
      </c>
      <c r="G9" s="22">
        <v>8.18</v>
      </c>
      <c r="H9" s="22">
        <v>4.7</v>
      </c>
      <c r="I9" s="22">
        <v>3.44</v>
      </c>
      <c r="K9" s="22">
        <v>1240</v>
      </c>
      <c r="L9" s="22">
        <v>7.72</v>
      </c>
      <c r="M9" s="22">
        <v>4.36</v>
      </c>
      <c r="N9" s="22">
        <v>3.34</v>
      </c>
      <c r="P9" s="24">
        <v>1260</v>
      </c>
      <c r="Q9" s="24">
        <v>7.86126264895657</v>
      </c>
      <c r="R9" s="24">
        <v>4.39719638822939</v>
      </c>
      <c r="S9" s="1">
        <v>3.44614241</v>
      </c>
    </row>
    <row r="10" spans="1:19">
      <c r="A10" s="22">
        <v>1220</v>
      </c>
      <c r="B10" s="22">
        <v>7.29</v>
      </c>
      <c r="C10" s="22">
        <v>4.31</v>
      </c>
      <c r="F10" s="22">
        <v>1257.1</v>
      </c>
      <c r="G10" s="22">
        <v>8.18</v>
      </c>
      <c r="H10" s="22">
        <v>4.68</v>
      </c>
      <c r="I10" s="22">
        <v>3.45</v>
      </c>
      <c r="K10" s="22">
        <v>1260</v>
      </c>
      <c r="L10" s="22">
        <v>6.28</v>
      </c>
      <c r="M10" s="22">
        <v>2.81</v>
      </c>
      <c r="N10" s="22">
        <v>3.32</v>
      </c>
      <c r="P10" s="24">
        <v>1270</v>
      </c>
      <c r="Q10" s="24">
        <v>7.85866095113095</v>
      </c>
      <c r="R10" s="24">
        <v>4.39512274860395</v>
      </c>
      <c r="S10" s="1">
        <v>3.445824711</v>
      </c>
    </row>
    <row r="11" spans="1:19">
      <c r="A11" s="22">
        <v>1230</v>
      </c>
      <c r="B11" s="22">
        <v>7.24</v>
      </c>
      <c r="C11" s="22">
        <v>4.24</v>
      </c>
      <c r="F11" s="22">
        <v>1277.1</v>
      </c>
      <c r="G11" s="22">
        <v>8.17</v>
      </c>
      <c r="H11" s="22">
        <v>4.58</v>
      </c>
      <c r="I11" s="22">
        <v>3.45</v>
      </c>
      <c r="K11" s="22">
        <v>1280</v>
      </c>
      <c r="L11" s="22">
        <v>5.8</v>
      </c>
      <c r="M11" s="22">
        <v>2.45</v>
      </c>
      <c r="N11" s="22">
        <v>3.29</v>
      </c>
      <c r="P11" s="24">
        <v>1280</v>
      </c>
      <c r="Q11" s="24">
        <v>7.85588621513162</v>
      </c>
      <c r="R11" s="24">
        <v>4.39294966471528</v>
      </c>
      <c r="S11" s="1">
        <v>3.4454733</v>
      </c>
    </row>
    <row r="12" spans="1:19">
      <c r="A12" s="22">
        <v>1240</v>
      </c>
      <c r="B12" s="22">
        <v>7.2</v>
      </c>
      <c r="C12" s="22">
        <v>4.19</v>
      </c>
      <c r="F12" s="22">
        <v>1297.1</v>
      </c>
      <c r="G12" s="22">
        <v>8.14</v>
      </c>
      <c r="H12" s="22">
        <v>4.52</v>
      </c>
      <c r="I12" s="22">
        <v>3.45</v>
      </c>
      <c r="K12" s="22">
        <v>1300</v>
      </c>
      <c r="L12" s="22">
        <v>5.48</v>
      </c>
      <c r="M12" s="22">
        <v>2.2</v>
      </c>
      <c r="N12" s="22">
        <v>3.26</v>
      </c>
      <c r="P12" s="24">
        <v>1290</v>
      </c>
      <c r="Q12" s="24">
        <v>7.85293026649903</v>
      </c>
      <c r="R12" s="24">
        <v>4.39067210808428</v>
      </c>
      <c r="S12" s="1">
        <v>3.44508682</v>
      </c>
    </row>
    <row r="13" spans="1:14">
      <c r="A13" s="22">
        <v>1250</v>
      </c>
      <c r="B13" s="22">
        <v>7.12</v>
      </c>
      <c r="C13" s="22">
        <v>4.12</v>
      </c>
      <c r="F13" s="22">
        <v>1317.1</v>
      </c>
      <c r="G13" s="22">
        <v>4</v>
      </c>
      <c r="H13" s="22">
        <v>0</v>
      </c>
      <c r="I13" s="22">
        <v>4.16</v>
      </c>
      <c r="K13" s="22">
        <v>1447.52</v>
      </c>
      <c r="L13" s="22">
        <v>5.48</v>
      </c>
      <c r="M13" s="22">
        <v>2.2</v>
      </c>
      <c r="N13" s="22">
        <v>3.26</v>
      </c>
    </row>
    <row r="14" spans="1:14">
      <c r="A14" s="22">
        <v>1260</v>
      </c>
      <c r="B14" s="22">
        <v>7.05</v>
      </c>
      <c r="C14" s="22">
        <v>4</v>
      </c>
      <c r="F14" s="22">
        <v>1337.1</v>
      </c>
      <c r="G14" s="22">
        <v>4</v>
      </c>
      <c r="H14" s="22">
        <v>0</v>
      </c>
      <c r="I14" s="22">
        <v>4.46</v>
      </c>
      <c r="K14" s="22">
        <v>1447.52</v>
      </c>
      <c r="L14" s="22">
        <v>2.64</v>
      </c>
      <c r="M14" s="22">
        <v>0</v>
      </c>
      <c r="N14" s="22">
        <v>4.48</v>
      </c>
    </row>
    <row r="15" spans="1:14">
      <c r="A15" s="22">
        <v>1270</v>
      </c>
      <c r="B15" s="22">
        <v>6.99</v>
      </c>
      <c r="C15" s="22">
        <v>3.93</v>
      </c>
      <c r="F15" s="22">
        <v>1357.1</v>
      </c>
      <c r="G15" s="22">
        <v>4</v>
      </c>
      <c r="H15" s="22">
        <v>0</v>
      </c>
      <c r="I15" s="22">
        <v>4.46</v>
      </c>
      <c r="K15" s="22">
        <v>1737</v>
      </c>
      <c r="L15" s="22">
        <v>2.64</v>
      </c>
      <c r="M15" s="22">
        <v>0</v>
      </c>
      <c r="N15" s="22">
        <v>4.48</v>
      </c>
    </row>
    <row r="16" spans="1:9">
      <c r="A16" s="22">
        <v>1280</v>
      </c>
      <c r="B16" s="22">
        <v>6.94</v>
      </c>
      <c r="C16" s="22">
        <v>3.84</v>
      </c>
      <c r="F16" s="22">
        <v>1377.1</v>
      </c>
      <c r="G16" s="22">
        <v>4</v>
      </c>
      <c r="H16" s="22">
        <v>0</v>
      </c>
      <c r="I16" s="22">
        <v>4.54</v>
      </c>
    </row>
    <row r="17" spans="1:9">
      <c r="A17" s="22">
        <v>1290</v>
      </c>
      <c r="B17" s="22">
        <v>6.88</v>
      </c>
      <c r="C17" s="22">
        <v>3.73</v>
      </c>
      <c r="F17" s="22">
        <v>1397.1</v>
      </c>
      <c r="G17" s="22">
        <v>4</v>
      </c>
      <c r="H17" s="22">
        <v>0</v>
      </c>
      <c r="I17" s="22">
        <v>4.54</v>
      </c>
    </row>
    <row r="18" spans="1:9">
      <c r="A18" s="22">
        <v>1300</v>
      </c>
      <c r="B18" s="22">
        <v>6.8</v>
      </c>
      <c r="C18" s="22">
        <v>3.57</v>
      </c>
      <c r="F18" s="22">
        <v>1417.1</v>
      </c>
      <c r="G18" s="22">
        <v>4</v>
      </c>
      <c r="H18" s="22">
        <v>0</v>
      </c>
      <c r="I18" s="22">
        <v>4.54</v>
      </c>
    </row>
    <row r="19" spans="1:9">
      <c r="A19" s="22">
        <v>1310</v>
      </c>
      <c r="B19" s="22">
        <v>6.71</v>
      </c>
      <c r="C19" s="22">
        <v>0</v>
      </c>
      <c r="F19" s="22">
        <v>1437.1</v>
      </c>
      <c r="G19" s="22">
        <v>4</v>
      </c>
      <c r="H19" s="22">
        <v>0</v>
      </c>
      <c r="I19" s="22">
        <v>4.55</v>
      </c>
    </row>
    <row r="20" spans="1:9">
      <c r="A20" s="22">
        <v>1410</v>
      </c>
      <c r="B20" s="22">
        <v>5.32</v>
      </c>
      <c r="C20" s="22">
        <v>0</v>
      </c>
      <c r="F20" s="22">
        <v>1457.1</v>
      </c>
      <c r="G20" s="22">
        <v>4</v>
      </c>
      <c r="H20" s="22">
        <v>0</v>
      </c>
      <c r="I20" s="22">
        <v>4.55</v>
      </c>
    </row>
    <row r="21" spans="1:9">
      <c r="A21" s="22">
        <v>1510</v>
      </c>
      <c r="B21" s="22">
        <v>5.32</v>
      </c>
      <c r="C21" s="22">
        <v>0</v>
      </c>
      <c r="F21" s="22">
        <v>1477.1</v>
      </c>
      <c r="G21" s="22">
        <v>4</v>
      </c>
      <c r="H21" s="22">
        <v>0</v>
      </c>
      <c r="I21" s="22">
        <v>4.55</v>
      </c>
    </row>
    <row r="22" spans="1:9">
      <c r="A22" s="22">
        <v>1610</v>
      </c>
      <c r="B22" s="22">
        <v>5.32</v>
      </c>
      <c r="C22" s="22">
        <v>0</v>
      </c>
      <c r="F22" s="22">
        <v>1497.1</v>
      </c>
      <c r="G22" s="22">
        <v>4</v>
      </c>
      <c r="H22" s="22">
        <v>0</v>
      </c>
      <c r="I22" s="22">
        <v>4.55</v>
      </c>
    </row>
    <row r="23" spans="6:9">
      <c r="F23" s="22">
        <v>1517.1</v>
      </c>
      <c r="G23" s="22">
        <v>4</v>
      </c>
      <c r="H23" s="22">
        <v>0</v>
      </c>
      <c r="I23" s="22">
        <v>4.55</v>
      </c>
    </row>
    <row r="24" spans="6:9">
      <c r="F24" s="22">
        <v>1537.1</v>
      </c>
      <c r="G24" s="22">
        <v>4</v>
      </c>
      <c r="H24" s="22">
        <v>0</v>
      </c>
      <c r="I24" s="22">
        <v>4.55</v>
      </c>
    </row>
    <row r="25" spans="6:9">
      <c r="F25" s="22">
        <v>1557.1</v>
      </c>
      <c r="G25" s="22">
        <v>4</v>
      </c>
      <c r="H25" s="22">
        <v>0</v>
      </c>
      <c r="I25" s="22">
        <v>4.55</v>
      </c>
    </row>
  </sheetData>
  <mergeCells count="3">
    <mergeCell ref="B1:C1"/>
    <mergeCell ref="G1:H1"/>
    <mergeCell ref="L1:M1"/>
  </mergeCell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K42"/>
  <sheetViews>
    <sheetView zoomScale="130" zoomScaleNormal="130" topLeftCell="A5" workbookViewId="0">
      <selection activeCell="P29" sqref="P29"/>
    </sheetView>
  </sheetViews>
  <sheetFormatPr defaultColWidth="8.72727272727273" defaultRowHeight="14"/>
  <cols>
    <col min="1" max="1" width="14.4545454545455" style="22" customWidth="1"/>
    <col min="2" max="2" width="14" style="22" customWidth="1"/>
    <col min="3" max="3" width="15.5454545454545" style="22" customWidth="1"/>
    <col min="4" max="4" width="8.72727272727273" style="22"/>
    <col min="5" max="5" width="14.4545454545455" style="22" customWidth="1"/>
    <col min="6" max="6" width="14" style="22" customWidth="1"/>
    <col min="7" max="7" width="15.5454545454545" style="22" customWidth="1"/>
    <col min="8" max="8" width="8.72727272727273" style="22"/>
    <col min="9" max="9" width="14.4545454545455" style="22" customWidth="1"/>
    <col min="10" max="10" width="14" style="22" customWidth="1"/>
    <col min="11" max="11" width="15.5454545454545" style="22" customWidth="1"/>
    <col min="12" max="12" width="8.72727272727273" style="22"/>
    <col min="13" max="13" width="14.4545454545455" style="22" customWidth="1"/>
    <col min="14" max="14" width="14" style="22" customWidth="1"/>
    <col min="15" max="15" width="15.5454545454545" style="22" customWidth="1"/>
    <col min="16" max="16" width="8.72727272727273" style="22"/>
    <col min="17" max="17" width="14.4545454545455" style="22" customWidth="1"/>
    <col min="18" max="18" width="14" style="22" customWidth="1"/>
    <col min="19" max="19" width="15.5454545454545" style="22" customWidth="1"/>
    <col min="20" max="16384" width="8.72727272727273" style="22"/>
  </cols>
  <sheetData>
    <row r="1" spans="2:10">
      <c r="B1" s="22" t="s">
        <v>0</v>
      </c>
      <c r="F1" s="22" t="s">
        <v>1</v>
      </c>
      <c r="J1" s="22" t="s">
        <v>31</v>
      </c>
    </row>
    <row r="2" spans="1:11">
      <c r="A2" s="22" t="s">
        <v>32</v>
      </c>
      <c r="B2" s="22" t="s">
        <v>33</v>
      </c>
      <c r="C2" s="22" t="s">
        <v>34</v>
      </c>
      <c r="E2" s="22" t="s">
        <v>32</v>
      </c>
      <c r="F2" s="22" t="s">
        <v>33</v>
      </c>
      <c r="G2" s="22" t="s">
        <v>34</v>
      </c>
      <c r="I2" s="22" t="s">
        <v>32</v>
      </c>
      <c r="J2" s="22" t="s">
        <v>33</v>
      </c>
      <c r="K2" s="22" t="s">
        <v>34</v>
      </c>
    </row>
    <row r="3" spans="1:11">
      <c r="A3" s="22">
        <v>5.29069</v>
      </c>
      <c r="B3" s="22">
        <v>2.702</v>
      </c>
      <c r="C3" s="22">
        <v>735</v>
      </c>
      <c r="E3" s="22">
        <v>5.65667</v>
      </c>
      <c r="F3" s="22">
        <v>1.658</v>
      </c>
      <c r="G3" s="22">
        <v>776</v>
      </c>
      <c r="I3" s="22">
        <v>5.351</v>
      </c>
      <c r="J3" s="22">
        <v>4.5</v>
      </c>
      <c r="K3" s="22">
        <v>1973</v>
      </c>
    </row>
    <row r="4" spans="1:7">
      <c r="A4" s="22">
        <v>5.22182</v>
      </c>
      <c r="B4" s="22">
        <v>1.78</v>
      </c>
      <c r="C4" s="22">
        <v>300</v>
      </c>
      <c r="E4" s="22">
        <v>5.63689</v>
      </c>
      <c r="F4" s="22">
        <v>1.433</v>
      </c>
      <c r="G4" s="22">
        <v>618.9</v>
      </c>
    </row>
    <row r="5" spans="1:10">
      <c r="A5" s="22">
        <v>5.46715</v>
      </c>
      <c r="B5" s="22">
        <v>4.714</v>
      </c>
      <c r="C5" s="22">
        <v>660</v>
      </c>
      <c r="E5" s="22">
        <v>5.60691</v>
      </c>
      <c r="F5" s="22">
        <v>1.159</v>
      </c>
      <c r="G5" s="22">
        <v>473</v>
      </c>
      <c r="J5" s="22" t="s">
        <v>35</v>
      </c>
    </row>
    <row r="6" spans="1:11">
      <c r="A6" s="22">
        <v>5.44843</v>
      </c>
      <c r="B6" s="22">
        <v>4.35</v>
      </c>
      <c r="C6" s="22">
        <v>500</v>
      </c>
      <c r="E6" s="22">
        <v>5.60781</v>
      </c>
      <c r="F6" s="22">
        <v>1.016</v>
      </c>
      <c r="G6" s="22">
        <v>300.4</v>
      </c>
      <c r="I6" s="22" t="s">
        <v>32</v>
      </c>
      <c r="J6" s="22" t="s">
        <v>33</v>
      </c>
      <c r="K6" s="22" t="s">
        <v>34</v>
      </c>
    </row>
    <row r="7" spans="1:11">
      <c r="A7" s="22">
        <v>5.44067</v>
      </c>
      <c r="B7" s="22">
        <v>4.194</v>
      </c>
      <c r="C7" s="22">
        <v>415</v>
      </c>
      <c r="E7" s="22">
        <v>5.90316</v>
      </c>
      <c r="F7" s="22">
        <v>3.964</v>
      </c>
      <c r="G7" s="22">
        <v>974.1</v>
      </c>
      <c r="I7" s="22">
        <v>5.846</v>
      </c>
      <c r="J7" s="22">
        <v>4.5</v>
      </c>
      <c r="K7" s="22">
        <v>1973</v>
      </c>
    </row>
    <row r="8" spans="1:7">
      <c r="A8" s="22">
        <v>5.42194</v>
      </c>
      <c r="B8" s="22">
        <v>3.897</v>
      </c>
      <c r="C8" s="22">
        <v>300</v>
      </c>
      <c r="E8" s="22">
        <v>5.86917</v>
      </c>
      <c r="F8" s="22">
        <v>3.476</v>
      </c>
      <c r="G8" s="22">
        <v>772.3</v>
      </c>
    </row>
    <row r="9" spans="1:10">
      <c r="A9" s="22">
        <v>5.5658</v>
      </c>
      <c r="B9" s="22">
        <v>6.014</v>
      </c>
      <c r="C9" s="22">
        <v>630</v>
      </c>
      <c r="E9" s="22">
        <v>5.82176</v>
      </c>
      <c r="F9" s="22">
        <v>2.901</v>
      </c>
      <c r="G9" s="22">
        <v>570.6</v>
      </c>
      <c r="J9" s="22" t="s">
        <v>36</v>
      </c>
    </row>
    <row r="10" spans="1:11">
      <c r="A10" s="22">
        <v>5.55181</v>
      </c>
      <c r="B10" s="22">
        <v>5.701</v>
      </c>
      <c r="C10" s="22">
        <v>495</v>
      </c>
      <c r="E10" s="22">
        <v>5.79509</v>
      </c>
      <c r="F10" s="22">
        <v>2.557</v>
      </c>
      <c r="G10" s="22">
        <v>372.1</v>
      </c>
      <c r="I10" s="22" t="s">
        <v>32</v>
      </c>
      <c r="J10" s="22" t="s">
        <v>33</v>
      </c>
      <c r="K10" s="22" t="s">
        <v>34</v>
      </c>
    </row>
    <row r="11" spans="1:11">
      <c r="A11" s="22">
        <v>5.54097</v>
      </c>
      <c r="B11" s="22">
        <v>5.475</v>
      </c>
      <c r="C11" s="22">
        <v>395</v>
      </c>
      <c r="E11" s="22">
        <v>5.78412</v>
      </c>
      <c r="F11" s="22">
        <v>2.423</v>
      </c>
      <c r="G11" s="22">
        <v>302.2</v>
      </c>
      <c r="I11" s="22">
        <v>3.268</v>
      </c>
      <c r="J11" s="22">
        <v>4.5</v>
      </c>
      <c r="K11" s="22">
        <v>1973</v>
      </c>
    </row>
    <row r="12" spans="1:7">
      <c r="A12" s="22">
        <v>5.52733</v>
      </c>
      <c r="B12" s="22">
        <v>5.228</v>
      </c>
      <c r="C12" s="22">
        <v>300</v>
      </c>
      <c r="E12" s="22">
        <v>5.96111</v>
      </c>
      <c r="F12" s="22">
        <v>4.828</v>
      </c>
      <c r="G12" s="22">
        <v>1273.9</v>
      </c>
    </row>
    <row r="13" spans="1:10">
      <c r="A13" s="22">
        <v>5.63959</v>
      </c>
      <c r="B13" s="22">
        <v>7.084</v>
      </c>
      <c r="C13" s="22">
        <v>595</v>
      </c>
      <c r="E13" s="22">
        <v>5.94499</v>
      </c>
      <c r="F13" s="22">
        <v>4.476</v>
      </c>
      <c r="G13" s="22">
        <v>1073</v>
      </c>
      <c r="J13" s="22" t="s">
        <v>37</v>
      </c>
    </row>
    <row r="14" spans="1:11">
      <c r="A14" s="22">
        <v>5.64009</v>
      </c>
      <c r="B14" s="22">
        <v>7.036</v>
      </c>
      <c r="C14" s="22">
        <v>575</v>
      </c>
      <c r="E14" s="22">
        <v>5.91866</v>
      </c>
      <c r="F14" s="22">
        <v>4.037</v>
      </c>
      <c r="G14" s="22">
        <v>870.6</v>
      </c>
      <c r="I14" s="22" t="s">
        <v>32</v>
      </c>
      <c r="J14" s="22" t="s">
        <v>33</v>
      </c>
      <c r="K14" s="22" t="s">
        <v>34</v>
      </c>
    </row>
    <row r="15" spans="5:11">
      <c r="E15" s="22">
        <v>5.88761</v>
      </c>
      <c r="F15" s="22">
        <v>3.582</v>
      </c>
      <c r="G15" s="22">
        <v>672.4</v>
      </c>
      <c r="I15" s="22">
        <v>3.27</v>
      </c>
      <c r="J15" s="22">
        <v>4.5</v>
      </c>
      <c r="K15" s="22">
        <v>1973</v>
      </c>
    </row>
    <row r="16" spans="5:7">
      <c r="E16" s="22">
        <v>5.84816</v>
      </c>
      <c r="F16" s="22">
        <v>3.082</v>
      </c>
      <c r="G16" s="22">
        <v>472.7</v>
      </c>
    </row>
    <row r="17" spans="5:10">
      <c r="E17" s="22">
        <v>5.74159</v>
      </c>
      <c r="F17" s="22">
        <v>2.801</v>
      </c>
      <c r="G17" s="22">
        <v>300.5</v>
      </c>
      <c r="J17" s="22" t="s">
        <v>38</v>
      </c>
    </row>
    <row r="18" spans="5:11">
      <c r="E18" s="22">
        <v>6.11457</v>
      </c>
      <c r="F18" s="22">
        <v>6.579</v>
      </c>
      <c r="G18" s="22">
        <v>1277.5</v>
      </c>
      <c r="I18" s="22" t="s">
        <v>32</v>
      </c>
      <c r="J18" s="22" t="s">
        <v>33</v>
      </c>
      <c r="K18" s="22" t="s">
        <v>34</v>
      </c>
    </row>
    <row r="19" spans="5:11">
      <c r="E19" s="22">
        <v>6.09911</v>
      </c>
      <c r="F19" s="22">
        <v>6.18</v>
      </c>
      <c r="G19" s="22">
        <v>1067.4</v>
      </c>
      <c r="I19" s="22">
        <v>3.374</v>
      </c>
      <c r="J19" s="22">
        <v>4.5</v>
      </c>
      <c r="K19" s="22">
        <v>1973</v>
      </c>
    </row>
    <row r="20" spans="5:11">
      <c r="E20" s="22">
        <v>6.0699</v>
      </c>
      <c r="F20" s="22">
        <v>5.659</v>
      </c>
      <c r="G20" s="22">
        <v>873.6</v>
      </c>
      <c r="I20" s="22">
        <v>3.436</v>
      </c>
      <c r="J20" s="22">
        <v>4.5</v>
      </c>
      <c r="K20" s="22">
        <v>1973</v>
      </c>
    </row>
    <row r="21" spans="5:7">
      <c r="E21" s="22">
        <v>6.00361</v>
      </c>
      <c r="F21" s="22">
        <v>5.111</v>
      </c>
      <c r="G21" s="22">
        <v>674.3</v>
      </c>
    </row>
    <row r="22" spans="5:10">
      <c r="E22" s="22">
        <v>5.99535</v>
      </c>
      <c r="F22" s="22">
        <v>4.526</v>
      </c>
      <c r="G22" s="22">
        <v>473.1</v>
      </c>
      <c r="J22" s="22" t="s">
        <v>39</v>
      </c>
    </row>
    <row r="23" spans="5:11">
      <c r="E23" s="22">
        <v>5.96787</v>
      </c>
      <c r="F23" s="22">
        <v>4.14</v>
      </c>
      <c r="G23" s="22">
        <v>300.9</v>
      </c>
      <c r="I23" s="22" t="s">
        <v>32</v>
      </c>
      <c r="J23" s="22" t="s">
        <v>33</v>
      </c>
      <c r="K23" s="22" t="s">
        <v>34</v>
      </c>
    </row>
    <row r="24" spans="5:11">
      <c r="E24" s="22">
        <v>6.21007</v>
      </c>
      <c r="F24" s="22">
        <v>7.754</v>
      </c>
      <c r="G24" s="22">
        <v>1274.6</v>
      </c>
      <c r="I24" s="22">
        <v>3.5</v>
      </c>
      <c r="J24" s="22">
        <v>4.5</v>
      </c>
      <c r="K24" s="22" t="s">
        <v>40</v>
      </c>
    </row>
    <row r="25" spans="5:7">
      <c r="E25" s="22">
        <v>6.19811</v>
      </c>
      <c r="F25" s="22">
        <v>7.379</v>
      </c>
      <c r="G25" s="22">
        <v>1071.8</v>
      </c>
    </row>
    <row r="26" spans="5:10">
      <c r="E26" s="22">
        <v>6.15972</v>
      </c>
      <c r="F26" s="22">
        <v>6.7</v>
      </c>
      <c r="G26" s="22">
        <v>867.5</v>
      </c>
      <c r="J26" s="22" t="s">
        <v>41</v>
      </c>
    </row>
    <row r="27" spans="5:11">
      <c r="E27" s="22">
        <v>6.12331</v>
      </c>
      <c r="F27" s="22">
        <v>6.083</v>
      </c>
      <c r="G27" s="22">
        <v>664.7</v>
      </c>
      <c r="I27" s="22" t="s">
        <v>32</v>
      </c>
      <c r="J27" s="22" t="s">
        <v>33</v>
      </c>
      <c r="K27" s="22" t="s">
        <v>34</v>
      </c>
    </row>
    <row r="28" spans="5:11">
      <c r="E28" s="22">
        <v>6.08915</v>
      </c>
      <c r="F28" s="22">
        <v>5.539</v>
      </c>
      <c r="G28" s="22">
        <v>472.1</v>
      </c>
      <c r="I28" s="22">
        <v>3.45</v>
      </c>
      <c r="J28" s="22">
        <v>4.5</v>
      </c>
      <c r="K28" s="22" t="s">
        <v>40</v>
      </c>
    </row>
    <row r="29" spans="5:7">
      <c r="E29" s="22">
        <v>6.06714</v>
      </c>
      <c r="F29" s="22">
        <v>5.184</v>
      </c>
      <c r="G29" s="22">
        <v>302.2</v>
      </c>
    </row>
    <row r="30" spans="5:10">
      <c r="E30" s="22">
        <v>6.27466</v>
      </c>
      <c r="F30" s="22">
        <v>8.83</v>
      </c>
      <c r="G30" s="22">
        <v>1473</v>
      </c>
      <c r="J30" s="22" t="s">
        <v>42</v>
      </c>
    </row>
    <row r="31" spans="5:11">
      <c r="E31" s="22">
        <v>6.26387</v>
      </c>
      <c r="F31" s="22">
        <v>8.445</v>
      </c>
      <c r="G31" s="22">
        <v>1273</v>
      </c>
      <c r="I31" s="22" t="s">
        <v>32</v>
      </c>
      <c r="J31" s="22" t="s">
        <v>33</v>
      </c>
      <c r="K31" s="22" t="s">
        <v>34</v>
      </c>
    </row>
    <row r="32" spans="5:11">
      <c r="E32" s="22">
        <v>6.24999</v>
      </c>
      <c r="F32" s="22">
        <v>8.035</v>
      </c>
      <c r="G32" s="22">
        <v>1073</v>
      </c>
      <c r="I32" s="22">
        <v>3.26</v>
      </c>
      <c r="J32" s="22">
        <v>4.5</v>
      </c>
      <c r="K32" s="22" t="s">
        <v>40</v>
      </c>
    </row>
    <row r="33" spans="5:7">
      <c r="E33" s="22">
        <v>6.22332</v>
      </c>
      <c r="F33" s="22">
        <v>7.483</v>
      </c>
      <c r="G33" s="22">
        <v>873</v>
      </c>
    </row>
    <row r="34" spans="5:10">
      <c r="E34" s="22">
        <v>6.19375</v>
      </c>
      <c r="F34" s="22">
        <v>6.924</v>
      </c>
      <c r="G34" s="22">
        <v>673</v>
      </c>
      <c r="J34" s="22" t="s">
        <v>43</v>
      </c>
    </row>
    <row r="35" spans="5:11">
      <c r="E35" s="22">
        <v>6.15807</v>
      </c>
      <c r="F35" s="22">
        <v>6.328</v>
      </c>
      <c r="G35" s="22">
        <v>473</v>
      </c>
      <c r="I35" s="22" t="s">
        <v>32</v>
      </c>
      <c r="J35" s="22" t="s">
        <v>33</v>
      </c>
      <c r="K35" s="22" t="s">
        <v>34</v>
      </c>
    </row>
    <row r="36" spans="5:11">
      <c r="E36" s="22">
        <v>6.12912</v>
      </c>
      <c r="F36" s="22">
        <v>5.874</v>
      </c>
      <c r="G36" s="22">
        <v>300.9</v>
      </c>
      <c r="I36" s="22">
        <v>3.465</v>
      </c>
      <c r="J36" s="22">
        <v>4.5</v>
      </c>
      <c r="K36" s="22" t="s">
        <v>40</v>
      </c>
    </row>
    <row r="37" spans="9:11">
      <c r="I37" s="22">
        <v>3.653</v>
      </c>
      <c r="J37" s="22">
        <v>4.5</v>
      </c>
      <c r="K37" s="22" t="s">
        <v>40</v>
      </c>
    </row>
    <row r="39" spans="10:10">
      <c r="J39" s="22" t="s">
        <v>44</v>
      </c>
    </row>
    <row r="40" spans="9:11">
      <c r="I40" s="1" t="s">
        <v>32</v>
      </c>
      <c r="J40" s="1" t="s">
        <v>33</v>
      </c>
      <c r="K40" s="1" t="s">
        <v>34</v>
      </c>
    </row>
    <row r="41" spans="9:11">
      <c r="I41" s="23">
        <v>3.65571594712344</v>
      </c>
      <c r="J41" s="22">
        <v>4.5</v>
      </c>
      <c r="K41" s="22">
        <v>1973</v>
      </c>
    </row>
    <row r="42" spans="9:11">
      <c r="I42" s="23">
        <v>3.59990273690799</v>
      </c>
      <c r="J42" s="22">
        <v>4.5</v>
      </c>
      <c r="K42" s="22">
        <v>1973</v>
      </c>
    </row>
  </sheetData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S49"/>
  <sheetViews>
    <sheetView zoomScale="145" zoomScaleNormal="145" workbookViewId="0">
      <selection activeCell="B34" sqref="B34:B49"/>
    </sheetView>
  </sheetViews>
  <sheetFormatPr defaultColWidth="8" defaultRowHeight="14"/>
  <cols>
    <col min="1" max="5" width="8" style="1"/>
    <col min="6" max="6" width="8.75454545454545" style="1" customWidth="1"/>
    <col min="7" max="10" width="8" style="2"/>
    <col min="11" max="12" width="8" style="1"/>
    <col min="13" max="13" width="12.2545454545455" style="3" customWidth="1"/>
    <col min="14" max="16384" width="8" style="1"/>
  </cols>
  <sheetData>
    <row r="1" s="1" customFormat="1" ht="15.5" spans="1:13">
      <c r="A1" s="4" t="s">
        <v>45</v>
      </c>
      <c r="B1" s="5" t="s">
        <v>46</v>
      </c>
      <c r="C1" s="5" t="s">
        <v>47</v>
      </c>
      <c r="D1" s="5" t="s">
        <v>48</v>
      </c>
      <c r="E1" s="5" t="s">
        <v>49</v>
      </c>
      <c r="F1" s="5" t="s">
        <v>50</v>
      </c>
      <c r="G1" s="6" t="s">
        <v>51</v>
      </c>
      <c r="H1" s="6" t="s">
        <v>3</v>
      </c>
      <c r="I1" s="6" t="s">
        <v>52</v>
      </c>
      <c r="J1" s="6" t="s">
        <v>53</v>
      </c>
      <c r="K1" s="5" t="s">
        <v>54</v>
      </c>
      <c r="L1" s="5" t="s">
        <v>55</v>
      </c>
      <c r="M1" s="17" t="s">
        <v>56</v>
      </c>
    </row>
    <row r="2" s="1" customFormat="1" spans="1:13">
      <c r="A2" s="7" t="s">
        <v>57</v>
      </c>
      <c r="B2" s="8" t="s">
        <v>58</v>
      </c>
      <c r="C2" s="8" t="s">
        <v>59</v>
      </c>
      <c r="D2" s="8" t="s">
        <v>60</v>
      </c>
      <c r="E2" s="9">
        <v>5</v>
      </c>
      <c r="F2" s="10" t="s">
        <v>61</v>
      </c>
      <c r="G2" s="10">
        <v>0.1166</v>
      </c>
      <c r="H2" s="10">
        <v>43.5982</v>
      </c>
      <c r="I2" s="10">
        <v>55.6712</v>
      </c>
      <c r="J2" s="10"/>
      <c r="K2" s="9" t="s">
        <v>62</v>
      </c>
      <c r="L2" s="9"/>
      <c r="M2" s="18">
        <v>-0.250503098866736</v>
      </c>
    </row>
    <row r="3" s="1" customFormat="1" spans="1:13">
      <c r="A3" s="11"/>
      <c r="B3" s="12"/>
      <c r="C3" s="12"/>
      <c r="D3" s="12"/>
      <c r="F3" s="2"/>
      <c r="G3" s="2"/>
      <c r="H3" s="2">
        <v>0.840943042066466</v>
      </c>
      <c r="I3" s="2">
        <v>0.506381476754434</v>
      </c>
      <c r="J3" s="2"/>
      <c r="M3" s="19"/>
    </row>
    <row r="4" s="1" customFormat="1" spans="1:13">
      <c r="A4" s="11"/>
      <c r="B4" s="12"/>
      <c r="C4" s="12"/>
      <c r="D4" s="12"/>
      <c r="E4" s="1">
        <v>4</v>
      </c>
      <c r="F4" s="1" t="s">
        <v>63</v>
      </c>
      <c r="G4" s="2"/>
      <c r="H4" s="2"/>
      <c r="I4" s="2"/>
      <c r="J4" s="2">
        <v>93.2185</v>
      </c>
      <c r="K4" s="1" t="s">
        <v>64</v>
      </c>
      <c r="L4" s="1" t="s">
        <v>65</v>
      </c>
      <c r="M4" s="19"/>
    </row>
    <row r="5" s="1" customFormat="1" spans="1:13">
      <c r="A5" s="11"/>
      <c r="B5" s="12"/>
      <c r="C5" s="12"/>
      <c r="D5" s="13"/>
      <c r="E5" s="14"/>
      <c r="F5" s="14"/>
      <c r="G5" s="15"/>
      <c r="H5" s="15"/>
      <c r="I5" s="15"/>
      <c r="J5" s="15">
        <v>0.345771118901889</v>
      </c>
      <c r="K5" s="14"/>
      <c r="L5" s="14"/>
      <c r="M5" s="20"/>
    </row>
    <row r="6" s="1" customFormat="1" spans="1:19">
      <c r="A6" s="11"/>
      <c r="B6" s="12"/>
      <c r="C6" s="12"/>
      <c r="D6" s="8" t="s">
        <v>66</v>
      </c>
      <c r="E6" s="9">
        <v>4</v>
      </c>
      <c r="F6" s="10" t="s">
        <v>61</v>
      </c>
      <c r="G6" s="10">
        <v>0.2005</v>
      </c>
      <c r="H6" s="10">
        <v>31.50725</v>
      </c>
      <c r="I6" s="10">
        <v>67.24425</v>
      </c>
      <c r="J6" s="10"/>
      <c r="K6" s="9" t="s">
        <v>67</v>
      </c>
      <c r="L6" s="9"/>
      <c r="M6" s="18">
        <v>-0.156311325545767</v>
      </c>
      <c r="R6" s="21"/>
      <c r="S6" s="21"/>
    </row>
    <row r="7" s="1" customFormat="1" spans="1:19">
      <c r="A7" s="11"/>
      <c r="B7" s="12"/>
      <c r="C7" s="12"/>
      <c r="D7" s="12"/>
      <c r="F7" s="2"/>
      <c r="G7" s="2"/>
      <c r="H7" s="2">
        <v>0.963688184355638</v>
      </c>
      <c r="I7" s="2">
        <v>0.95858485105215</v>
      </c>
      <c r="J7" s="2"/>
      <c r="M7" s="19"/>
      <c r="R7" s="21"/>
      <c r="S7" s="21"/>
    </row>
    <row r="8" s="1" customFormat="1" spans="1:19">
      <c r="A8" s="11"/>
      <c r="B8" s="12"/>
      <c r="C8" s="12"/>
      <c r="D8" s="12"/>
      <c r="E8" s="1">
        <v>5</v>
      </c>
      <c r="F8" s="1" t="s">
        <v>63</v>
      </c>
      <c r="G8" s="2"/>
      <c r="H8" s="2"/>
      <c r="I8" s="2"/>
      <c r="J8" s="2">
        <v>93.9706</v>
      </c>
      <c r="K8" s="1" t="s">
        <v>68</v>
      </c>
      <c r="L8" s="1" t="s">
        <v>69</v>
      </c>
      <c r="M8" s="19"/>
      <c r="R8" s="21"/>
      <c r="S8" s="21"/>
    </row>
    <row r="9" s="1" customFormat="1" spans="1:19">
      <c r="A9" s="11"/>
      <c r="B9" s="12"/>
      <c r="C9" s="13"/>
      <c r="D9" s="13"/>
      <c r="E9" s="14"/>
      <c r="F9" s="14"/>
      <c r="G9" s="15"/>
      <c r="H9" s="15"/>
      <c r="I9" s="15"/>
      <c r="J9" s="15">
        <v>1.13371504356254</v>
      </c>
      <c r="K9" s="14"/>
      <c r="L9" s="14"/>
      <c r="M9" s="20"/>
      <c r="R9" s="21"/>
      <c r="S9" s="21"/>
    </row>
    <row r="10" s="1" customFormat="1" spans="1:19">
      <c r="A10" s="11"/>
      <c r="B10" s="12"/>
      <c r="C10" s="8" t="s">
        <v>70</v>
      </c>
      <c r="D10" s="8" t="s">
        <v>60</v>
      </c>
      <c r="E10" s="9">
        <v>5</v>
      </c>
      <c r="F10" s="10" t="s">
        <v>61</v>
      </c>
      <c r="G10" s="10">
        <v>0.11</v>
      </c>
      <c r="H10" s="10">
        <v>16.3678</v>
      </c>
      <c r="I10" s="10">
        <v>82.6058</v>
      </c>
      <c r="J10" s="10"/>
      <c r="K10" s="9" t="s">
        <v>71</v>
      </c>
      <c r="L10" s="9"/>
      <c r="M10" s="18">
        <v>-0.213014518438046</v>
      </c>
      <c r="R10" s="21"/>
      <c r="S10" s="21"/>
    </row>
    <row r="11" s="1" customFormat="1" spans="1:19">
      <c r="A11" s="11"/>
      <c r="B11" s="12"/>
      <c r="C11" s="12"/>
      <c r="D11" s="12"/>
      <c r="F11" s="2"/>
      <c r="G11" s="2"/>
      <c r="H11" s="2">
        <v>0.697029554610133</v>
      </c>
      <c r="I11" s="2">
        <v>0.755178257102251</v>
      </c>
      <c r="J11" s="2"/>
      <c r="M11" s="19"/>
      <c r="R11" s="21"/>
      <c r="S11" s="21"/>
    </row>
    <row r="12" s="1" customFormat="1" spans="1:19">
      <c r="A12" s="11"/>
      <c r="B12" s="12"/>
      <c r="C12" s="12"/>
      <c r="D12" s="12"/>
      <c r="E12" s="1">
        <v>5</v>
      </c>
      <c r="F12" s="1" t="s">
        <v>63</v>
      </c>
      <c r="G12" s="2"/>
      <c r="H12" s="2"/>
      <c r="I12" s="2"/>
      <c r="J12" s="2">
        <v>99.8012</v>
      </c>
      <c r="K12" s="1" t="s">
        <v>53</v>
      </c>
      <c r="M12" s="19"/>
      <c r="R12" s="21"/>
      <c r="S12" s="21"/>
    </row>
    <row r="13" s="1" customFormat="1" spans="1:19">
      <c r="A13" s="11"/>
      <c r="B13" s="12"/>
      <c r="C13" s="12"/>
      <c r="D13" s="13"/>
      <c r="E13" s="14"/>
      <c r="F13" s="14"/>
      <c r="G13" s="15"/>
      <c r="H13" s="15"/>
      <c r="I13" s="15"/>
      <c r="J13" s="15">
        <v>0.265180504562462</v>
      </c>
      <c r="K13" s="14"/>
      <c r="L13" s="14"/>
      <c r="M13" s="20"/>
      <c r="R13" s="21"/>
      <c r="S13" s="21"/>
    </row>
    <row r="14" s="1" customFormat="1" spans="1:19">
      <c r="A14" s="11"/>
      <c r="B14" s="12"/>
      <c r="C14" s="12"/>
      <c r="D14" s="8" t="s">
        <v>66</v>
      </c>
      <c r="E14" s="9">
        <v>4</v>
      </c>
      <c r="F14" s="10" t="s">
        <v>61</v>
      </c>
      <c r="G14" s="10">
        <v>0.22125</v>
      </c>
      <c r="H14" s="10">
        <v>17.17225</v>
      </c>
      <c r="I14" s="10">
        <v>81.0595</v>
      </c>
      <c r="J14" s="10"/>
      <c r="K14" s="9" t="s">
        <v>72</v>
      </c>
      <c r="L14" s="9"/>
      <c r="M14" s="18">
        <v>-0.221027994713377</v>
      </c>
      <c r="R14" s="21"/>
      <c r="S14" s="21"/>
    </row>
    <row r="15" s="1" customFormat="1" spans="1:19">
      <c r="A15" s="11"/>
      <c r="B15" s="12"/>
      <c r="C15" s="12"/>
      <c r="D15" s="12"/>
      <c r="F15" s="2"/>
      <c r="G15" s="2"/>
      <c r="H15" s="2">
        <v>0.700333908456055</v>
      </c>
      <c r="I15" s="2">
        <v>0.968476638850933</v>
      </c>
      <c r="J15" s="2"/>
      <c r="M15" s="19"/>
      <c r="R15" s="21"/>
      <c r="S15" s="21"/>
    </row>
    <row r="16" s="1" customFormat="1" spans="1:13">
      <c r="A16" s="11"/>
      <c r="B16" s="12"/>
      <c r="C16" s="12"/>
      <c r="D16" s="12"/>
      <c r="E16" s="1">
        <v>5</v>
      </c>
      <c r="F16" s="1" t="s">
        <v>63</v>
      </c>
      <c r="G16" s="2"/>
      <c r="H16" s="2"/>
      <c r="I16" s="2"/>
      <c r="J16" s="2">
        <v>99.8012</v>
      </c>
      <c r="K16" s="1" t="s">
        <v>53</v>
      </c>
      <c r="M16" s="19"/>
    </row>
    <row r="17" s="1" customFormat="1" spans="1:13">
      <c r="A17" s="11"/>
      <c r="B17" s="13"/>
      <c r="C17" s="13"/>
      <c r="D17" s="13"/>
      <c r="E17" s="14"/>
      <c r="F17" s="14"/>
      <c r="G17" s="15"/>
      <c r="H17" s="15"/>
      <c r="I17" s="15"/>
      <c r="J17" s="15">
        <v>0.265180504562462</v>
      </c>
      <c r="K17" s="14"/>
      <c r="L17" s="14"/>
      <c r="M17" s="20"/>
    </row>
    <row r="18" s="1" customFormat="1" spans="1:13">
      <c r="A18" s="11"/>
      <c r="B18" s="8" t="s">
        <v>73</v>
      </c>
      <c r="C18" s="8" t="s">
        <v>59</v>
      </c>
      <c r="D18" s="8" t="s">
        <v>60</v>
      </c>
      <c r="E18" s="9">
        <v>5</v>
      </c>
      <c r="F18" s="10" t="s">
        <v>61</v>
      </c>
      <c r="G18" s="10">
        <v>0.1602</v>
      </c>
      <c r="H18" s="10">
        <v>31.59</v>
      </c>
      <c r="I18" s="10">
        <v>69.0974</v>
      </c>
      <c r="J18" s="10"/>
      <c r="K18" s="9" t="s">
        <v>74</v>
      </c>
      <c r="L18" s="9"/>
      <c r="M18" s="18">
        <v>-0.103146913193893</v>
      </c>
    </row>
    <row r="19" s="1" customFormat="1" spans="1:13">
      <c r="A19" s="11"/>
      <c r="B19" s="12"/>
      <c r="C19" s="12"/>
      <c r="D19" s="12"/>
      <c r="F19" s="2"/>
      <c r="G19" s="2"/>
      <c r="H19" s="2">
        <v>0.348675350433608</v>
      </c>
      <c r="I19" s="2">
        <v>0.162991717580988</v>
      </c>
      <c r="J19" s="2"/>
      <c r="M19" s="19"/>
    </row>
    <row r="20" s="1" customFormat="1" spans="1:13">
      <c r="A20" s="11"/>
      <c r="B20" s="12"/>
      <c r="C20" s="12"/>
      <c r="D20" s="12"/>
      <c r="E20" s="1">
        <v>5</v>
      </c>
      <c r="F20" s="1" t="s">
        <v>63</v>
      </c>
      <c r="G20" s="2"/>
      <c r="H20" s="2"/>
      <c r="I20" s="2"/>
      <c r="J20" s="2">
        <v>92.6952</v>
      </c>
      <c r="K20" s="1" t="s">
        <v>64</v>
      </c>
      <c r="L20" s="1" t="s">
        <v>75</v>
      </c>
      <c r="M20" s="19"/>
    </row>
    <row r="21" s="1" customFormat="1" spans="1:13">
      <c r="A21" s="11"/>
      <c r="B21" s="12"/>
      <c r="C21" s="12"/>
      <c r="D21" s="13"/>
      <c r="E21" s="14"/>
      <c r="F21" s="14"/>
      <c r="G21" s="15"/>
      <c r="H21" s="15"/>
      <c r="I21" s="15"/>
      <c r="J21" s="15">
        <v>0.536931280519212</v>
      </c>
      <c r="K21" s="14"/>
      <c r="L21" s="14"/>
      <c r="M21" s="20"/>
    </row>
    <row r="22" s="1" customFormat="1" spans="1:13">
      <c r="A22" s="11"/>
      <c r="B22" s="12"/>
      <c r="C22" s="12"/>
      <c r="D22" s="8" t="s">
        <v>66</v>
      </c>
      <c r="E22" s="9">
        <v>5</v>
      </c>
      <c r="F22" s="10" t="s">
        <v>61</v>
      </c>
      <c r="G22" s="10">
        <v>0.7012</v>
      </c>
      <c r="H22" s="10">
        <v>28.1184</v>
      </c>
      <c r="I22" s="10">
        <v>70.2066</v>
      </c>
      <c r="J22" s="10"/>
      <c r="K22" s="9" t="s">
        <v>76</v>
      </c>
      <c r="L22" s="9"/>
      <c r="M22" s="18">
        <v>-0.0769413862614288</v>
      </c>
    </row>
    <row r="23" s="1" customFormat="1" spans="1:13">
      <c r="A23" s="11"/>
      <c r="B23" s="12"/>
      <c r="C23" s="12"/>
      <c r="D23" s="12"/>
      <c r="F23" s="2"/>
      <c r="G23" s="2"/>
      <c r="H23" s="2">
        <v>0.402023382404556</v>
      </c>
      <c r="I23" s="2">
        <v>0.337736287656505</v>
      </c>
      <c r="J23" s="2"/>
      <c r="M23" s="19"/>
    </row>
    <row r="24" s="1" customFormat="1" spans="1:13">
      <c r="A24" s="11"/>
      <c r="B24" s="12"/>
      <c r="C24" s="12"/>
      <c r="D24" s="12"/>
      <c r="E24" s="1">
        <v>5</v>
      </c>
      <c r="F24" s="1" t="s">
        <v>63</v>
      </c>
      <c r="G24" s="2"/>
      <c r="H24" s="2"/>
      <c r="I24" s="2"/>
      <c r="J24" s="2">
        <v>92.6952</v>
      </c>
      <c r="K24" s="1" t="s">
        <v>64</v>
      </c>
      <c r="L24" s="1" t="s">
        <v>75</v>
      </c>
      <c r="M24" s="19"/>
    </row>
    <row r="25" s="1" customFormat="1" spans="1:13">
      <c r="A25" s="11"/>
      <c r="B25" s="12"/>
      <c r="C25" s="13"/>
      <c r="D25" s="13"/>
      <c r="E25" s="14"/>
      <c r="F25" s="14"/>
      <c r="G25" s="15"/>
      <c r="H25" s="15"/>
      <c r="I25" s="15"/>
      <c r="J25" s="15">
        <v>0.536931280519212</v>
      </c>
      <c r="K25" s="14"/>
      <c r="L25" s="14"/>
      <c r="M25" s="20"/>
    </row>
    <row r="26" s="1" customFormat="1" spans="1:13">
      <c r="A26" s="11"/>
      <c r="B26" s="12"/>
      <c r="C26" s="8" t="s">
        <v>70</v>
      </c>
      <c r="D26" s="8" t="s">
        <v>60</v>
      </c>
      <c r="E26" s="9">
        <v>5</v>
      </c>
      <c r="F26" s="10" t="s">
        <v>61</v>
      </c>
      <c r="G26" s="10">
        <v>0.061</v>
      </c>
      <c r="H26" s="10">
        <v>16.065</v>
      </c>
      <c r="I26" s="10">
        <v>83.991</v>
      </c>
      <c r="J26" s="10"/>
      <c r="K26" s="9" t="s">
        <v>77</v>
      </c>
      <c r="L26" s="9"/>
      <c r="M26" s="18">
        <v>-0.202164156155004</v>
      </c>
    </row>
    <row r="27" s="1" customFormat="1" spans="1:13">
      <c r="A27" s="11"/>
      <c r="B27" s="12"/>
      <c r="C27" s="12"/>
      <c r="D27" s="12"/>
      <c r="F27" s="2"/>
      <c r="G27" s="2"/>
      <c r="H27" s="2">
        <v>0.836570080746377</v>
      </c>
      <c r="I27" s="2">
        <v>0.953862673554219</v>
      </c>
      <c r="J27" s="2"/>
      <c r="M27" s="19"/>
    </row>
    <row r="28" s="1" customFormat="1" spans="1:13">
      <c r="A28" s="11"/>
      <c r="B28" s="12"/>
      <c r="C28" s="12"/>
      <c r="D28" s="12"/>
      <c r="E28" s="1">
        <v>5</v>
      </c>
      <c r="F28" s="1" t="s">
        <v>63</v>
      </c>
      <c r="G28" s="2"/>
      <c r="H28" s="2"/>
      <c r="I28" s="2"/>
      <c r="J28" s="2">
        <v>98.6156</v>
      </c>
      <c r="K28" s="1" t="s">
        <v>53</v>
      </c>
      <c r="M28" s="19"/>
    </row>
    <row r="29" s="1" customFormat="1" spans="1:13">
      <c r="A29" s="11"/>
      <c r="B29" s="12"/>
      <c r="C29" s="12"/>
      <c r="D29" s="13"/>
      <c r="E29" s="14"/>
      <c r="F29" s="14"/>
      <c r="G29" s="15"/>
      <c r="H29" s="15"/>
      <c r="I29" s="15"/>
      <c r="J29" s="15">
        <v>0.685464295204355</v>
      </c>
      <c r="K29" s="14"/>
      <c r="L29" s="14"/>
      <c r="M29" s="20"/>
    </row>
    <row r="30" s="1" customFormat="1" spans="1:13">
      <c r="A30" s="11"/>
      <c r="B30" s="12"/>
      <c r="C30" s="12"/>
      <c r="D30" s="8" t="s">
        <v>66</v>
      </c>
      <c r="E30" s="9">
        <v>4</v>
      </c>
      <c r="F30" s="10" t="s">
        <v>61</v>
      </c>
      <c r="G30" s="10">
        <v>0.2635</v>
      </c>
      <c r="H30" s="10">
        <v>15.0695</v>
      </c>
      <c r="I30" s="10">
        <v>83.84775</v>
      </c>
      <c r="J30" s="10"/>
      <c r="K30" s="9" t="s">
        <v>78</v>
      </c>
      <c r="L30" s="9"/>
      <c r="M30" s="18">
        <v>-0.19440022243445</v>
      </c>
    </row>
    <row r="31" s="1" customFormat="1" spans="1:13">
      <c r="A31" s="11"/>
      <c r="B31" s="12"/>
      <c r="C31" s="12"/>
      <c r="D31" s="12"/>
      <c r="F31" s="2"/>
      <c r="G31" s="2"/>
      <c r="H31" s="2">
        <v>0.108727488091406</v>
      </c>
      <c r="I31" s="2">
        <v>0.292131676931253</v>
      </c>
      <c r="J31" s="2"/>
      <c r="M31" s="19"/>
    </row>
    <row r="32" s="1" customFormat="1" spans="1:13">
      <c r="A32" s="11"/>
      <c r="B32" s="12"/>
      <c r="C32" s="12"/>
      <c r="D32" s="12"/>
      <c r="E32" s="1">
        <v>5</v>
      </c>
      <c r="F32" s="1" t="s">
        <v>63</v>
      </c>
      <c r="G32" s="2"/>
      <c r="H32" s="2"/>
      <c r="I32" s="2"/>
      <c r="J32" s="2">
        <v>98.6156</v>
      </c>
      <c r="K32" s="1" t="s">
        <v>53</v>
      </c>
      <c r="M32" s="19"/>
    </row>
    <row r="33" s="1" customFormat="1" spans="1:13">
      <c r="A33" s="11"/>
      <c r="B33" s="13"/>
      <c r="C33" s="13"/>
      <c r="D33" s="13"/>
      <c r="E33" s="14"/>
      <c r="F33" s="14"/>
      <c r="G33" s="15"/>
      <c r="H33" s="15"/>
      <c r="I33" s="15"/>
      <c r="J33" s="15">
        <v>0.685464295204355</v>
      </c>
      <c r="K33" s="14"/>
      <c r="L33" s="14"/>
      <c r="M33" s="20"/>
    </row>
    <row r="34" s="1" customFormat="1" spans="1:13">
      <c r="A34" s="11"/>
      <c r="B34" s="8">
        <v>1473</v>
      </c>
      <c r="C34" s="8" t="s">
        <v>59</v>
      </c>
      <c r="D34" s="8" t="s">
        <v>60</v>
      </c>
      <c r="E34" s="9">
        <v>5</v>
      </c>
      <c r="F34" s="10" t="s">
        <v>61</v>
      </c>
      <c r="G34" s="10">
        <v>0.34944</v>
      </c>
      <c r="H34" s="10">
        <v>37.7002</v>
      </c>
      <c r="I34" s="10">
        <v>61.7984</v>
      </c>
      <c r="J34" s="10"/>
      <c r="K34" s="9" t="s">
        <v>79</v>
      </c>
      <c r="L34" s="9"/>
      <c r="M34" s="18">
        <v>-0.155540023955034</v>
      </c>
    </row>
    <row r="35" s="1" customFormat="1" spans="1:13">
      <c r="A35" s="11"/>
      <c r="B35" s="12"/>
      <c r="C35" s="12"/>
      <c r="D35" s="12"/>
      <c r="F35" s="2"/>
      <c r="G35" s="2"/>
      <c r="H35" s="2">
        <v>0.700709426224595</v>
      </c>
      <c r="I35" s="2">
        <v>0.44811527534776</v>
      </c>
      <c r="J35" s="2"/>
      <c r="M35" s="19"/>
    </row>
    <row r="36" s="1" customFormat="1" spans="1:13">
      <c r="A36" s="11"/>
      <c r="B36" s="12"/>
      <c r="C36" s="12"/>
      <c r="D36" s="12"/>
      <c r="E36" s="1">
        <v>5</v>
      </c>
      <c r="F36" s="1" t="s">
        <v>63</v>
      </c>
      <c r="G36" s="2"/>
      <c r="H36" s="2"/>
      <c r="I36" s="2"/>
      <c r="J36" s="2">
        <v>92.5102</v>
      </c>
      <c r="K36" s="1" t="s">
        <v>64</v>
      </c>
      <c r="L36" s="1" t="s">
        <v>75</v>
      </c>
      <c r="M36" s="19"/>
    </row>
    <row r="37" s="1" customFormat="1" spans="1:13">
      <c r="A37" s="11"/>
      <c r="B37" s="12"/>
      <c r="C37" s="12"/>
      <c r="D37" s="13"/>
      <c r="E37" s="14"/>
      <c r="F37" s="14"/>
      <c r="G37" s="15"/>
      <c r="H37" s="15"/>
      <c r="I37" s="15"/>
      <c r="J37" s="15">
        <v>0.0413666532366349</v>
      </c>
      <c r="K37" s="14"/>
      <c r="L37" s="14"/>
      <c r="M37" s="20"/>
    </row>
    <row r="38" s="1" customFormat="1" spans="1:13">
      <c r="A38" s="11"/>
      <c r="B38" s="12"/>
      <c r="C38" s="12"/>
      <c r="D38" s="8" t="s">
        <v>66</v>
      </c>
      <c r="E38" s="9">
        <v>4</v>
      </c>
      <c r="F38" s="10" t="s">
        <v>61</v>
      </c>
      <c r="G38" s="10">
        <v>0.264</v>
      </c>
      <c r="H38" s="10">
        <v>22.9205</v>
      </c>
      <c r="I38" s="10">
        <v>76.72775</v>
      </c>
      <c r="J38" s="10"/>
      <c r="K38" s="9" t="s">
        <v>80</v>
      </c>
      <c r="L38" s="9"/>
      <c r="M38" s="18">
        <v>-0.023176936123369</v>
      </c>
    </row>
    <row r="39" s="1" customFormat="1" spans="1:13">
      <c r="A39" s="11"/>
      <c r="B39" s="12"/>
      <c r="C39" s="12"/>
      <c r="D39" s="12"/>
      <c r="F39" s="2"/>
      <c r="G39" s="2"/>
      <c r="H39" s="2">
        <v>1.00787052739923</v>
      </c>
      <c r="I39" s="2">
        <v>0.570773962849277</v>
      </c>
      <c r="J39" s="2"/>
      <c r="M39" s="19"/>
    </row>
    <row r="40" s="1" customFormat="1" spans="1:13">
      <c r="A40" s="11"/>
      <c r="B40" s="12"/>
      <c r="C40" s="12"/>
      <c r="D40" s="12"/>
      <c r="E40" s="1">
        <v>5</v>
      </c>
      <c r="F40" s="1" t="s">
        <v>63</v>
      </c>
      <c r="G40" s="2"/>
      <c r="H40" s="2"/>
      <c r="I40" s="2"/>
      <c r="J40" s="2">
        <v>92.4824</v>
      </c>
      <c r="K40" s="1" t="s">
        <v>81</v>
      </c>
      <c r="L40" s="1" t="s">
        <v>82</v>
      </c>
      <c r="M40" s="19"/>
    </row>
    <row r="41" s="1" customFormat="1" spans="1:13">
      <c r="A41" s="11"/>
      <c r="B41" s="12"/>
      <c r="C41" s="13"/>
      <c r="D41" s="13"/>
      <c r="E41" s="14"/>
      <c r="F41" s="14"/>
      <c r="G41" s="15"/>
      <c r="H41" s="15"/>
      <c r="I41" s="15"/>
      <c r="J41" s="15">
        <v>0.184027987001979</v>
      </c>
      <c r="K41" s="14"/>
      <c r="L41" s="14"/>
      <c r="M41" s="20"/>
    </row>
    <row r="42" s="1" customFormat="1" spans="1:13">
      <c r="A42" s="11"/>
      <c r="B42" s="12"/>
      <c r="C42" s="8" t="s">
        <v>70</v>
      </c>
      <c r="D42" s="8" t="s">
        <v>60</v>
      </c>
      <c r="E42" s="9">
        <v>5</v>
      </c>
      <c r="F42" s="10" t="s">
        <v>61</v>
      </c>
      <c r="G42" s="10">
        <v>0.092</v>
      </c>
      <c r="H42" s="10">
        <v>29.627</v>
      </c>
      <c r="I42" s="10">
        <v>70.1144</v>
      </c>
      <c r="J42" s="10"/>
      <c r="K42" s="9" t="s">
        <v>83</v>
      </c>
      <c r="L42" s="9"/>
      <c r="M42" s="18">
        <v>-0.33751238205096</v>
      </c>
    </row>
    <row r="43" s="1" customFormat="1" spans="1:13">
      <c r="A43" s="11"/>
      <c r="B43" s="12"/>
      <c r="C43" s="12"/>
      <c r="D43" s="12"/>
      <c r="F43" s="2"/>
      <c r="G43" s="2"/>
      <c r="H43" s="2">
        <v>0.582429824099008</v>
      </c>
      <c r="I43" s="2">
        <v>0.275530942001078</v>
      </c>
      <c r="J43" s="2"/>
      <c r="M43" s="19"/>
    </row>
    <row r="44" s="1" customFormat="1" spans="1:13">
      <c r="A44" s="11"/>
      <c r="B44" s="12"/>
      <c r="C44" s="12"/>
      <c r="D44" s="12"/>
      <c r="E44" s="1">
        <v>5</v>
      </c>
      <c r="F44" s="1" t="s">
        <v>63</v>
      </c>
      <c r="G44" s="2"/>
      <c r="H44" s="2"/>
      <c r="I44" s="2"/>
      <c r="J44" s="2">
        <v>99.7998333333333</v>
      </c>
      <c r="K44" s="1" t="s">
        <v>53</v>
      </c>
      <c r="M44" s="19"/>
    </row>
    <row r="45" s="1" customFormat="1" spans="1:13">
      <c r="A45" s="11"/>
      <c r="B45" s="12"/>
      <c r="C45" s="12"/>
      <c r="D45" s="13"/>
      <c r="E45" s="14"/>
      <c r="F45" s="14"/>
      <c r="G45" s="15"/>
      <c r="H45" s="15"/>
      <c r="I45" s="15"/>
      <c r="J45" s="15">
        <v>0.170373022121071</v>
      </c>
      <c r="K45" s="14"/>
      <c r="L45" s="14"/>
      <c r="M45" s="20"/>
    </row>
    <row r="46" s="1" customFormat="1" spans="1:13">
      <c r="A46" s="11"/>
      <c r="B46" s="12"/>
      <c r="C46" s="12"/>
      <c r="D46" s="8" t="s">
        <v>66</v>
      </c>
      <c r="E46" s="9">
        <v>5</v>
      </c>
      <c r="F46" s="10" t="s">
        <v>61</v>
      </c>
      <c r="G46" s="10">
        <v>0.0374</v>
      </c>
      <c r="H46" s="10">
        <v>25.1204</v>
      </c>
      <c r="I46" s="10">
        <v>73.879</v>
      </c>
      <c r="J46" s="10"/>
      <c r="K46" s="9" t="s">
        <v>84</v>
      </c>
      <c r="L46" s="9"/>
      <c r="M46" s="18">
        <v>-0.297495941102866</v>
      </c>
    </row>
    <row r="47" s="1" customFormat="1" spans="1:13">
      <c r="A47" s="11"/>
      <c r="B47" s="12"/>
      <c r="C47" s="12"/>
      <c r="D47" s="12"/>
      <c r="F47" s="2"/>
      <c r="G47" s="2"/>
      <c r="H47" s="2">
        <v>0.745747477367507</v>
      </c>
      <c r="I47" s="2">
        <v>0.355870060555816</v>
      </c>
      <c r="J47" s="2"/>
      <c r="M47" s="19"/>
    </row>
    <row r="48" s="1" customFormat="1" spans="1:13">
      <c r="A48" s="11"/>
      <c r="B48" s="12"/>
      <c r="C48" s="12"/>
      <c r="D48" s="12"/>
      <c r="E48" s="1">
        <v>5</v>
      </c>
      <c r="F48" s="1" t="s">
        <v>63</v>
      </c>
      <c r="G48" s="2"/>
      <c r="H48" s="2"/>
      <c r="I48" s="2"/>
      <c r="J48" s="2">
        <v>99.0454</v>
      </c>
      <c r="K48" s="1" t="s">
        <v>53</v>
      </c>
      <c r="M48" s="19"/>
    </row>
    <row r="49" s="1" customFormat="1" spans="1:13">
      <c r="A49" s="16"/>
      <c r="B49" s="13"/>
      <c r="C49" s="13"/>
      <c r="D49" s="13"/>
      <c r="E49" s="14"/>
      <c r="F49" s="14"/>
      <c r="G49" s="15"/>
      <c r="H49" s="15"/>
      <c r="I49" s="15"/>
      <c r="J49" s="15">
        <v>0.286220719026418</v>
      </c>
      <c r="K49" s="14"/>
      <c r="L49" s="14"/>
      <c r="M49" s="20"/>
    </row>
  </sheetData>
  <mergeCells count="112">
    <mergeCell ref="A2:A49"/>
    <mergeCell ref="B2:B17"/>
    <mergeCell ref="B18:B33"/>
    <mergeCell ref="B34:B49"/>
    <mergeCell ref="C2:C9"/>
    <mergeCell ref="C10:C17"/>
    <mergeCell ref="C18:C25"/>
    <mergeCell ref="C26:C33"/>
    <mergeCell ref="C34:C41"/>
    <mergeCell ref="C42:C49"/>
    <mergeCell ref="D2:D5"/>
    <mergeCell ref="D6:D9"/>
    <mergeCell ref="D10:D13"/>
    <mergeCell ref="D14:D17"/>
    <mergeCell ref="D18:D21"/>
    <mergeCell ref="D22:D25"/>
    <mergeCell ref="D26:D29"/>
    <mergeCell ref="D30:D33"/>
    <mergeCell ref="D34:D37"/>
    <mergeCell ref="D38:D41"/>
    <mergeCell ref="D42:D45"/>
    <mergeCell ref="D46:D49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F46:F47"/>
    <mergeCell ref="F48:F49"/>
    <mergeCell ref="K2:K3"/>
    <mergeCell ref="K4:K5"/>
    <mergeCell ref="K6:K7"/>
    <mergeCell ref="K8:K9"/>
    <mergeCell ref="K10:K11"/>
    <mergeCell ref="K12:K13"/>
    <mergeCell ref="K14:K15"/>
    <mergeCell ref="K16:K17"/>
    <mergeCell ref="K18:K19"/>
    <mergeCell ref="K20:K21"/>
    <mergeCell ref="K22:K23"/>
    <mergeCell ref="K24:K25"/>
    <mergeCell ref="K26:K27"/>
    <mergeCell ref="K28:K29"/>
    <mergeCell ref="K30:K31"/>
    <mergeCell ref="K32:K33"/>
    <mergeCell ref="K34:K35"/>
    <mergeCell ref="K36:K37"/>
    <mergeCell ref="K38:K39"/>
    <mergeCell ref="K40:K41"/>
    <mergeCell ref="K42:K43"/>
    <mergeCell ref="K44:K45"/>
    <mergeCell ref="K46:K47"/>
    <mergeCell ref="K48:K49"/>
    <mergeCell ref="L4:L5"/>
    <mergeCell ref="L8:L9"/>
    <mergeCell ref="L20:L21"/>
    <mergeCell ref="L24:L25"/>
    <mergeCell ref="L36:L37"/>
    <mergeCell ref="L40:L41"/>
    <mergeCell ref="M2:M5"/>
    <mergeCell ref="M6:M9"/>
    <mergeCell ref="M10:M13"/>
    <mergeCell ref="M14:M17"/>
    <mergeCell ref="M18:M21"/>
    <mergeCell ref="M22:M25"/>
    <mergeCell ref="M26:M29"/>
    <mergeCell ref="M30:M33"/>
    <mergeCell ref="M34:M37"/>
    <mergeCell ref="M38:M41"/>
    <mergeCell ref="M42:M45"/>
    <mergeCell ref="M46:M49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Fig. 2</vt:lpstr>
      <vt:lpstr>Fig. 3 (this study)</vt:lpstr>
      <vt:lpstr>Fig. 3 ref. data</vt:lpstr>
      <vt:lpstr>Extended data Fig. 1</vt:lpstr>
      <vt:lpstr>Extended Data Table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许潜智</dc:creator>
  <cp:lastModifiedBy>宣纸</cp:lastModifiedBy>
  <dcterms:created xsi:type="dcterms:W3CDTF">2023-05-12T11:15:00Z</dcterms:created>
  <dcterms:modified xsi:type="dcterms:W3CDTF">2025-04-15T08:20:15Z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BD334187C3334A46AD9F0201187AF559_12</vt:lpwstr>
  </property>
</Properties>
</file>