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424" windowHeight="100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<sst xmlns="http://schemas.openxmlformats.org/spreadsheetml/2006/main" count="29" uniqueCount="10">
  <si>
    <t>Degree of parallelism: 1024</t>
  </si>
  <si>
    <t>Array Size: 250000</t>
  </si>
  <si>
    <t>cutoff</t>
  </si>
  <si>
    <t>time</t>
  </si>
  <si>
    <t>cutoff/size</t>
  </si>
  <si>
    <t>Array Size: 500000</t>
  </si>
  <si>
    <t>Array Size: 1000000</t>
  </si>
  <si>
    <t>threads</t>
  </si>
  <si>
    <t>Array Size: 2000000</t>
  </si>
  <si>
    <t>Cutoff: 320000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</si>
</sst>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3" fillId="20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32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5" fillId="8" borderId="2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cutoff-time</a:t>
            </a:r>
            <a:endParaRPr lang="zh-CN" altLang="en-US" sz="18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"Size=250000"</c:f>
              <c:strCache>
                <c:ptCount val="1"/>
                <c:pt idx="0">
                  <c:v>Size=250000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Sheet1!$D$4:$D$13</c:f>
              <c:numCache>
                <c:formatCode>General</c:formatCode>
                <c:ptCount val="10"/>
                <c:pt idx="0">
                  <c:v>0.005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0.08</c:v>
                </c:pt>
                <c:pt idx="5">
                  <c:v>0.16</c:v>
                </c:pt>
                <c:pt idx="6">
                  <c:v>0.32</c:v>
                </c:pt>
                <c:pt idx="7">
                  <c:v>0.64</c:v>
                </c:pt>
                <c:pt idx="8">
                  <c:v>1.28</c:v>
                </c:pt>
                <c:pt idx="9">
                  <c:v>2.56</c:v>
                </c:pt>
              </c:numCache>
            </c:numRef>
          </c:xVal>
          <c:yVal>
            <c:numRef>
              <c:f>Sheet1!$C$4:$C$13</c:f>
              <c:numCache>
                <c:formatCode>General</c:formatCode>
                <c:ptCount val="10"/>
                <c:pt idx="0">
                  <c:v>92</c:v>
                </c:pt>
                <c:pt idx="1">
                  <c:v>30.6</c:v>
                </c:pt>
                <c:pt idx="2">
                  <c:v>24.8</c:v>
                </c:pt>
                <c:pt idx="3">
                  <c:v>16.4</c:v>
                </c:pt>
                <c:pt idx="4">
                  <c:v>15.6</c:v>
                </c:pt>
                <c:pt idx="5">
                  <c:v>15.5</c:v>
                </c:pt>
                <c:pt idx="6">
                  <c:v>14.3</c:v>
                </c:pt>
                <c:pt idx="7">
                  <c:v>16.5</c:v>
                </c:pt>
                <c:pt idx="8">
                  <c:v>31.2</c:v>
                </c:pt>
                <c:pt idx="9">
                  <c:v>32.6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"Size=500000"</c:f>
              <c:strCache>
                <c:ptCount val="1"/>
                <c:pt idx="0">
                  <c:v>Size=500000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Sheet1!$D$18:$D$27</c:f>
              <c:numCache>
                <c:formatCode>General</c:formatCode>
                <c:ptCount val="10"/>
                <c:pt idx="0">
                  <c:v>0.005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0.08</c:v>
                </c:pt>
                <c:pt idx="5">
                  <c:v>0.16</c:v>
                </c:pt>
                <c:pt idx="6">
                  <c:v>0.32</c:v>
                </c:pt>
                <c:pt idx="7">
                  <c:v>0.64</c:v>
                </c:pt>
                <c:pt idx="8">
                  <c:v>1.28</c:v>
                </c:pt>
                <c:pt idx="9">
                  <c:v>2.56</c:v>
                </c:pt>
              </c:numCache>
            </c:numRef>
          </c:xVal>
          <c:yVal>
            <c:numRef>
              <c:f>Sheet1!$C$18:$C$27</c:f>
              <c:numCache>
                <c:formatCode>General</c:formatCode>
                <c:ptCount val="10"/>
                <c:pt idx="0">
                  <c:v>108.7</c:v>
                </c:pt>
                <c:pt idx="1">
                  <c:v>72.5</c:v>
                </c:pt>
                <c:pt idx="2">
                  <c:v>56</c:v>
                </c:pt>
                <c:pt idx="3">
                  <c:v>50.6</c:v>
                </c:pt>
                <c:pt idx="4">
                  <c:v>38.8</c:v>
                </c:pt>
                <c:pt idx="5">
                  <c:v>33.6</c:v>
                </c:pt>
                <c:pt idx="6">
                  <c:v>33</c:v>
                </c:pt>
                <c:pt idx="7">
                  <c:v>39.5</c:v>
                </c:pt>
                <c:pt idx="8">
                  <c:v>62.9</c:v>
                </c:pt>
                <c:pt idx="9">
                  <c:v>59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"Size=1000000"</c:f>
              <c:strCache>
                <c:ptCount val="1"/>
                <c:pt idx="0">
                  <c:v>Size=1000000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Sheet1!$D$32:$D$41</c:f>
              <c:numCache>
                <c:formatCode>General</c:formatCode>
                <c:ptCount val="10"/>
                <c:pt idx="0">
                  <c:v>0.005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0.08</c:v>
                </c:pt>
                <c:pt idx="5">
                  <c:v>0.16</c:v>
                </c:pt>
                <c:pt idx="6">
                  <c:v>0.32</c:v>
                </c:pt>
                <c:pt idx="7">
                  <c:v>0.64</c:v>
                </c:pt>
                <c:pt idx="8">
                  <c:v>1.28</c:v>
                </c:pt>
                <c:pt idx="9">
                  <c:v>2.56</c:v>
                </c:pt>
              </c:numCache>
            </c:numRef>
          </c:xVal>
          <c:yVal>
            <c:numRef>
              <c:f>Sheet1!$C$32:$C$41</c:f>
              <c:numCache>
                <c:formatCode>General</c:formatCode>
                <c:ptCount val="10"/>
                <c:pt idx="0">
                  <c:v>173.3</c:v>
                </c:pt>
                <c:pt idx="1">
                  <c:v>99.9</c:v>
                </c:pt>
                <c:pt idx="2">
                  <c:v>83.6</c:v>
                </c:pt>
                <c:pt idx="3">
                  <c:v>95.7</c:v>
                </c:pt>
                <c:pt idx="4">
                  <c:v>87.7</c:v>
                </c:pt>
                <c:pt idx="5">
                  <c:v>88.2</c:v>
                </c:pt>
                <c:pt idx="6">
                  <c:v>71.8</c:v>
                </c:pt>
                <c:pt idx="7">
                  <c:v>85.1</c:v>
                </c:pt>
                <c:pt idx="8">
                  <c:v>125.5</c:v>
                </c:pt>
                <c:pt idx="9">
                  <c:v>124.8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"Size=2000000"</c:f>
              <c:strCache>
                <c:ptCount val="1"/>
                <c:pt idx="0">
                  <c:v>Size=2000000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Sheet1!$D$46:$D$55</c:f>
              <c:numCache>
                <c:formatCode>General</c:formatCode>
                <c:ptCount val="10"/>
                <c:pt idx="0">
                  <c:v>0.005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0.08</c:v>
                </c:pt>
                <c:pt idx="5">
                  <c:v>0.16</c:v>
                </c:pt>
                <c:pt idx="6">
                  <c:v>0.32</c:v>
                </c:pt>
                <c:pt idx="7">
                  <c:v>0.64</c:v>
                </c:pt>
                <c:pt idx="8">
                  <c:v>1.28</c:v>
                </c:pt>
                <c:pt idx="9">
                  <c:v>2.56</c:v>
                </c:pt>
              </c:numCache>
            </c:numRef>
          </c:xVal>
          <c:yVal>
            <c:numRef>
              <c:f>Sheet1!$C$46:$C$55</c:f>
              <c:numCache>
                <c:formatCode>General</c:formatCode>
                <c:ptCount val="10"/>
                <c:pt idx="0">
                  <c:v>241</c:v>
                </c:pt>
                <c:pt idx="1">
                  <c:v>173.2</c:v>
                </c:pt>
                <c:pt idx="2">
                  <c:v>172.9</c:v>
                </c:pt>
                <c:pt idx="3">
                  <c:v>201.5</c:v>
                </c:pt>
                <c:pt idx="4">
                  <c:v>170.4</c:v>
                </c:pt>
                <c:pt idx="5">
                  <c:v>154.4</c:v>
                </c:pt>
                <c:pt idx="6">
                  <c:v>144.7</c:v>
                </c:pt>
                <c:pt idx="7">
                  <c:v>247.7</c:v>
                </c:pt>
                <c:pt idx="8">
                  <c:v>369.1</c:v>
                </c:pt>
                <c:pt idx="9">
                  <c:v>365.8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506464"/>
        <c:axId val="846505920"/>
      </c:scatterChart>
      <c:valAx>
        <c:axId val="846506464"/>
        <c:scaling>
          <c:logBase val="2"/>
          <c:orientation val="minMax"/>
          <c:max val="2.56"/>
          <c:min val="0.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6505920"/>
        <c:crosses val="autoZero"/>
        <c:crossBetween val="midCat"/>
      </c:valAx>
      <c:valAx>
        <c:axId val="84650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650646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threads-time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Sheet1!$A$60:$A$70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Sheet1!$B$60:$B$70</c:f>
              <c:numCache>
                <c:formatCode>General</c:formatCode>
                <c:ptCount val="11"/>
                <c:pt idx="0">
                  <c:v>127.7</c:v>
                </c:pt>
                <c:pt idx="1">
                  <c:v>117</c:v>
                </c:pt>
                <c:pt idx="2">
                  <c:v>96.2</c:v>
                </c:pt>
                <c:pt idx="3">
                  <c:v>76.9</c:v>
                </c:pt>
                <c:pt idx="4">
                  <c:v>74.1</c:v>
                </c:pt>
                <c:pt idx="5">
                  <c:v>76.4</c:v>
                </c:pt>
                <c:pt idx="6">
                  <c:v>78.5</c:v>
                </c:pt>
                <c:pt idx="7">
                  <c:v>76.7</c:v>
                </c:pt>
                <c:pt idx="8">
                  <c:v>76.9</c:v>
                </c:pt>
                <c:pt idx="9">
                  <c:v>76.6</c:v>
                </c:pt>
                <c:pt idx="10">
                  <c:v>75.8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Sheet1!$A$60:$A$70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Sheet1!$C$60:$C$70</c:f>
              <c:numCache>
                <c:formatCode>General</c:formatCode>
                <c:ptCount val="1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510272"/>
        <c:axId val="846507552"/>
      </c:scatterChart>
      <c:valAx>
        <c:axId val="84651027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6507552"/>
        <c:crosses val="autoZero"/>
        <c:crossBetween val="midCat"/>
        <c:majorUnit val="2"/>
      </c:valAx>
      <c:valAx>
        <c:axId val="8465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651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327660</xdr:colOff>
      <xdr:row>0</xdr:row>
      <xdr:rowOff>144780</xdr:rowOff>
    </xdr:from>
    <xdr:to>
      <xdr:col>16</xdr:col>
      <xdr:colOff>167640</xdr:colOff>
      <xdr:row>29</xdr:row>
      <xdr:rowOff>15240</xdr:rowOff>
    </xdr:to>
    <xdr:graphicFrame>
      <xdr:nvGraphicFramePr>
        <xdr:cNvPr id="5" name="图表 4"/>
        <xdr:cNvGraphicFramePr/>
      </xdr:nvGraphicFramePr>
      <xdr:xfrm>
        <a:off x="3162300" y="144780"/>
        <a:ext cx="7688580" cy="5173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384810</xdr:colOff>
      <xdr:row>54</xdr:row>
      <xdr:rowOff>167640</xdr:rowOff>
    </xdr:from>
    <xdr:to>
      <xdr:col>14</xdr:col>
      <xdr:colOff>45720</xdr:colOff>
      <xdr:row>74</xdr:row>
      <xdr:rowOff>22860</xdr:rowOff>
    </xdr:to>
    <xdr:graphicFrame>
      <xdr:nvGraphicFramePr>
        <xdr:cNvPr id="6" name="图表 5"/>
        <xdr:cNvGraphicFramePr/>
      </xdr:nvGraphicFramePr>
      <xdr:xfrm>
        <a:off x="3219450" y="10043160"/>
        <a:ext cx="6275070" cy="3512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0.76145</cdr:x>
      <cdr:y>0.08689</cdr:y>
    </cdr:from>
    <cdr:to>
      <cdr:x>0.97125</cdr:x>
      <cdr:y>0.15169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5448300" y="449580"/>
          <a:ext cx="1501140" cy="33528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en-US" altLang="zh-CN" sz="1800"/>
            <a:t>Size=2000000</a:t>
          </a:r>
          <a:endParaRPr lang="zh-CN" altLang="en-US" sz="1800"/>
        </a:p>
      </cdr:txBody>
    </cdr:sp>
  </cdr:relSizeAnchor>
  <cdr:relSizeAnchor xmlns:cdr="http://schemas.openxmlformats.org/drawingml/2006/chartDrawing">
    <cdr:from>
      <cdr:x>0.76784</cdr:x>
      <cdr:y>0.58763</cdr:y>
    </cdr:from>
    <cdr:to>
      <cdr:x>0.9787</cdr:x>
      <cdr:y>0.65243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494020" y="3040380"/>
          <a:ext cx="1508760" cy="33528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en-US" altLang="zh-CN" sz="1800"/>
            <a:t>Size=1000000</a:t>
          </a:r>
          <a:endParaRPr lang="zh-CN" altLang="en-US" sz="1800"/>
        </a:p>
      </cdr:txBody>
    </cdr:sp>
  </cdr:relSizeAnchor>
  <cdr:relSizeAnchor xmlns:cdr="http://schemas.openxmlformats.org/drawingml/2006/chartDrawing">
    <cdr:from>
      <cdr:x>0.76997</cdr:x>
      <cdr:y>0.72754</cdr:y>
    </cdr:from>
    <cdr:to>
      <cdr:x>0.96699</cdr:x>
      <cdr:y>0.79234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509260" y="3764280"/>
          <a:ext cx="1409700" cy="33528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en-US" altLang="zh-CN" sz="1800"/>
            <a:t>Size=500000</a:t>
          </a:r>
          <a:endParaRPr lang="zh-CN" altLang="en-US" sz="1800"/>
        </a:p>
      </cdr:txBody>
    </cdr:sp>
  </cdr:relSizeAnchor>
  <cdr:relSizeAnchor xmlns:cdr="http://schemas.openxmlformats.org/drawingml/2006/chartDrawing">
    <cdr:from>
      <cdr:x>0.77316</cdr:x>
      <cdr:y>0.81296</cdr:y>
    </cdr:from>
    <cdr:to>
      <cdr:x>0.96805</cdr:x>
      <cdr:y>0.87776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5532120" y="4206240"/>
          <a:ext cx="1394460" cy="33528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en-US" altLang="zh-CN" sz="1800"/>
            <a:t>Size=250000</a:t>
          </a:r>
          <a:endParaRPr lang="zh-CN" altLang="en-US" sz="1800"/>
        </a:p>
      </cdr:txBody>
    </cdr:sp>
  </cdr:relSizeAnchor>
  <cdr:relSizeAnchor xmlns:cdr="http://schemas.openxmlformats.org/drawingml/2006/chartDrawing">
    <cdr:from>
      <cdr:x>0.484020988433228</cdr:x>
      <cdr:y>0.110452754050074</cdr:y>
    </cdr:from>
    <cdr:to>
      <cdr:x>0.676780988433228</cdr:x>
      <cdr:y>0.175252754050074</cdr:y>
    </cdr:to>
    <cdr:sp>
      <cdr:nvSpPr>
        <cdr:cNvPr id="7" name="矩形 6"/>
        <cdr:cNvSpPr/>
      </cdr:nvSpPr>
      <cdr:spPr xmlns:a="http://schemas.openxmlformats.org/drawingml/2006/main">
        <a:xfrm xmlns:a="http://schemas.openxmlformats.org/drawingml/2006/main">
          <a:off x="3507516" y="571480"/>
          <a:ext cx="1396858" cy="335274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en-US" altLang="zh-CN" sz="1400"/>
            <a:t>cutoff/size=0.32</a:t>
          </a:r>
          <a:endParaRPr lang="zh-CN" altLang="en-US" sz="1400"/>
        </a:p>
      </cdr:txBody>
    </cdr:sp>
  </cdr:relSizeAnchor>
  <cdr:relSizeAnchor xmlns:cdr="http://schemas.openxmlformats.org/drawingml/2006/chartDrawing">
    <cdr:from>
      <cdr:x>0.667718191377497</cdr:x>
      <cdr:y>0.107511045655376</cdr:y>
    </cdr:from>
    <cdr:to>
      <cdr:x>0.667718191377497</cdr:x>
      <cdr:y>0.941089837997054</cdr:y>
    </cdr:to>
    <cdr:cxnSp>
      <cdr:nvCxnSpPr>
        <cdr:cNvPr id="8" name="直接连接符 7"/>
        <cdr:cNvCxnSpPr/>
      </cdr:nvCxnSpPr>
      <cdr:spPr xmlns:a="http://schemas.openxmlformats.org/drawingml/2006/main">
        <a:xfrm xmlns:a="http://schemas.openxmlformats.org/drawingml/2006/main" flipV="1">
          <a:off x="4838700" y="556260"/>
          <a:ext cx="0" cy="431292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0"/>
  <sheetViews>
    <sheetView tabSelected="1" topLeftCell="A25" workbookViewId="0">
      <selection activeCell="O43" sqref="O43"/>
    </sheetView>
  </sheetViews>
  <sheetFormatPr defaultColWidth="9" defaultRowHeight="14.4"/>
  <cols>
    <col min="2" max="2" width="8.33333333333333" customWidth="1"/>
    <col min="3" max="3" width="11.8888888888889" customWidth="1"/>
    <col min="4" max="4" width="12.1111111111111" customWidth="1"/>
    <col min="9" max="9" width="12" customWidth="1"/>
    <col min="10" max="10" width="12.4444444444444" customWidth="1"/>
  </cols>
  <sheetData>
    <row r="1" spans="1:4">
      <c r="A1" s="1" t="s">
        <v>0</v>
      </c>
      <c r="B1" s="1"/>
      <c r="C1" s="1"/>
      <c r="D1" s="1"/>
    </row>
    <row r="2" spans="1:4">
      <c r="A2" s="1" t="s">
        <v>1</v>
      </c>
      <c r="B2" s="1"/>
      <c r="C2" s="1"/>
      <c r="D2" s="1"/>
    </row>
    <row r="3" spans="1:4">
      <c r="A3" s="2" t="s">
        <v>2</v>
      </c>
      <c r="B3" s="2"/>
      <c r="C3" s="2" t="s">
        <v>3</v>
      </c>
      <c r="D3" s="2" t="s">
        <v>4</v>
      </c>
    </row>
    <row r="4" spans="1:4">
      <c r="A4" s="2">
        <v>1250</v>
      </c>
      <c r="B4" s="2"/>
      <c r="C4" s="2">
        <v>92</v>
      </c>
      <c r="D4" s="2">
        <f>A4/250000</f>
        <v>0.005</v>
      </c>
    </row>
    <row r="5" spans="1:4">
      <c r="A5" s="2">
        <v>2500</v>
      </c>
      <c r="B5" s="2"/>
      <c r="C5" s="2">
        <v>30.6</v>
      </c>
      <c r="D5" s="2">
        <f t="shared" ref="D5:D13" si="0">A5/250000</f>
        <v>0.01</v>
      </c>
    </row>
    <row r="6" spans="1:4">
      <c r="A6" s="2">
        <v>5000</v>
      </c>
      <c r="B6" s="2"/>
      <c r="C6" s="2">
        <v>24.8</v>
      </c>
      <c r="D6" s="2">
        <f t="shared" si="0"/>
        <v>0.02</v>
      </c>
    </row>
    <row r="7" spans="1:4">
      <c r="A7" s="2">
        <v>10000</v>
      </c>
      <c r="B7" s="2"/>
      <c r="C7" s="2">
        <v>16.4</v>
      </c>
      <c r="D7" s="2">
        <f t="shared" si="0"/>
        <v>0.04</v>
      </c>
    </row>
    <row r="8" spans="1:4">
      <c r="A8" s="2">
        <v>20000</v>
      </c>
      <c r="B8" s="2"/>
      <c r="C8" s="2">
        <v>15.6</v>
      </c>
      <c r="D8" s="2">
        <f t="shared" si="0"/>
        <v>0.08</v>
      </c>
    </row>
    <row r="9" spans="1:4">
      <c r="A9" s="2">
        <v>40000</v>
      </c>
      <c r="B9" s="2"/>
      <c r="C9" s="2">
        <v>15.5</v>
      </c>
      <c r="D9" s="2">
        <f t="shared" si="0"/>
        <v>0.16</v>
      </c>
    </row>
    <row r="10" spans="1:4">
      <c r="A10" s="2">
        <v>80000</v>
      </c>
      <c r="B10" s="2"/>
      <c r="C10" s="2">
        <v>14.3</v>
      </c>
      <c r="D10" s="2">
        <f t="shared" si="0"/>
        <v>0.32</v>
      </c>
    </row>
    <row r="11" spans="1:4">
      <c r="A11" s="2">
        <v>160000</v>
      </c>
      <c r="B11" s="2"/>
      <c r="C11" s="2">
        <v>16.5</v>
      </c>
      <c r="D11" s="2">
        <f t="shared" si="0"/>
        <v>0.64</v>
      </c>
    </row>
    <row r="12" spans="1:4">
      <c r="A12" s="2">
        <v>320000</v>
      </c>
      <c r="B12" s="2"/>
      <c r="C12" s="2">
        <v>31.2</v>
      </c>
      <c r="D12" s="2">
        <f t="shared" si="0"/>
        <v>1.28</v>
      </c>
    </row>
    <row r="13" spans="1:4">
      <c r="A13" s="2">
        <v>640000</v>
      </c>
      <c r="B13" s="2"/>
      <c r="C13" s="2">
        <v>32.6</v>
      </c>
      <c r="D13" s="2">
        <f t="shared" si="0"/>
        <v>2.56</v>
      </c>
    </row>
    <row r="15" spans="1:4">
      <c r="A15" s="1" t="s">
        <v>0</v>
      </c>
      <c r="B15" s="1"/>
      <c r="C15" s="1"/>
      <c r="D15" s="1"/>
    </row>
    <row r="16" spans="1:4">
      <c r="A16" s="1" t="s">
        <v>5</v>
      </c>
      <c r="B16" s="1"/>
      <c r="C16" s="1"/>
      <c r="D16" s="1"/>
    </row>
    <row r="17" spans="1:4">
      <c r="A17" s="2" t="s">
        <v>2</v>
      </c>
      <c r="B17" s="2"/>
      <c r="C17" s="2" t="s">
        <v>3</v>
      </c>
      <c r="D17" s="2" t="s">
        <v>4</v>
      </c>
    </row>
    <row r="18" spans="1:4">
      <c r="A18" s="2">
        <v>2500</v>
      </c>
      <c r="B18" s="2"/>
      <c r="C18" s="2">
        <v>108.7</v>
      </c>
      <c r="D18" s="2">
        <f>A18/500000</f>
        <v>0.005</v>
      </c>
    </row>
    <row r="19" spans="1:4">
      <c r="A19" s="2">
        <v>5000</v>
      </c>
      <c r="B19" s="2"/>
      <c r="C19" s="2">
        <v>72.5</v>
      </c>
      <c r="D19" s="2">
        <f t="shared" ref="D19:D27" si="1">A19/500000</f>
        <v>0.01</v>
      </c>
    </row>
    <row r="20" spans="1:4">
      <c r="A20" s="2">
        <v>10000</v>
      </c>
      <c r="B20" s="2"/>
      <c r="C20" s="2">
        <v>56</v>
      </c>
      <c r="D20" s="2">
        <f t="shared" si="1"/>
        <v>0.02</v>
      </c>
    </row>
    <row r="21" spans="1:4">
      <c r="A21" s="2">
        <v>20000</v>
      </c>
      <c r="B21" s="2"/>
      <c r="C21" s="2">
        <v>50.6</v>
      </c>
      <c r="D21" s="2">
        <f t="shared" si="1"/>
        <v>0.04</v>
      </c>
    </row>
    <row r="22" spans="1:4">
      <c r="A22" s="2">
        <v>40000</v>
      </c>
      <c r="B22" s="2"/>
      <c r="C22" s="2">
        <v>38.8</v>
      </c>
      <c r="D22" s="2">
        <f t="shared" si="1"/>
        <v>0.08</v>
      </c>
    </row>
    <row r="23" spans="1:4">
      <c r="A23" s="2">
        <v>80000</v>
      </c>
      <c r="B23" s="2"/>
      <c r="C23" s="2">
        <v>33.6</v>
      </c>
      <c r="D23" s="2">
        <f t="shared" si="1"/>
        <v>0.16</v>
      </c>
    </row>
    <row r="24" spans="1:4">
      <c r="A24" s="2">
        <v>160000</v>
      </c>
      <c r="B24" s="2"/>
      <c r="C24" s="2">
        <v>33</v>
      </c>
      <c r="D24" s="2">
        <f t="shared" si="1"/>
        <v>0.32</v>
      </c>
    </row>
    <row r="25" spans="1:4">
      <c r="A25" s="2">
        <v>320000</v>
      </c>
      <c r="B25" s="2"/>
      <c r="C25" s="2">
        <v>39.5</v>
      </c>
      <c r="D25" s="2">
        <f t="shared" si="1"/>
        <v>0.64</v>
      </c>
    </row>
    <row r="26" spans="1:4">
      <c r="A26" s="2">
        <v>640000</v>
      </c>
      <c r="B26" s="2"/>
      <c r="C26" s="2">
        <v>62.9</v>
      </c>
      <c r="D26" s="2">
        <f t="shared" si="1"/>
        <v>1.28</v>
      </c>
    </row>
    <row r="27" spans="1:4">
      <c r="A27" s="2">
        <v>1280000</v>
      </c>
      <c r="B27" s="2"/>
      <c r="C27" s="2">
        <v>59</v>
      </c>
      <c r="D27" s="2">
        <f t="shared" si="1"/>
        <v>2.56</v>
      </c>
    </row>
    <row r="29" spans="1:4">
      <c r="A29" s="1" t="s">
        <v>0</v>
      </c>
      <c r="B29" s="1"/>
      <c r="C29" s="1"/>
      <c r="D29" s="1"/>
    </row>
    <row r="30" spans="1:4">
      <c r="A30" s="1" t="s">
        <v>6</v>
      </c>
      <c r="B30" s="1"/>
      <c r="C30" s="1"/>
      <c r="D30" s="1"/>
    </row>
    <row r="31" spans="1:4">
      <c r="A31" s="2" t="s">
        <v>2</v>
      </c>
      <c r="B31" s="2"/>
      <c r="C31" s="2" t="s">
        <v>3</v>
      </c>
      <c r="D31" s="2" t="s">
        <v>4</v>
      </c>
    </row>
    <row r="32" spans="1:11">
      <c r="A32" s="2">
        <v>5000</v>
      </c>
      <c r="B32" s="2"/>
      <c r="C32" s="2">
        <v>173.3</v>
      </c>
      <c r="D32" s="2">
        <f>A32/1000000</f>
        <v>0.005</v>
      </c>
      <c r="H32" s="3" t="s">
        <v>6</v>
      </c>
      <c r="I32" s="3"/>
      <c r="J32" s="3"/>
      <c r="K32" s="3"/>
    </row>
    <row r="33" spans="1:11">
      <c r="A33" s="2">
        <v>10000</v>
      </c>
      <c r="B33" s="2"/>
      <c r="C33" s="2">
        <v>99.9</v>
      </c>
      <c r="D33" s="2">
        <f t="shared" ref="D33:D41" si="2">A33/1000000</f>
        <v>0.01</v>
      </c>
      <c r="H33" t="s">
        <v>7</v>
      </c>
      <c r="I33" t="s">
        <v>2</v>
      </c>
      <c r="J33" t="s">
        <v>4</v>
      </c>
      <c r="K33" t="s">
        <v>3</v>
      </c>
    </row>
    <row r="34" spans="1:11">
      <c r="A34" s="2">
        <v>20000</v>
      </c>
      <c r="B34" s="2"/>
      <c r="C34" s="2">
        <v>83.6</v>
      </c>
      <c r="D34" s="2">
        <f t="shared" si="2"/>
        <v>0.02</v>
      </c>
      <c r="H34" s="4">
        <v>1</v>
      </c>
      <c r="I34" s="4">
        <v>20000</v>
      </c>
      <c r="J34" s="4">
        <v>0.02</v>
      </c>
      <c r="K34" s="4">
        <v>87.2</v>
      </c>
    </row>
    <row r="35" spans="1:11">
      <c r="A35" s="2">
        <v>40000</v>
      </c>
      <c r="B35" s="2"/>
      <c r="C35" s="2">
        <v>95.7</v>
      </c>
      <c r="D35" s="2">
        <f t="shared" si="2"/>
        <v>0.04</v>
      </c>
      <c r="H35" s="4">
        <v>2</v>
      </c>
      <c r="I35" s="4">
        <v>40000</v>
      </c>
      <c r="J35" s="4">
        <v>0.04</v>
      </c>
      <c r="K35" s="4">
        <v>74.1</v>
      </c>
    </row>
    <row r="36" spans="1:11">
      <c r="A36" s="2">
        <v>80000</v>
      </c>
      <c r="B36" s="2"/>
      <c r="C36" s="2">
        <v>87.7</v>
      </c>
      <c r="D36" s="2">
        <f t="shared" si="2"/>
        <v>0.08</v>
      </c>
      <c r="H36" s="4">
        <v>4</v>
      </c>
      <c r="I36" s="4">
        <v>40000</v>
      </c>
      <c r="J36" s="4">
        <v>0.04</v>
      </c>
      <c r="K36" s="4">
        <v>76.1</v>
      </c>
    </row>
    <row r="37" spans="1:11">
      <c r="A37" s="2">
        <v>160000</v>
      </c>
      <c r="B37" s="2"/>
      <c r="C37" s="2">
        <v>88.2</v>
      </c>
      <c r="D37" s="2">
        <f t="shared" si="2"/>
        <v>0.16</v>
      </c>
      <c r="H37" s="4">
        <v>8</v>
      </c>
      <c r="I37" s="4">
        <v>320000</v>
      </c>
      <c r="J37" s="4">
        <v>0.32</v>
      </c>
      <c r="K37" s="4">
        <v>70.3</v>
      </c>
    </row>
    <row r="38" spans="1:11">
      <c r="A38" s="2">
        <v>320000</v>
      </c>
      <c r="B38" s="2"/>
      <c r="C38" s="2">
        <v>71.8</v>
      </c>
      <c r="D38" s="2">
        <f t="shared" si="2"/>
        <v>0.32</v>
      </c>
      <c r="H38" s="4">
        <v>16</v>
      </c>
      <c r="I38" s="4">
        <v>320000</v>
      </c>
      <c r="J38" s="4">
        <v>0.32</v>
      </c>
      <c r="K38" s="4">
        <v>71.5</v>
      </c>
    </row>
    <row r="39" spans="1:11">
      <c r="A39" s="2">
        <v>640000</v>
      </c>
      <c r="B39" s="2"/>
      <c r="C39" s="2">
        <v>85.1</v>
      </c>
      <c r="D39" s="2">
        <f t="shared" si="2"/>
        <v>0.64</v>
      </c>
      <c r="H39" s="4">
        <v>32</v>
      </c>
      <c r="I39" s="4">
        <v>320000</v>
      </c>
      <c r="J39" s="4">
        <v>0.32</v>
      </c>
      <c r="K39" s="4">
        <v>73.3</v>
      </c>
    </row>
    <row r="40" spans="1:11">
      <c r="A40" s="2">
        <v>1280000</v>
      </c>
      <c r="B40" s="2"/>
      <c r="C40" s="2">
        <v>125.5</v>
      </c>
      <c r="D40" s="2">
        <f t="shared" si="2"/>
        <v>1.28</v>
      </c>
      <c r="H40" s="4">
        <v>64</v>
      </c>
      <c r="I40" s="4">
        <v>320000</v>
      </c>
      <c r="J40" s="4">
        <v>0.32</v>
      </c>
      <c r="K40" s="4">
        <v>70.2</v>
      </c>
    </row>
    <row r="41" spans="1:11">
      <c r="A41" s="2">
        <v>2560000</v>
      </c>
      <c r="B41" s="2"/>
      <c r="C41" s="2">
        <v>124.8</v>
      </c>
      <c r="D41" s="2">
        <f t="shared" si="2"/>
        <v>2.56</v>
      </c>
      <c r="H41" s="4">
        <v>128</v>
      </c>
      <c r="I41" s="4">
        <v>320000</v>
      </c>
      <c r="J41" s="4">
        <v>0.32</v>
      </c>
      <c r="K41" s="4">
        <v>70.1</v>
      </c>
    </row>
    <row r="42" spans="8:11">
      <c r="H42" s="4">
        <v>256</v>
      </c>
      <c r="I42" s="4">
        <v>320000</v>
      </c>
      <c r="J42" s="4">
        <v>0.32</v>
      </c>
      <c r="K42" s="4">
        <v>68.4</v>
      </c>
    </row>
    <row r="43" spans="1:11">
      <c r="A43" s="1" t="s">
        <v>0</v>
      </c>
      <c r="B43" s="1"/>
      <c r="C43" s="1"/>
      <c r="D43" s="1"/>
      <c r="H43" s="4"/>
      <c r="I43" s="4"/>
      <c r="J43" s="4"/>
      <c r="K43" s="4"/>
    </row>
    <row r="44" spans="1:11">
      <c r="A44" s="1" t="s">
        <v>8</v>
      </c>
      <c r="B44" s="1"/>
      <c r="C44" s="1"/>
      <c r="D44" s="1"/>
      <c r="H44" s="4"/>
      <c r="I44" s="4"/>
      <c r="J44" s="4"/>
      <c r="K44" s="4"/>
    </row>
    <row r="45" spans="1:4">
      <c r="A45" s="2" t="s">
        <v>2</v>
      </c>
      <c r="B45" s="2"/>
      <c r="C45" s="2" t="s">
        <v>3</v>
      </c>
      <c r="D45" s="2" t="s">
        <v>4</v>
      </c>
    </row>
    <row r="46" spans="1:4">
      <c r="A46" s="2">
        <v>10000</v>
      </c>
      <c r="B46" s="2"/>
      <c r="C46" s="2">
        <v>241</v>
      </c>
      <c r="D46" s="2">
        <f>A46/2000000</f>
        <v>0.005</v>
      </c>
    </row>
    <row r="47" spans="1:4">
      <c r="A47" s="2">
        <v>20000</v>
      </c>
      <c r="B47" s="2"/>
      <c r="C47" s="2">
        <v>173.2</v>
      </c>
      <c r="D47" s="2">
        <f t="shared" ref="D47:D55" si="3">A47/2000000</f>
        <v>0.01</v>
      </c>
    </row>
    <row r="48" spans="1:4">
      <c r="A48" s="2">
        <v>40000</v>
      </c>
      <c r="B48" s="2"/>
      <c r="C48" s="2">
        <v>172.9</v>
      </c>
      <c r="D48" s="2">
        <f t="shared" si="3"/>
        <v>0.02</v>
      </c>
    </row>
    <row r="49" spans="1:4">
      <c r="A49" s="2">
        <v>80000</v>
      </c>
      <c r="B49" s="2"/>
      <c r="C49" s="2">
        <v>201.5</v>
      </c>
      <c r="D49" s="2">
        <f t="shared" si="3"/>
        <v>0.04</v>
      </c>
    </row>
    <row r="50" spans="1:4">
      <c r="A50" s="2">
        <v>160000</v>
      </c>
      <c r="B50" s="2"/>
      <c r="C50" s="2">
        <v>170.4</v>
      </c>
      <c r="D50" s="2">
        <f t="shared" si="3"/>
        <v>0.08</v>
      </c>
    </row>
    <row r="51" spans="1:4">
      <c r="A51" s="2">
        <v>320000</v>
      </c>
      <c r="B51" s="2"/>
      <c r="C51" s="2">
        <v>154.4</v>
      </c>
      <c r="D51" s="2">
        <f t="shared" si="3"/>
        <v>0.16</v>
      </c>
    </row>
    <row r="52" spans="1:4">
      <c r="A52" s="2">
        <v>640000</v>
      </c>
      <c r="B52" s="2"/>
      <c r="C52" s="2">
        <v>144.7</v>
      </c>
      <c r="D52" s="2">
        <f t="shared" si="3"/>
        <v>0.32</v>
      </c>
    </row>
    <row r="53" spans="1:4">
      <c r="A53" s="2">
        <v>1280000</v>
      </c>
      <c r="B53" s="2"/>
      <c r="C53" s="2">
        <v>247.7</v>
      </c>
      <c r="D53" s="2">
        <f t="shared" si="3"/>
        <v>0.64</v>
      </c>
    </row>
    <row r="54" spans="1:4">
      <c r="A54" s="2">
        <v>2560000</v>
      </c>
      <c r="B54" s="2"/>
      <c r="C54" s="2">
        <v>369.1</v>
      </c>
      <c r="D54" s="2">
        <f t="shared" si="3"/>
        <v>1.28</v>
      </c>
    </row>
    <row r="55" spans="1:4">
      <c r="A55" s="2">
        <v>5120000</v>
      </c>
      <c r="B55" s="2"/>
      <c r="C55" s="2">
        <v>365.8</v>
      </c>
      <c r="D55" s="2">
        <f t="shared" si="3"/>
        <v>2.56</v>
      </c>
    </row>
    <row r="57" spans="1:3">
      <c r="A57" s="1" t="s">
        <v>6</v>
      </c>
      <c r="B57" s="1"/>
      <c r="C57" s="1"/>
    </row>
    <row r="58" spans="1:3">
      <c r="A58" s="1" t="s">
        <v>9</v>
      </c>
      <c r="B58" s="1"/>
      <c r="C58" s="1"/>
    </row>
    <row r="59" spans="1:3">
      <c r="A59" s="2" t="s">
        <v>7</v>
      </c>
      <c r="B59" s="2" t="s">
        <v>3</v>
      </c>
      <c r="C59" s="2"/>
    </row>
    <row r="60" spans="1:3">
      <c r="A60" s="2">
        <v>1</v>
      </c>
      <c r="B60" s="2">
        <v>127.7</v>
      </c>
      <c r="C60" s="2"/>
    </row>
    <row r="61" spans="1:3">
      <c r="A61" s="2">
        <v>2</v>
      </c>
      <c r="B61" s="2">
        <v>117</v>
      </c>
      <c r="C61" s="2"/>
    </row>
    <row r="62" spans="1:3">
      <c r="A62" s="2">
        <v>4</v>
      </c>
      <c r="B62" s="2">
        <v>96.2</v>
      </c>
      <c r="C62" s="2"/>
    </row>
    <row r="63" spans="1:3">
      <c r="A63" s="2">
        <v>8</v>
      </c>
      <c r="B63" s="2">
        <v>76.9</v>
      </c>
      <c r="C63" s="2"/>
    </row>
    <row r="64" spans="1:3">
      <c r="A64" s="2">
        <v>16</v>
      </c>
      <c r="B64" s="2">
        <v>74.1</v>
      </c>
      <c r="C64" s="2"/>
    </row>
    <row r="65" spans="1:3">
      <c r="A65" s="2">
        <v>32</v>
      </c>
      <c r="B65" s="2">
        <v>76.4</v>
      </c>
      <c r="C65" s="2"/>
    </row>
    <row r="66" spans="1:3">
      <c r="A66" s="2">
        <v>64</v>
      </c>
      <c r="B66" s="2">
        <v>78.5</v>
      </c>
      <c r="C66" s="2"/>
    </row>
    <row r="67" spans="1:3">
      <c r="A67" s="2">
        <v>128</v>
      </c>
      <c r="B67" s="2">
        <v>76.7</v>
      </c>
      <c r="C67" s="2"/>
    </row>
    <row r="68" spans="1:3">
      <c r="A68" s="2">
        <v>256</v>
      </c>
      <c r="B68" s="2">
        <v>76.9</v>
      </c>
      <c r="C68" s="2"/>
    </row>
    <row r="69" spans="1:3">
      <c r="A69" s="2">
        <v>512</v>
      </c>
      <c r="B69" s="2">
        <v>76.6</v>
      </c>
      <c r="C69" s="2"/>
    </row>
    <row r="70" spans="1:3">
      <c r="A70" s="2">
        <v>1024</v>
      </c>
      <c r="B70" s="2">
        <v>75.8</v>
      </c>
      <c r="C70" s="2"/>
    </row>
  </sheetData>
  <mergeCells count="67">
    <mergeCell ref="A1:D1"/>
    <mergeCell ref="A2:D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5:D15"/>
    <mergeCell ref="A16:D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9:D29"/>
    <mergeCell ref="A30:D30"/>
    <mergeCell ref="A31:B31"/>
    <mergeCell ref="A32:B32"/>
    <mergeCell ref="H32:K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3:D43"/>
    <mergeCell ref="A44:D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7:C57"/>
    <mergeCell ref="A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2020-11-17T20:57:00Z</dcterms:created>
  <dcterms:modified xsi:type="dcterms:W3CDTF">2020-11-18T07:31:13Z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