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42" windowHeight="10946"/>
  </bookViews>
  <sheets>
    <sheet name="hello" sheetId="1" r:id="rId1"/>
  </sheets>
  <calcPr calcId="144525"/>
</workbook>
</file>

<file path=xl/sharedStrings.xml><?xml version="1.0" encoding="utf-8"?>
<sst xmlns="http://schemas.openxmlformats.org/spreadsheetml/2006/main" count="106" uniqueCount="104">
  <si>
    <t>2021 年 12 月 31 日</t>
  </si>
  <si>
    <t>单位：元</t>
  </si>
  <si>
    <t>项目</t>
  </si>
  <si>
    <t>2021年变化额</t>
  </si>
  <si>
    <t>2021变化率</t>
  </si>
  <si>
    <t>流动资产：</t>
  </si>
  <si>
    <t xml:space="preserve"> 货币资金 </t>
  </si>
  <si>
    <t xml:space="preserve"> 结算备付金</t>
  </si>
  <si>
    <t xml:space="preserve"> 拆出资金</t>
  </si>
  <si>
    <t xml:space="preserve"> 交易性金融资产</t>
  </si>
  <si>
    <t xml:space="preserve"> 衍生金融资产</t>
  </si>
  <si>
    <t xml:space="preserve"> 应收票据 </t>
  </si>
  <si>
    <t xml:space="preserve"> 应收账款 </t>
  </si>
  <si>
    <t xml:space="preserve"> 应收款项融资</t>
  </si>
  <si>
    <t xml:space="preserve"> 预付款项 </t>
  </si>
  <si>
    <t xml:space="preserve"> 应收保费</t>
  </si>
  <si>
    <t xml:space="preserve"> 应收分保账款</t>
  </si>
  <si>
    <t xml:space="preserve"> 应收分保合同准备金</t>
  </si>
  <si>
    <t xml:space="preserve"> 其他应收款 </t>
  </si>
  <si>
    <t xml:space="preserve"> 其中：应收利息</t>
  </si>
  <si>
    <t xml:space="preserve"> 应收股利</t>
  </si>
  <si>
    <t xml:space="preserve"> 买入返售金融资产</t>
  </si>
  <si>
    <t xml:space="preserve"> 存货 </t>
  </si>
  <si>
    <t xml:space="preserve"> 合同资产 </t>
  </si>
  <si>
    <t xml:space="preserve"> 持有待售资产</t>
  </si>
  <si>
    <t xml:space="preserve"> 一年内到期的非流动资产</t>
  </si>
  <si>
    <t xml:space="preserve"> 其他流动资产 </t>
  </si>
  <si>
    <t xml:space="preserve">流动资产合计 </t>
  </si>
  <si>
    <t>非流动资产：</t>
  </si>
  <si>
    <t xml:space="preserve"> 发放贷款和垫款</t>
  </si>
  <si>
    <t xml:space="preserve"> 债权投资</t>
  </si>
  <si>
    <t xml:space="preserve"> 其他债权投资</t>
  </si>
  <si>
    <t xml:space="preserve"> 长期应收款</t>
  </si>
  <si>
    <t xml:space="preserve"> 长期股权投资</t>
  </si>
  <si>
    <t xml:space="preserve"> 其他权益工具投资</t>
  </si>
  <si>
    <t xml:space="preserve"> 其他非流动金融资产</t>
  </si>
  <si>
    <t xml:space="preserve"> 投资性房地产 </t>
  </si>
  <si>
    <t xml:space="preserve"> 固定资产</t>
  </si>
  <si>
    <t xml:space="preserve"> 在建工程</t>
  </si>
  <si>
    <t xml:space="preserve"> 生产性生物资产</t>
  </si>
  <si>
    <t xml:space="preserve"> 油气资产</t>
  </si>
  <si>
    <t xml:space="preserve"> 使用权资产</t>
  </si>
  <si>
    <t xml:space="preserve"> 无形资产 </t>
  </si>
  <si>
    <t xml:space="preserve"> 开发支出</t>
  </si>
  <si>
    <t xml:space="preserve"> 商誉</t>
  </si>
  <si>
    <t xml:space="preserve"> 长期待摊费用</t>
  </si>
  <si>
    <t xml:space="preserve"> 递延所得税资产 </t>
  </si>
  <si>
    <t xml:space="preserve"> 其他非流动资产</t>
  </si>
  <si>
    <t xml:space="preserve">非流动资产合计 </t>
  </si>
  <si>
    <t xml:space="preserve">资产总计 </t>
  </si>
  <si>
    <t>流动负债：</t>
  </si>
  <si>
    <t xml:space="preserve"> 短期借款</t>
  </si>
  <si>
    <t xml:space="preserve"> 向中央银行借款</t>
  </si>
  <si>
    <t xml:space="preserve"> 拆入资金</t>
  </si>
  <si>
    <t xml:space="preserve"> 交易性金融负债</t>
  </si>
  <si>
    <t xml:space="preserve"> 衍生金融负债</t>
  </si>
  <si>
    <t xml:space="preserve"> 应付票据 </t>
  </si>
  <si>
    <t xml:space="preserve"> 应付账款 </t>
  </si>
  <si>
    <t xml:space="preserve"> 预收款项</t>
  </si>
  <si>
    <t xml:space="preserve"> 合同负债</t>
  </si>
  <si>
    <t xml:space="preserve"> 卖出回购金融资产款</t>
  </si>
  <si>
    <t xml:space="preserve"> 吸收存款及同业存放</t>
  </si>
  <si>
    <t xml:space="preserve"> 代理买卖证券款</t>
  </si>
  <si>
    <t xml:space="preserve"> 代理承销证券款</t>
  </si>
  <si>
    <t xml:space="preserve"> 应付职工薪酬 </t>
  </si>
  <si>
    <t xml:space="preserve"> 应交税费 </t>
  </si>
  <si>
    <t xml:space="preserve"> 其他应付款 </t>
  </si>
  <si>
    <t xml:space="preserve"> 其中：应付利息 </t>
  </si>
  <si>
    <t xml:space="preserve"> 应付股利</t>
  </si>
  <si>
    <t xml:space="preserve"> 应付手续费及佣金</t>
  </si>
  <si>
    <t xml:space="preserve"> 应付分保账款</t>
  </si>
  <si>
    <t xml:space="preserve"> 持有待售负债</t>
  </si>
  <si>
    <t xml:space="preserve"> 一年内到期的非流动负债</t>
  </si>
  <si>
    <t xml:space="preserve"> 其他流动负债 </t>
  </si>
  <si>
    <t xml:space="preserve">流动负债合计 </t>
  </si>
  <si>
    <t>非流动负债：</t>
  </si>
  <si>
    <t xml:space="preserve"> 保险合同准备金</t>
  </si>
  <si>
    <t xml:space="preserve"> 长期借款</t>
  </si>
  <si>
    <t xml:space="preserve"> 应付债券</t>
  </si>
  <si>
    <t xml:space="preserve"> 其中：优先股</t>
  </si>
  <si>
    <t xml:space="preserve"> 永续债</t>
  </si>
  <si>
    <t xml:space="preserve"> 租赁负债</t>
  </si>
  <si>
    <t xml:space="preserve"> 长期应付款</t>
  </si>
  <si>
    <t xml:space="preserve"> 长期应付职工薪酬</t>
  </si>
  <si>
    <t xml:space="preserve"> 预计负债 </t>
  </si>
  <si>
    <t xml:space="preserve"> 递延收益 </t>
  </si>
  <si>
    <t xml:space="preserve"> 递延所得税负债 </t>
  </si>
  <si>
    <t xml:space="preserve"> 其他非流动负债</t>
  </si>
  <si>
    <t>非流动负债合计</t>
  </si>
  <si>
    <t xml:space="preserve">负债合计 </t>
  </si>
  <si>
    <t>所有者权益：</t>
  </si>
  <si>
    <t xml:space="preserve"> 股本 </t>
  </si>
  <si>
    <t xml:space="preserve"> 其他权益工具</t>
  </si>
  <si>
    <t xml:space="preserve"> 资本公积</t>
  </si>
  <si>
    <t xml:space="preserve"> 减：库存股</t>
  </si>
  <si>
    <t xml:space="preserve"> 其他综合收益</t>
  </si>
  <si>
    <t xml:space="preserve"> 专项储备</t>
  </si>
  <si>
    <t xml:space="preserve"> 盈余公积 </t>
  </si>
  <si>
    <t xml:space="preserve"> 一般风险准备</t>
  </si>
  <si>
    <t xml:space="preserve"> 未分配利润 </t>
  </si>
  <si>
    <t xml:space="preserve">归属于母公司所有者权益合计 </t>
  </si>
  <si>
    <t xml:space="preserve"> 少数股东权益</t>
  </si>
  <si>
    <t>所有者权益合计</t>
  </si>
  <si>
    <t>负债和所有者权益总计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</si>
</sst>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6" fillId="24" borderId="1" applyNumberForma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31" fontId="0" fillId="0" borderId="0" xfId="0" applyNumberFormat="1">
      <alignment vertical="center"/>
    </xf>
    <xf numFmtId="176" fontId="0" fillId="0" borderId="0" xfId="0" applyNumberFormat="1">
      <alignment vertical="center"/>
    </xf>
    <xf numFmtId="10" fontId="0" fillId="0" borderId="0" xfId="9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4"/>
  <sheetViews>
    <sheetView tabSelected="1" zoomScaleSheetLayoutView="60" workbookViewId="0">
      <selection activeCell="G91" sqref="G91"/>
    </sheetView>
  </sheetViews>
  <sheetFormatPr defaultColWidth="9.64285714285714" defaultRowHeight="13.25" outlineLevelCol="4"/>
  <cols>
    <col min="1" max="1" width="24.2142857142857" customWidth="1"/>
    <col min="2" max="2" width="23.5892857142857" customWidth="1"/>
    <col min="3" max="3" width="27.3303571428571" customWidth="1"/>
    <col min="4" max="4" width="22.3392857142857" customWidth="1"/>
    <col min="5" max="5" width="25.7142857142857" customWidth="1"/>
  </cols>
  <sheetData>
    <row r="1" spans="1:1">
      <c r="A1" t="s">
        <v>0</v>
      </c>
    </row>
    <row r="2" spans="1:1">
      <c r="A2" t="s">
        <v>1</v>
      </c>
    </row>
    <row r="3" spans="1:5">
      <c r="A3" t="s">
        <v>2</v>
      </c>
      <c r="B3" s="1">
        <v>44561</v>
      </c>
      <c r="C3" s="1">
        <v>44196</v>
      </c>
      <c r="D3" t="s">
        <v>3</v>
      </c>
      <c r="E3" t="s">
        <v>4</v>
      </c>
    </row>
    <row r="4" spans="1:3">
      <c r="A4" t="s">
        <v>5</v>
      </c>
      <c r="B4" s="2"/>
      <c r="C4" s="2"/>
    </row>
    <row r="5" spans="1:5">
      <c r="A5" t="s">
        <v>6</v>
      </c>
      <c r="B5" s="2">
        <v>180225365.93</v>
      </c>
      <c r="C5" s="2">
        <v>148431831.07</v>
      </c>
      <c r="D5">
        <f>IF(B5-C5=0,,B5-C5)</f>
        <v>31793534.86</v>
      </c>
      <c r="E5" s="3">
        <f>IF(C5=0,,D5/C5)</f>
        <v>0.214196204620061</v>
      </c>
    </row>
    <row r="6" spans="1:5">
      <c r="A6" t="s">
        <v>7</v>
      </c>
      <c r="B6" s="2"/>
      <c r="C6" s="2"/>
      <c r="D6">
        <f>IF(B6-C6=0,,B6-C6)</f>
        <v>0</v>
      </c>
      <c r="E6" s="3">
        <f t="shared" ref="E6:E37" si="0">IF(C6=0,,D6/C6)</f>
        <v>0</v>
      </c>
    </row>
    <row r="7" spans="1:5">
      <c r="A7" t="s">
        <v>8</v>
      </c>
      <c r="B7" s="2"/>
      <c r="C7" s="2"/>
      <c r="D7">
        <f t="shared" ref="D6:D37" si="1">IF(B7-C7=0,,B7-C7)</f>
        <v>0</v>
      </c>
      <c r="E7" s="3">
        <f t="shared" si="0"/>
        <v>0</v>
      </c>
    </row>
    <row r="8" spans="1:5">
      <c r="A8" t="s">
        <v>9</v>
      </c>
      <c r="B8" s="2"/>
      <c r="C8" s="2"/>
      <c r="D8">
        <f t="shared" si="1"/>
        <v>0</v>
      </c>
      <c r="E8" s="3">
        <f t="shared" si="0"/>
        <v>0</v>
      </c>
    </row>
    <row r="9" spans="1:5">
      <c r="A9" t="s">
        <v>10</v>
      </c>
      <c r="B9" s="2"/>
      <c r="C9" s="2"/>
      <c r="D9">
        <f t="shared" si="1"/>
        <v>0</v>
      </c>
      <c r="E9" s="3">
        <f t="shared" si="0"/>
        <v>0</v>
      </c>
    </row>
    <row r="10" spans="1:5">
      <c r="A10" t="s">
        <v>11</v>
      </c>
      <c r="B10" s="2">
        <v>2128000</v>
      </c>
      <c r="C10" s="2"/>
      <c r="D10">
        <f t="shared" si="1"/>
        <v>2128000</v>
      </c>
      <c r="E10" s="3">
        <f t="shared" si="0"/>
        <v>0</v>
      </c>
    </row>
    <row r="11" spans="1:5">
      <c r="A11" t="s">
        <v>12</v>
      </c>
      <c r="B11" s="2">
        <v>178924529.38</v>
      </c>
      <c r="C11" s="2">
        <v>157429159.3</v>
      </c>
      <c r="D11">
        <f t="shared" si="1"/>
        <v>21495370.08</v>
      </c>
      <c r="E11" s="3">
        <f t="shared" si="0"/>
        <v>0.136539953434154</v>
      </c>
    </row>
    <row r="12" spans="1:5">
      <c r="A12" t="s">
        <v>13</v>
      </c>
      <c r="B12" s="2"/>
      <c r="C12" s="2"/>
      <c r="D12">
        <f t="shared" si="1"/>
        <v>0</v>
      </c>
      <c r="E12" s="3">
        <f t="shared" si="0"/>
        <v>0</v>
      </c>
    </row>
    <row r="13" spans="1:5">
      <c r="A13" t="s">
        <v>14</v>
      </c>
      <c r="B13" s="2">
        <v>24487194.06</v>
      </c>
      <c r="C13" s="2">
        <v>39533928.74</v>
      </c>
      <c r="D13">
        <f t="shared" si="1"/>
        <v>-15046734.68</v>
      </c>
      <c r="E13" s="3">
        <f t="shared" si="0"/>
        <v>-0.380603070819417</v>
      </c>
    </row>
    <row r="14" spans="1:5">
      <c r="A14" t="s">
        <v>15</v>
      </c>
      <c r="B14" s="2"/>
      <c r="C14" s="2"/>
      <c r="D14">
        <f t="shared" si="1"/>
        <v>0</v>
      </c>
      <c r="E14" s="3">
        <f t="shared" si="0"/>
        <v>0</v>
      </c>
    </row>
    <row r="15" spans="1:5">
      <c r="A15" t="s">
        <v>16</v>
      </c>
      <c r="B15" s="2"/>
      <c r="C15" s="2"/>
      <c r="D15">
        <f t="shared" si="1"/>
        <v>0</v>
      </c>
      <c r="E15" s="3">
        <f t="shared" si="0"/>
        <v>0</v>
      </c>
    </row>
    <row r="16" spans="1:5">
      <c r="A16" t="s">
        <v>17</v>
      </c>
      <c r="B16" s="2"/>
      <c r="C16" s="2"/>
      <c r="D16">
        <f t="shared" si="1"/>
        <v>0</v>
      </c>
      <c r="E16" s="3">
        <f t="shared" si="0"/>
        <v>0</v>
      </c>
    </row>
    <row r="17" spans="1:5">
      <c r="A17" t="s">
        <v>18</v>
      </c>
      <c r="B17" s="2">
        <v>9601421.86</v>
      </c>
      <c r="C17" s="2">
        <v>15477607.46</v>
      </c>
      <c r="D17">
        <f t="shared" si="1"/>
        <v>-5876185.6</v>
      </c>
      <c r="E17" s="3">
        <f t="shared" si="0"/>
        <v>-0.37965723159644</v>
      </c>
    </row>
    <row r="18" spans="1:5">
      <c r="A18" t="s">
        <v>19</v>
      </c>
      <c r="B18" s="2"/>
      <c r="C18" s="2"/>
      <c r="D18">
        <f t="shared" si="1"/>
        <v>0</v>
      </c>
      <c r="E18" s="3">
        <f t="shared" si="0"/>
        <v>0</v>
      </c>
    </row>
    <row r="19" spans="1:5">
      <c r="A19" t="s">
        <v>20</v>
      </c>
      <c r="B19" s="2"/>
      <c r="C19" s="2"/>
      <c r="D19">
        <f t="shared" si="1"/>
        <v>0</v>
      </c>
      <c r="E19" s="3">
        <f t="shared" si="0"/>
        <v>0</v>
      </c>
    </row>
    <row r="20" spans="1:5">
      <c r="A20" t="s">
        <v>21</v>
      </c>
      <c r="B20" s="2"/>
      <c r="C20" s="2"/>
      <c r="D20">
        <f t="shared" si="1"/>
        <v>0</v>
      </c>
      <c r="E20" s="3">
        <f t="shared" si="0"/>
        <v>0</v>
      </c>
    </row>
    <row r="21" spans="1:5">
      <c r="A21" t="s">
        <v>22</v>
      </c>
      <c r="B21" s="2">
        <v>207181597.55</v>
      </c>
      <c r="C21" s="2">
        <v>319224605.35</v>
      </c>
      <c r="D21">
        <f t="shared" si="1"/>
        <v>-112043007.8</v>
      </c>
      <c r="E21" s="3">
        <f t="shared" si="0"/>
        <v>-0.350984873729127</v>
      </c>
    </row>
    <row r="22" spans="1:5">
      <c r="A22" t="s">
        <v>23</v>
      </c>
      <c r="B22" s="2">
        <v>14137205.28</v>
      </c>
      <c r="C22" s="2">
        <v>3377722</v>
      </c>
      <c r="D22">
        <f t="shared" si="1"/>
        <v>10759483.28</v>
      </c>
      <c r="E22" s="3">
        <f t="shared" si="0"/>
        <v>3.18542594091521</v>
      </c>
    </row>
    <row r="23" spans="1:5">
      <c r="A23" t="s">
        <v>24</v>
      </c>
      <c r="B23" s="2"/>
      <c r="C23" s="2"/>
      <c r="D23">
        <f t="shared" si="1"/>
        <v>0</v>
      </c>
      <c r="E23" s="3">
        <f t="shared" si="0"/>
        <v>0</v>
      </c>
    </row>
    <row r="24" spans="1:5">
      <c r="A24" t="s">
        <v>25</v>
      </c>
      <c r="B24" s="2"/>
      <c r="C24" s="2"/>
      <c r="D24">
        <f t="shared" si="1"/>
        <v>0</v>
      </c>
      <c r="E24" s="3">
        <f t="shared" si="0"/>
        <v>0</v>
      </c>
    </row>
    <row r="25" spans="1:5">
      <c r="A25" t="s">
        <v>26</v>
      </c>
      <c r="B25" s="2">
        <v>1891364.68</v>
      </c>
      <c r="C25" s="2">
        <v>2790378.08</v>
      </c>
      <c r="D25">
        <f t="shared" si="1"/>
        <v>-899013.4</v>
      </c>
      <c r="E25" s="3">
        <f t="shared" si="0"/>
        <v>-0.322183365201894</v>
      </c>
    </row>
    <row r="26" spans="1:5">
      <c r="A26" t="s">
        <v>27</v>
      </c>
      <c r="B26" s="2">
        <v>618576678.74</v>
      </c>
      <c r="C26" s="2">
        <v>686265232</v>
      </c>
      <c r="D26">
        <f t="shared" si="1"/>
        <v>-67688553.26</v>
      </c>
      <c r="E26" s="3">
        <f t="shared" si="0"/>
        <v>-0.0986332253241703</v>
      </c>
    </row>
    <row r="27" spans="1:5">
      <c r="A27" t="s">
        <v>28</v>
      </c>
      <c r="B27" s="2"/>
      <c r="C27" s="2"/>
      <c r="D27">
        <f t="shared" si="1"/>
        <v>0</v>
      </c>
      <c r="E27" s="3">
        <f t="shared" si="0"/>
        <v>0</v>
      </c>
    </row>
    <row r="28" spans="1:5">
      <c r="A28" t="s">
        <v>29</v>
      </c>
      <c r="B28" s="2"/>
      <c r="C28" s="2"/>
      <c r="D28">
        <f t="shared" si="1"/>
        <v>0</v>
      </c>
      <c r="E28" s="3">
        <f t="shared" si="0"/>
        <v>0</v>
      </c>
    </row>
    <row r="29" spans="1:5">
      <c r="A29" t="s">
        <v>30</v>
      </c>
      <c r="B29" s="2"/>
      <c r="C29" s="2"/>
      <c r="D29">
        <f t="shared" si="1"/>
        <v>0</v>
      </c>
      <c r="E29" s="3">
        <f t="shared" si="0"/>
        <v>0</v>
      </c>
    </row>
    <row r="30" spans="1:5">
      <c r="A30" t="s">
        <v>31</v>
      </c>
      <c r="B30" s="2"/>
      <c r="C30" s="2"/>
      <c r="D30">
        <f t="shared" si="1"/>
        <v>0</v>
      </c>
      <c r="E30" s="3">
        <f t="shared" si="0"/>
        <v>0</v>
      </c>
    </row>
    <row r="31" spans="1:5">
      <c r="A31" t="s">
        <v>32</v>
      </c>
      <c r="B31" s="2"/>
      <c r="C31" s="2"/>
      <c r="D31">
        <f t="shared" si="1"/>
        <v>0</v>
      </c>
      <c r="E31" s="3">
        <f t="shared" si="0"/>
        <v>0</v>
      </c>
    </row>
    <row r="32" spans="1:5">
      <c r="A32" t="s">
        <v>33</v>
      </c>
      <c r="B32" s="2"/>
      <c r="C32" s="2"/>
      <c r="D32">
        <f t="shared" si="1"/>
        <v>0</v>
      </c>
      <c r="E32" s="3">
        <f t="shared" si="0"/>
        <v>0</v>
      </c>
    </row>
    <row r="33" spans="1:5">
      <c r="A33" t="s">
        <v>34</v>
      </c>
      <c r="B33" s="2"/>
      <c r="C33" s="2"/>
      <c r="D33">
        <f t="shared" si="1"/>
        <v>0</v>
      </c>
      <c r="E33" s="3">
        <f t="shared" si="0"/>
        <v>0</v>
      </c>
    </row>
    <row r="34" spans="1:5">
      <c r="A34" t="s">
        <v>35</v>
      </c>
      <c r="B34" s="2"/>
      <c r="C34" s="2"/>
      <c r="D34">
        <f t="shared" si="1"/>
        <v>0</v>
      </c>
      <c r="E34" s="3">
        <f t="shared" si="0"/>
        <v>0</v>
      </c>
    </row>
    <row r="35" spans="1:5">
      <c r="A35" t="s">
        <v>36</v>
      </c>
      <c r="B35" s="2">
        <v>10409548.88</v>
      </c>
      <c r="C35" s="2">
        <v>7199983.73</v>
      </c>
      <c r="D35">
        <f t="shared" si="1"/>
        <v>3209565.15</v>
      </c>
      <c r="E35" s="3">
        <f t="shared" si="0"/>
        <v>0.445773944825289</v>
      </c>
    </row>
    <row r="36" spans="1:5">
      <c r="A36" t="s">
        <v>37</v>
      </c>
      <c r="B36" s="2">
        <v>25349872.21</v>
      </c>
      <c r="C36" s="2">
        <v>30063281.53</v>
      </c>
      <c r="D36">
        <f t="shared" si="1"/>
        <v>-4713409.32</v>
      </c>
      <c r="E36" s="3">
        <f t="shared" si="0"/>
        <v>-0.156782928546789</v>
      </c>
    </row>
    <row r="37" spans="1:5">
      <c r="A37" t="s">
        <v>38</v>
      </c>
      <c r="B37" s="2"/>
      <c r="C37" s="2"/>
      <c r="D37">
        <f t="shared" si="1"/>
        <v>0</v>
      </c>
      <c r="E37" s="3">
        <f t="shared" si="0"/>
        <v>0</v>
      </c>
    </row>
    <row r="38" spans="1:5">
      <c r="A38" t="s">
        <v>39</v>
      </c>
      <c r="B38" s="2"/>
      <c r="C38" s="2"/>
      <c r="D38">
        <f t="shared" ref="D38:D69" si="2">IF(B38-C38=0,,B38-C38)</f>
        <v>0</v>
      </c>
      <c r="E38" s="3">
        <f t="shared" ref="E38:E69" si="3">IF(C38=0,,D38/C38)</f>
        <v>0</v>
      </c>
    </row>
    <row r="39" spans="1:5">
      <c r="A39" t="s">
        <v>40</v>
      </c>
      <c r="B39" s="2"/>
      <c r="C39" s="2"/>
      <c r="D39">
        <f t="shared" si="2"/>
        <v>0</v>
      </c>
      <c r="E39" s="3">
        <f t="shared" si="3"/>
        <v>0</v>
      </c>
    </row>
    <row r="40" spans="1:5">
      <c r="A40" t="s">
        <v>41</v>
      </c>
      <c r="B40" s="2"/>
      <c r="C40" s="2"/>
      <c r="D40">
        <f t="shared" si="2"/>
        <v>0</v>
      </c>
      <c r="E40" s="3">
        <f t="shared" si="3"/>
        <v>0</v>
      </c>
    </row>
    <row r="41" spans="1:5">
      <c r="A41" t="s">
        <v>42</v>
      </c>
      <c r="B41" s="2">
        <v>1955609.84</v>
      </c>
      <c r="C41" s="2">
        <v>2043607.83</v>
      </c>
      <c r="D41">
        <f t="shared" si="2"/>
        <v>-87997.99</v>
      </c>
      <c r="E41" s="3">
        <f t="shared" si="3"/>
        <v>-0.0430601158931751</v>
      </c>
    </row>
    <row r="42" spans="1:5">
      <c r="A42" t="s">
        <v>43</v>
      </c>
      <c r="B42" s="2"/>
      <c r="C42" s="2"/>
      <c r="D42">
        <f t="shared" si="2"/>
        <v>0</v>
      </c>
      <c r="E42" s="3">
        <f t="shared" si="3"/>
        <v>0</v>
      </c>
    </row>
    <row r="43" spans="1:5">
      <c r="A43" t="s">
        <v>44</v>
      </c>
      <c r="B43" s="2"/>
      <c r="C43" s="2"/>
      <c r="D43">
        <f t="shared" si="2"/>
        <v>0</v>
      </c>
      <c r="E43" s="3">
        <f t="shared" si="3"/>
        <v>0</v>
      </c>
    </row>
    <row r="44" spans="1:5">
      <c r="A44" t="s">
        <v>45</v>
      </c>
      <c r="B44" s="2"/>
      <c r="C44" s="2"/>
      <c r="D44">
        <f t="shared" si="2"/>
        <v>0</v>
      </c>
      <c r="E44" s="3">
        <f t="shared" si="3"/>
        <v>0</v>
      </c>
    </row>
    <row r="45" spans="1:5">
      <c r="A45" t="s">
        <v>46</v>
      </c>
      <c r="B45" s="2">
        <v>18697204.02</v>
      </c>
      <c r="C45" s="2">
        <v>19022618.72</v>
      </c>
      <c r="D45">
        <f t="shared" si="2"/>
        <v>-325414.699999999</v>
      </c>
      <c r="E45" s="3">
        <f t="shared" si="3"/>
        <v>-0.0171067246202998</v>
      </c>
    </row>
    <row r="46" spans="1:5">
      <c r="A46" t="s">
        <v>47</v>
      </c>
      <c r="B46" s="2">
        <v>5277948.16</v>
      </c>
      <c r="C46" s="2">
        <v>4972201.35</v>
      </c>
      <c r="D46">
        <f t="shared" si="2"/>
        <v>305746.810000001</v>
      </c>
      <c r="E46" s="3">
        <f t="shared" si="3"/>
        <v>0.0614912366732696</v>
      </c>
    </row>
    <row r="47" spans="1:5">
      <c r="A47" t="s">
        <v>48</v>
      </c>
      <c r="B47" s="2">
        <v>61690183.11</v>
      </c>
      <c r="C47" s="2">
        <v>63301693.16</v>
      </c>
      <c r="D47">
        <f t="shared" si="2"/>
        <v>-1611510.05</v>
      </c>
      <c r="E47" s="3">
        <f t="shared" si="3"/>
        <v>-0.0254576136838359</v>
      </c>
    </row>
    <row r="48" spans="1:5">
      <c r="A48" t="s">
        <v>49</v>
      </c>
      <c r="B48" s="2">
        <v>680266861.85</v>
      </c>
      <c r="C48" s="2">
        <v>749566925.16</v>
      </c>
      <c r="D48">
        <f t="shared" si="2"/>
        <v>-69300063.3099999</v>
      </c>
      <c r="E48" s="3">
        <f t="shared" si="3"/>
        <v>-0.0924534701090332</v>
      </c>
    </row>
    <row r="49" spans="1:5">
      <c r="A49" t="s">
        <v>50</v>
      </c>
      <c r="B49" s="2"/>
      <c r="C49" s="2"/>
      <c r="D49">
        <f t="shared" si="2"/>
        <v>0</v>
      </c>
      <c r="E49" s="3">
        <f t="shared" si="3"/>
        <v>0</v>
      </c>
    </row>
    <row r="50" spans="1:5">
      <c r="A50" t="s">
        <v>51</v>
      </c>
      <c r="B50" s="2"/>
      <c r="C50" s="2"/>
      <c r="D50">
        <f t="shared" si="2"/>
        <v>0</v>
      </c>
      <c r="E50" s="3">
        <f t="shared" si="3"/>
        <v>0</v>
      </c>
    </row>
    <row r="51" spans="1:5">
      <c r="A51" t="s">
        <v>52</v>
      </c>
      <c r="B51" s="2"/>
      <c r="C51" s="2"/>
      <c r="D51">
        <f t="shared" si="2"/>
        <v>0</v>
      </c>
      <c r="E51" s="3">
        <f t="shared" si="3"/>
        <v>0</v>
      </c>
    </row>
    <row r="52" spans="1:5">
      <c r="A52" t="s">
        <v>53</v>
      </c>
      <c r="B52" s="2"/>
      <c r="C52" s="2"/>
      <c r="D52">
        <f t="shared" si="2"/>
        <v>0</v>
      </c>
      <c r="E52" s="3">
        <f t="shared" si="3"/>
        <v>0</v>
      </c>
    </row>
    <row r="53" spans="1:5">
      <c r="A53" t="s">
        <v>54</v>
      </c>
      <c r="B53" s="2"/>
      <c r="C53" s="2"/>
      <c r="D53">
        <f t="shared" si="2"/>
        <v>0</v>
      </c>
      <c r="E53" s="3">
        <f t="shared" si="3"/>
        <v>0</v>
      </c>
    </row>
    <row r="54" spans="1:5">
      <c r="A54" t="s">
        <v>55</v>
      </c>
      <c r="B54" s="2"/>
      <c r="C54" s="2"/>
      <c r="D54">
        <f t="shared" si="2"/>
        <v>0</v>
      </c>
      <c r="E54" s="3">
        <f t="shared" si="3"/>
        <v>0</v>
      </c>
    </row>
    <row r="55" spans="1:5">
      <c r="A55" t="s">
        <v>56</v>
      </c>
      <c r="B55" s="2">
        <v>12086809.73</v>
      </c>
      <c r="C55" s="2">
        <v>1721067.72</v>
      </c>
      <c r="D55">
        <f t="shared" si="2"/>
        <v>10365742.01</v>
      </c>
      <c r="E55" s="3">
        <f t="shared" si="3"/>
        <v>6.02285539932153</v>
      </c>
    </row>
    <row r="56" spans="1:5">
      <c r="A56" t="s">
        <v>57</v>
      </c>
      <c r="B56" s="2">
        <v>163636381.7</v>
      </c>
      <c r="C56" s="2">
        <v>188874321.37</v>
      </c>
      <c r="D56">
        <f t="shared" si="2"/>
        <v>-25237939.67</v>
      </c>
      <c r="E56" s="3">
        <f t="shared" si="3"/>
        <v>-0.133622927070957</v>
      </c>
    </row>
    <row r="57" spans="1:5">
      <c r="A57" t="s">
        <v>58</v>
      </c>
      <c r="B57" s="2"/>
      <c r="C57" s="2"/>
      <c r="D57">
        <f t="shared" si="2"/>
        <v>0</v>
      </c>
      <c r="E57" s="3">
        <f t="shared" si="3"/>
        <v>0</v>
      </c>
    </row>
    <row r="58" spans="1:5">
      <c r="A58" t="s">
        <v>59</v>
      </c>
      <c r="B58" s="2">
        <v>70903748.45</v>
      </c>
      <c r="C58" s="2">
        <v>88498630.37</v>
      </c>
      <c r="D58">
        <f t="shared" si="2"/>
        <v>-17594881.92</v>
      </c>
      <c r="E58" s="3">
        <f t="shared" si="3"/>
        <v>-0.198815301959345</v>
      </c>
    </row>
    <row r="59" spans="1:5">
      <c r="A59" t="s">
        <v>60</v>
      </c>
      <c r="B59" s="2"/>
      <c r="C59" s="2"/>
      <c r="D59">
        <f t="shared" si="2"/>
        <v>0</v>
      </c>
      <c r="E59" s="3">
        <f t="shared" si="3"/>
        <v>0</v>
      </c>
    </row>
    <row r="60" spans="1:5">
      <c r="A60" t="s">
        <v>61</v>
      </c>
      <c r="B60" s="2"/>
      <c r="C60" s="2"/>
      <c r="D60">
        <f t="shared" si="2"/>
        <v>0</v>
      </c>
      <c r="E60" s="3">
        <f t="shared" si="3"/>
        <v>0</v>
      </c>
    </row>
    <row r="61" spans="1:5">
      <c r="A61" t="s">
        <v>62</v>
      </c>
      <c r="B61" s="2"/>
      <c r="C61" s="2"/>
      <c r="D61">
        <f t="shared" si="2"/>
        <v>0</v>
      </c>
      <c r="E61" s="3">
        <f t="shared" si="3"/>
        <v>0</v>
      </c>
    </row>
    <row r="62" spans="1:5">
      <c r="A62" t="s">
        <v>63</v>
      </c>
      <c r="B62" s="2"/>
      <c r="C62" s="2"/>
      <c r="D62">
        <f t="shared" si="2"/>
        <v>0</v>
      </c>
      <c r="E62" s="3">
        <f t="shared" si="3"/>
        <v>0</v>
      </c>
    </row>
    <row r="63" spans="1:5">
      <c r="A63" t="s">
        <v>64</v>
      </c>
      <c r="B63" s="2">
        <v>304000</v>
      </c>
      <c r="C63" s="2">
        <v>1473968.22</v>
      </c>
      <c r="D63">
        <f t="shared" si="2"/>
        <v>-1169968.22</v>
      </c>
      <c r="E63" s="3">
        <f t="shared" si="3"/>
        <v>-0.793754033584252</v>
      </c>
    </row>
    <row r="64" spans="1:5">
      <c r="A64" t="s">
        <v>65</v>
      </c>
      <c r="B64" s="2">
        <v>7446637.56</v>
      </c>
      <c r="C64" s="2">
        <v>5001475.23</v>
      </c>
      <c r="D64">
        <f t="shared" si="2"/>
        <v>2445162.33</v>
      </c>
      <c r="E64" s="3">
        <f t="shared" si="3"/>
        <v>0.488888221485803</v>
      </c>
    </row>
    <row r="65" spans="1:5">
      <c r="A65" t="s">
        <v>66</v>
      </c>
      <c r="B65" s="2">
        <v>13284533.53</v>
      </c>
      <c r="C65" s="2">
        <v>12273789.72</v>
      </c>
      <c r="D65">
        <f t="shared" si="2"/>
        <v>1010743.81</v>
      </c>
      <c r="E65" s="3">
        <f t="shared" si="3"/>
        <v>0.0823497740353986</v>
      </c>
    </row>
    <row r="66" spans="1:5">
      <c r="A66" t="s">
        <v>67</v>
      </c>
      <c r="B66" s="2">
        <v>49755.53</v>
      </c>
      <c r="C66" s="2">
        <v>49755.53</v>
      </c>
      <c r="D66">
        <f t="shared" si="2"/>
        <v>0</v>
      </c>
      <c r="E66" s="3">
        <f t="shared" si="3"/>
        <v>0</v>
      </c>
    </row>
    <row r="67" spans="1:5">
      <c r="A67" t="s">
        <v>68</v>
      </c>
      <c r="B67" s="2"/>
      <c r="C67" s="2"/>
      <c r="D67">
        <f t="shared" si="2"/>
        <v>0</v>
      </c>
      <c r="E67" s="3">
        <f t="shared" si="3"/>
        <v>0</v>
      </c>
    </row>
    <row r="68" spans="1:5">
      <c r="A68" t="s">
        <v>69</v>
      </c>
      <c r="B68" s="2"/>
      <c r="C68" s="2"/>
      <c r="D68">
        <f t="shared" si="2"/>
        <v>0</v>
      </c>
      <c r="E68" s="3">
        <f t="shared" si="3"/>
        <v>0</v>
      </c>
    </row>
    <row r="69" spans="1:5">
      <c r="A69" t="s">
        <v>70</v>
      </c>
      <c r="B69" s="2"/>
      <c r="C69" s="2"/>
      <c r="D69">
        <f t="shared" si="2"/>
        <v>0</v>
      </c>
      <c r="E69" s="3">
        <f t="shared" si="3"/>
        <v>0</v>
      </c>
    </row>
    <row r="70" spans="1:5">
      <c r="A70" t="s">
        <v>71</v>
      </c>
      <c r="B70" s="2"/>
      <c r="C70" s="2"/>
      <c r="D70">
        <f t="shared" ref="D70:D101" si="4">IF(B70-C70=0,,B70-C70)</f>
        <v>0</v>
      </c>
      <c r="E70" s="3">
        <f t="shared" ref="E70:E101" si="5">IF(C70=0,,D70/C70)</f>
        <v>0</v>
      </c>
    </row>
    <row r="71" spans="1:5">
      <c r="A71" t="s">
        <v>72</v>
      </c>
      <c r="B71" s="2"/>
      <c r="C71" s="2"/>
      <c r="D71">
        <f t="shared" si="4"/>
        <v>0</v>
      </c>
      <c r="E71" s="3">
        <f t="shared" si="5"/>
        <v>0</v>
      </c>
    </row>
    <row r="72" spans="1:5">
      <c r="A72" t="s">
        <v>73</v>
      </c>
      <c r="B72" s="2">
        <v>2697234.31</v>
      </c>
      <c r="C72" s="2">
        <v>2689930.73</v>
      </c>
      <c r="D72">
        <f t="shared" si="4"/>
        <v>7303.58000000007</v>
      </c>
      <c r="E72" s="3">
        <f t="shared" si="5"/>
        <v>0.0027151554196342</v>
      </c>
    </row>
    <row r="73" spans="1:5">
      <c r="A73" t="s">
        <v>74</v>
      </c>
      <c r="B73" s="2">
        <v>270359345.28</v>
      </c>
      <c r="C73" s="2">
        <v>300533183.36</v>
      </c>
      <c r="D73">
        <f t="shared" si="4"/>
        <v>-30173838.08</v>
      </c>
      <c r="E73" s="3">
        <f t="shared" si="5"/>
        <v>-0.100401019756463</v>
      </c>
    </row>
    <row r="74" spans="1:5">
      <c r="A74" t="s">
        <v>75</v>
      </c>
      <c r="B74" s="2"/>
      <c r="C74" s="2"/>
      <c r="D74">
        <f t="shared" si="4"/>
        <v>0</v>
      </c>
      <c r="E74" s="3">
        <f t="shared" si="5"/>
        <v>0</v>
      </c>
    </row>
    <row r="75" spans="1:5">
      <c r="A75" t="s">
        <v>76</v>
      </c>
      <c r="B75" s="2"/>
      <c r="C75" s="2"/>
      <c r="D75">
        <f t="shared" si="4"/>
        <v>0</v>
      </c>
      <c r="E75" s="3">
        <f t="shared" si="5"/>
        <v>0</v>
      </c>
    </row>
    <row r="76" spans="1:5">
      <c r="A76" t="s">
        <v>77</v>
      </c>
      <c r="B76" s="2"/>
      <c r="C76" s="2"/>
      <c r="D76">
        <f t="shared" si="4"/>
        <v>0</v>
      </c>
      <c r="E76" s="3">
        <f t="shared" si="5"/>
        <v>0</v>
      </c>
    </row>
    <row r="77" spans="1:5">
      <c r="A77" t="s">
        <v>78</v>
      </c>
      <c r="B77" s="2"/>
      <c r="C77" s="2"/>
      <c r="D77">
        <f t="shared" si="4"/>
        <v>0</v>
      </c>
      <c r="E77" s="3">
        <f t="shared" si="5"/>
        <v>0</v>
      </c>
    </row>
    <row r="78" spans="1:5">
      <c r="A78" t="s">
        <v>79</v>
      </c>
      <c r="B78" s="2"/>
      <c r="C78" s="2"/>
      <c r="D78">
        <f t="shared" si="4"/>
        <v>0</v>
      </c>
      <c r="E78" s="3">
        <f t="shared" si="5"/>
        <v>0</v>
      </c>
    </row>
    <row r="79" spans="1:5">
      <c r="A79" t="s">
        <v>80</v>
      </c>
      <c r="B79" s="2"/>
      <c r="C79" s="2"/>
      <c r="D79">
        <f t="shared" si="4"/>
        <v>0</v>
      </c>
      <c r="E79" s="3">
        <f t="shared" si="5"/>
        <v>0</v>
      </c>
    </row>
    <row r="80" spans="1:5">
      <c r="A80" t="s">
        <v>81</v>
      </c>
      <c r="B80" s="2"/>
      <c r="C80" s="2"/>
      <c r="D80">
        <f t="shared" si="4"/>
        <v>0</v>
      </c>
      <c r="E80" s="3">
        <f t="shared" si="5"/>
        <v>0</v>
      </c>
    </row>
    <row r="81" spans="1:5">
      <c r="A81" t="s">
        <v>82</v>
      </c>
      <c r="B81" s="2"/>
      <c r="C81" s="2"/>
      <c r="D81">
        <f t="shared" si="4"/>
        <v>0</v>
      </c>
      <c r="E81" s="3">
        <f t="shared" si="5"/>
        <v>0</v>
      </c>
    </row>
    <row r="82" spans="1:5">
      <c r="A82" t="s">
        <v>83</v>
      </c>
      <c r="B82" s="2"/>
      <c r="C82" s="2"/>
      <c r="D82">
        <f t="shared" si="4"/>
        <v>0</v>
      </c>
      <c r="E82" s="3">
        <f t="shared" si="5"/>
        <v>0</v>
      </c>
    </row>
    <row r="83" spans="1:5">
      <c r="A83" t="s">
        <v>84</v>
      </c>
      <c r="B83" s="2">
        <v>3000000</v>
      </c>
      <c r="C83" s="2">
        <v>14750000</v>
      </c>
      <c r="D83">
        <f t="shared" si="4"/>
        <v>-11750000</v>
      </c>
      <c r="E83" s="3">
        <f t="shared" si="5"/>
        <v>-0.796610169491525</v>
      </c>
    </row>
    <row r="84" spans="1:5">
      <c r="A84" t="s">
        <v>85</v>
      </c>
      <c r="B84" s="2">
        <v>3740000</v>
      </c>
      <c r="C84" s="2">
        <v>3380000</v>
      </c>
      <c r="D84">
        <f t="shared" si="4"/>
        <v>360000</v>
      </c>
      <c r="E84" s="3">
        <f t="shared" si="5"/>
        <v>0.106508875739645</v>
      </c>
    </row>
    <row r="85" spans="1:5">
      <c r="A85" t="s">
        <v>86</v>
      </c>
      <c r="B85" s="2">
        <v>144613.97</v>
      </c>
      <c r="C85" s="2">
        <v>114214.22</v>
      </c>
      <c r="D85">
        <f t="shared" si="4"/>
        <v>30399.75</v>
      </c>
      <c r="E85" s="3">
        <f t="shared" si="5"/>
        <v>0.266164318243385</v>
      </c>
    </row>
    <row r="86" spans="1:5">
      <c r="A86" t="s">
        <v>87</v>
      </c>
      <c r="B86" s="2"/>
      <c r="C86" s="2"/>
      <c r="D86">
        <f t="shared" si="4"/>
        <v>0</v>
      </c>
      <c r="E86" s="3">
        <f t="shared" si="5"/>
        <v>0</v>
      </c>
    </row>
    <row r="87" spans="1:5">
      <c r="A87" t="s">
        <v>88</v>
      </c>
      <c r="B87" s="2">
        <v>6884613.97</v>
      </c>
      <c r="C87" s="2">
        <v>18244214.22</v>
      </c>
      <c r="D87">
        <f t="shared" si="4"/>
        <v>-11359600.25</v>
      </c>
      <c r="E87" s="3">
        <f t="shared" si="5"/>
        <v>-0.622641244671814</v>
      </c>
    </row>
    <row r="88" spans="1:5">
      <c r="A88" t="s">
        <v>89</v>
      </c>
      <c r="B88" s="2">
        <v>277243959.25</v>
      </c>
      <c r="C88" s="2">
        <v>318777397.58</v>
      </c>
      <c r="D88">
        <f t="shared" si="4"/>
        <v>-41533438.33</v>
      </c>
      <c r="E88" s="3">
        <f t="shared" si="5"/>
        <v>-0.130289784173223</v>
      </c>
    </row>
    <row r="89" spans="1:5">
      <c r="A89" t="s">
        <v>90</v>
      </c>
      <c r="B89" s="2"/>
      <c r="C89" s="2"/>
      <c r="D89">
        <f t="shared" si="4"/>
        <v>0</v>
      </c>
      <c r="E89" s="3">
        <f t="shared" si="5"/>
        <v>0</v>
      </c>
    </row>
    <row r="90" spans="1:5">
      <c r="A90" t="s">
        <v>91</v>
      </c>
      <c r="B90" s="2">
        <v>346850017</v>
      </c>
      <c r="C90" s="2">
        <v>356800000</v>
      </c>
      <c r="D90">
        <f t="shared" si="4"/>
        <v>-9949983</v>
      </c>
      <c r="E90" s="3">
        <f t="shared" si="5"/>
        <v>-0.0278867236547085</v>
      </c>
    </row>
    <row r="91" spans="1:5">
      <c r="A91" t="s">
        <v>92</v>
      </c>
      <c r="B91" s="2"/>
      <c r="C91" s="2"/>
      <c r="D91">
        <f t="shared" si="4"/>
        <v>0</v>
      </c>
      <c r="E91" s="3">
        <f t="shared" si="5"/>
        <v>0</v>
      </c>
    </row>
    <row r="92" spans="1:5">
      <c r="A92" t="s">
        <v>79</v>
      </c>
      <c r="B92" s="2"/>
      <c r="C92" s="2"/>
      <c r="D92">
        <f t="shared" si="4"/>
        <v>0</v>
      </c>
      <c r="E92" s="3">
        <f t="shared" si="5"/>
        <v>0</v>
      </c>
    </row>
    <row r="93" spans="1:5">
      <c r="A93" t="s">
        <v>80</v>
      </c>
      <c r="B93" s="2"/>
      <c r="C93" s="2"/>
      <c r="D93">
        <f t="shared" si="4"/>
        <v>0</v>
      </c>
      <c r="E93" s="3">
        <f t="shared" si="5"/>
        <v>0</v>
      </c>
    </row>
    <row r="94" spans="1:5">
      <c r="A94" t="s">
        <v>93</v>
      </c>
      <c r="B94" s="2">
        <v>125008469.93</v>
      </c>
      <c r="C94" s="2">
        <v>166154483.05</v>
      </c>
      <c r="D94">
        <f t="shared" si="4"/>
        <v>-41146013.12</v>
      </c>
      <c r="E94" s="3">
        <f t="shared" si="5"/>
        <v>-0.24763709269053</v>
      </c>
    </row>
    <row r="95" spans="1:5">
      <c r="A95" t="s">
        <v>94</v>
      </c>
      <c r="B95" s="2"/>
      <c r="C95" s="2"/>
      <c r="D95">
        <f t="shared" si="4"/>
        <v>0</v>
      </c>
      <c r="E95" s="3">
        <f t="shared" si="5"/>
        <v>0</v>
      </c>
    </row>
    <row r="96" spans="1:5">
      <c r="A96" t="s">
        <v>95</v>
      </c>
      <c r="B96" s="2"/>
      <c r="C96" s="2"/>
      <c r="D96">
        <f t="shared" si="4"/>
        <v>0</v>
      </c>
      <c r="E96" s="3">
        <f t="shared" si="5"/>
        <v>0</v>
      </c>
    </row>
    <row r="97" spans="1:5">
      <c r="A97" t="s">
        <v>96</v>
      </c>
      <c r="B97" s="2"/>
      <c r="C97" s="2"/>
      <c r="D97">
        <f t="shared" si="4"/>
        <v>0</v>
      </c>
      <c r="E97" s="3">
        <f t="shared" si="5"/>
        <v>0</v>
      </c>
    </row>
    <row r="98" spans="1:5">
      <c r="A98" t="s">
        <v>97</v>
      </c>
      <c r="B98" s="2">
        <v>30224042.84</v>
      </c>
      <c r="C98" s="2">
        <v>30224042.84</v>
      </c>
      <c r="D98">
        <f t="shared" si="4"/>
        <v>0</v>
      </c>
      <c r="E98" s="3">
        <f t="shared" si="5"/>
        <v>0</v>
      </c>
    </row>
    <row r="99" spans="1:5">
      <c r="A99" t="s">
        <v>98</v>
      </c>
      <c r="B99" s="2"/>
      <c r="C99" s="2"/>
      <c r="D99">
        <f t="shared" si="4"/>
        <v>0</v>
      </c>
      <c r="E99" s="3">
        <f t="shared" si="5"/>
        <v>0</v>
      </c>
    </row>
    <row r="100" spans="1:5">
      <c r="A100" t="s">
        <v>99</v>
      </c>
      <c r="B100" s="2">
        <v>-99059627.17</v>
      </c>
      <c r="C100" s="2">
        <v>-122388998.31</v>
      </c>
      <c r="D100">
        <f t="shared" si="4"/>
        <v>23329371.14</v>
      </c>
      <c r="E100" s="3">
        <f t="shared" si="5"/>
        <v>-0.190616570624337</v>
      </c>
    </row>
    <row r="101" spans="1:5">
      <c r="A101" t="s">
        <v>100</v>
      </c>
      <c r="B101" s="2">
        <v>403022902.6</v>
      </c>
      <c r="C101" s="2">
        <v>430789527.58</v>
      </c>
      <c r="D101">
        <f t="shared" si="4"/>
        <v>-27766624.98</v>
      </c>
      <c r="E101" s="3">
        <f t="shared" si="5"/>
        <v>-0.0644551995866323</v>
      </c>
    </row>
    <row r="102" spans="1:5">
      <c r="A102" t="s">
        <v>101</v>
      </c>
      <c r="B102" s="2"/>
      <c r="C102" s="2"/>
      <c r="D102">
        <f>IF(B102-C102=0,,B102-C102)</f>
        <v>0</v>
      </c>
      <c r="E102" s="3">
        <f>IF(C102=0,,D102/C102)</f>
        <v>0</v>
      </c>
    </row>
    <row r="103" spans="1:5">
      <c r="A103" t="s">
        <v>102</v>
      </c>
      <c r="B103" s="2">
        <v>403022902.6</v>
      </c>
      <c r="C103" s="2">
        <v>430789527.58</v>
      </c>
      <c r="D103">
        <f>IF(B103-C103=0,,B103-C103)</f>
        <v>-27766624.98</v>
      </c>
      <c r="E103" s="3">
        <f>IF(C103=0,,D103/C103)</f>
        <v>-0.0644551995866323</v>
      </c>
    </row>
    <row r="104" spans="1:5">
      <c r="A104" t="s">
        <v>103</v>
      </c>
      <c r="B104" s="2">
        <v>680266861.85</v>
      </c>
      <c r="C104" s="2">
        <v>749566925.16</v>
      </c>
      <c r="D104">
        <f>IF(B104-C104=0,,B104-C104)</f>
        <v>-69300063.3099999</v>
      </c>
      <c r="E104" s="3">
        <f>IF(C104=0,,D104/C104)</f>
        <v>-0.0924534701090332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hello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jingjing</cp:lastModifiedBy>
  <dcterms:created xsi:type="dcterms:W3CDTF">2022-04-07T06:18:00Z</dcterms:created>
  <dcterms:modified xsi:type="dcterms:W3CDTF">2022-04-06T22:44:26Z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2052-11.1.0.10920</vt:lpwstr>
  </property>
</Properties>
</file>