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org.aalto.fi\serperd1\data\Desktop\"/>
    </mc:Choice>
  </mc:AlternateContent>
  <xr:revisionPtr revIDLastSave="0" documentId="13_ncr:1_{B5D784F6-21D1-491A-91FB-3224F4EB52F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entrifugation" sheetId="1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13" l="1"/>
  <c r="D28" i="13"/>
  <c r="D31" i="13"/>
  <c r="C31" i="13"/>
  <c r="C28" i="13"/>
  <c r="C32" i="13" s="1"/>
  <c r="D25" i="13"/>
  <c r="C25" i="13"/>
  <c r="D24" i="13"/>
  <c r="C24" i="13"/>
  <c r="D22" i="13"/>
  <c r="C22" i="13"/>
</calcChain>
</file>

<file path=xl/sharedStrings.xml><?xml version="1.0" encoding="utf-8"?>
<sst xmlns="http://schemas.openxmlformats.org/spreadsheetml/2006/main" count="42" uniqueCount="40">
  <si>
    <t>div</t>
  </si>
  <si>
    <t># particles retained SCM</t>
  </si>
  <si>
    <t># particles escaped SCM</t>
  </si>
  <si>
    <t>% difference in particle retention</t>
  </si>
  <si>
    <t>Cy OR radius</t>
  </si>
  <si>
    <t>CX0</t>
  </si>
  <si>
    <t>CZ0</t>
  </si>
  <si>
    <t>npver</t>
  </si>
  <si>
    <t>nphor</t>
  </si>
  <si>
    <t>Aver OR ylo</t>
  </si>
  <si>
    <t>Ahor OR yhi</t>
  </si>
  <si>
    <t>fvoidver</t>
  </si>
  <si>
    <t>fvoidhor</t>
  </si>
  <si>
    <t>ftransver</t>
  </si>
  <si>
    <t>ftranshor</t>
  </si>
  <si>
    <t>dummy OR shear x</t>
  </si>
  <si>
    <r>
      <rPr>
        <sz val="10"/>
        <color rgb="FF548235"/>
        <rFont val="Arial"/>
      </rPr>
      <t>0.000042, 0.000116, 0.000423,</t>
    </r>
    <r>
      <rPr>
        <sz val="10"/>
        <color rgb="FF000000"/>
        <rFont val="Arial"/>
      </rPr>
      <t xml:space="preserve"> 0.000656</t>
    </r>
  </si>
  <si>
    <t>particles: type 1, walls: type 2</t>
  </si>
  <si>
    <t>0.48 X 0.48</t>
  </si>
  <si>
    <t>0.1076 X 0.1238</t>
  </si>
  <si>
    <t>Calibration</t>
  </si>
  <si>
    <t>Centrifugation</t>
  </si>
  <si>
    <t>Particle size classes (incl. 30X smult)</t>
  </si>
  <si>
    <t># particles retained Mesh</t>
  </si>
  <si>
    <t># particles escaped Mesh</t>
  </si>
  <si>
    <t>Start date and time mesh</t>
  </si>
  <si>
    <t>End date and time mesh</t>
  </si>
  <si>
    <t>Duration Mesh (cal: s, cent: d)</t>
  </si>
  <si>
    <t>Start date and time SCM</t>
  </si>
  <si>
    <t>Duration SCM (cal: s, cent: d)</t>
  </si>
  <si>
    <t>End date and time SCM</t>
  </si>
  <si>
    <t>tfrac</t>
  </si>
  <si>
    <t>PREP</t>
  </si>
  <si>
    <t>RESULTS</t>
  </si>
  <si>
    <t>Real pore size ver (incl. 30X smult)</t>
  </si>
  <si>
    <t>Real pore size hor (incl. 30X smult)</t>
  </si>
  <si>
    <t>Material properties</t>
  </si>
  <si>
    <t>% reduction in computation duration</t>
  </si>
  <si>
    <t>shear x 10.8385</t>
  </si>
  <si>
    <t>Number of particles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</si>
</sst>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color rgb="FF548235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theme="4"/>
      <name val="Arial"/>
      <family val="2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7B59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6A93-5244-45FE-ABAD-0B2E2CA6CED9}">
  <dimension ref="A1:D32"/>
  <sheetViews>
    <sheetView tabSelected="1" workbookViewId="0">
      <selection activeCell="I31" sqref="I31"/>
    </sheetView>
  </sheetViews>
  <sheetFormatPr defaultRowHeight="13.2" x14ac:dyDescent="0.25"/>
  <cols>
    <col min="1" max="1" width="9.77734375" customWidth="1"/>
    <col min="2" max="2" width="19.109375" customWidth="1"/>
    <col min="3" max="4" width="35.21875" style="1" bestFit="1" customWidth="1"/>
  </cols>
  <sheetData>
    <row r="1" spans="1:4" x14ac:dyDescent="0.25">
      <c r="A1" s="1"/>
      <c r="B1" s="1"/>
      <c r="C1" s="8" t="s">
        <v>20</v>
      </c>
      <c r="D1" s="8" t="s">
        <v>21</v>
      </c>
    </row>
    <row r="2" spans="1:4" ht="28.8" customHeight="1" x14ac:dyDescent="0.25">
      <c r="A2" s="9" t="s">
        <v>32</v>
      </c>
      <c r="B2" s="10" t="s">
        <v>22</v>
      </c>
      <c r="C2" s="3" t="s">
        <v>16</v>
      </c>
      <c r="D2" s="3" t="s">
        <v>16</v>
      </c>
    </row>
    <row r="3" spans="1:4" ht="26.4" x14ac:dyDescent="0.25">
      <c r="A3" s="9"/>
      <c r="B3" s="10" t="s">
        <v>34</v>
      </c>
      <c r="C3" s="2">
        <v>8.9999999999999998E-4</v>
      </c>
      <c r="D3" s="2">
        <v>8.9999999999999998E-4</v>
      </c>
    </row>
    <row r="4" spans="1:4" ht="26.4" x14ac:dyDescent="0.25">
      <c r="A4" s="9"/>
      <c r="B4" s="10" t="s">
        <v>35</v>
      </c>
      <c r="C4" s="2">
        <v>8.9999999999999998E-4</v>
      </c>
      <c r="D4" s="2">
        <v>8.9999999999999998E-4</v>
      </c>
    </row>
    <row r="5" spans="1:4" x14ac:dyDescent="0.25">
      <c r="A5" s="9"/>
      <c r="B5" s="10" t="s">
        <v>36</v>
      </c>
      <c r="C5" s="2" t="s">
        <v>17</v>
      </c>
      <c r="D5" s="2" t="s">
        <v>17</v>
      </c>
    </row>
    <row r="6" spans="1:4" x14ac:dyDescent="0.25">
      <c r="A6" s="9"/>
      <c r="B6" s="10" t="s">
        <v>31</v>
      </c>
      <c r="C6" s="2">
        <v>3.2399999999999998E-2</v>
      </c>
      <c r="D6" s="2">
        <v>3.2399999999999998E-2</v>
      </c>
    </row>
    <row r="7" spans="1:4" x14ac:dyDescent="0.25">
      <c r="A7" s="9"/>
      <c r="B7" s="10" t="s">
        <v>0</v>
      </c>
      <c r="C7" s="2" t="s">
        <v>18</v>
      </c>
      <c r="D7" s="2" t="s">
        <v>19</v>
      </c>
    </row>
    <row r="8" spans="1:4" x14ac:dyDescent="0.25">
      <c r="A8" s="9"/>
      <c r="B8" s="11" t="s">
        <v>4</v>
      </c>
      <c r="C8" s="4">
        <v>0</v>
      </c>
      <c r="D8" s="4">
        <v>6.9000000000000006E-2</v>
      </c>
    </row>
    <row r="9" spans="1:4" x14ac:dyDescent="0.25">
      <c r="A9" s="9"/>
      <c r="B9" s="11" t="s">
        <v>5</v>
      </c>
      <c r="C9" s="4">
        <v>0</v>
      </c>
      <c r="D9" s="4">
        <v>0</v>
      </c>
    </row>
    <row r="10" spans="1:4" x14ac:dyDescent="0.25">
      <c r="A10" s="9"/>
      <c r="B10" s="11" t="s">
        <v>6</v>
      </c>
      <c r="C10" s="4">
        <v>0</v>
      </c>
      <c r="D10" s="4">
        <v>0</v>
      </c>
    </row>
    <row r="11" spans="1:4" x14ac:dyDescent="0.25">
      <c r="A11" s="9"/>
      <c r="B11" s="11" t="s">
        <v>7</v>
      </c>
      <c r="C11" s="4">
        <v>30</v>
      </c>
      <c r="D11" s="4">
        <v>3</v>
      </c>
    </row>
    <row r="12" spans="1:4" x14ac:dyDescent="0.25">
      <c r="A12" s="9"/>
      <c r="B12" s="11" t="s">
        <v>8</v>
      </c>
      <c r="C12" s="4">
        <v>30</v>
      </c>
      <c r="D12" s="4">
        <v>18</v>
      </c>
    </row>
    <row r="13" spans="1:4" x14ac:dyDescent="0.25">
      <c r="A13" s="9"/>
      <c r="B13" s="11" t="s">
        <v>9</v>
      </c>
      <c r="C13" s="4">
        <v>0.16200000000000001</v>
      </c>
      <c r="D13" s="4">
        <v>-6.2799999999999995E-2</v>
      </c>
    </row>
    <row r="14" spans="1:4" x14ac:dyDescent="0.25">
      <c r="A14" s="9"/>
      <c r="B14" s="11" t="s">
        <v>10</v>
      </c>
      <c r="C14" s="4">
        <v>0.16200000000000001</v>
      </c>
      <c r="D14" s="4">
        <v>0</v>
      </c>
    </row>
    <row r="15" spans="1:4" x14ac:dyDescent="0.25">
      <c r="A15" s="9"/>
      <c r="B15" s="11" t="s">
        <v>11</v>
      </c>
      <c r="C15" s="4">
        <v>0.16126543209877001</v>
      </c>
      <c r="D15" s="4">
        <v>4.1600636942674997E-2</v>
      </c>
    </row>
    <row r="16" spans="1:4" x14ac:dyDescent="0.25">
      <c r="A16" s="9"/>
      <c r="B16" s="11" t="s">
        <v>12</v>
      </c>
      <c r="C16" s="4">
        <v>0.16126543209877001</v>
      </c>
      <c r="D16" s="4">
        <v>3.6156127993603002E-2</v>
      </c>
    </row>
    <row r="17" spans="1:4" x14ac:dyDescent="0.25">
      <c r="A17" s="9"/>
      <c r="B17" s="11" t="s">
        <v>13</v>
      </c>
      <c r="C17" s="4">
        <v>0.17746913580247001</v>
      </c>
      <c r="D17" s="4">
        <v>5.7800636942675003E-2</v>
      </c>
    </row>
    <row r="18" spans="1:4" x14ac:dyDescent="0.25">
      <c r="A18" s="9"/>
      <c r="B18" s="11" t="s">
        <v>14</v>
      </c>
      <c r="C18" s="4">
        <v>0.17746913580247001</v>
      </c>
      <c r="D18" s="4">
        <v>5.2356127993603001E-2</v>
      </c>
    </row>
    <row r="19" spans="1:4" x14ac:dyDescent="0.25">
      <c r="A19" s="9"/>
      <c r="B19" s="11" t="s">
        <v>15</v>
      </c>
      <c r="C19" s="5">
        <v>0</v>
      </c>
      <c r="D19" s="4" t="s">
        <v>38</v>
      </c>
    </row>
    <row r="20" spans="1:4" ht="26.4" x14ac:dyDescent="0.25">
      <c r="A20" s="9"/>
      <c r="B20" s="10" t="s">
        <v>39</v>
      </c>
      <c r="C20" s="2">
        <v>2500</v>
      </c>
      <c r="D20" s="2">
        <v>4382</v>
      </c>
    </row>
    <row r="21" spans="1:4" ht="26.4" x14ac:dyDescent="0.25">
      <c r="A21" s="9" t="s">
        <v>33</v>
      </c>
      <c r="B21" s="12" t="s">
        <v>23</v>
      </c>
      <c r="C21" s="2">
        <v>2461</v>
      </c>
      <c r="D21" s="2">
        <v>4289</v>
      </c>
    </row>
    <row r="22" spans="1:4" ht="26.4" x14ac:dyDescent="0.25">
      <c r="A22" s="9"/>
      <c r="B22" s="12" t="s">
        <v>24</v>
      </c>
      <c r="C22" s="2">
        <f>C20-C21</f>
        <v>39</v>
      </c>
      <c r="D22" s="2">
        <f>D20-D21</f>
        <v>93</v>
      </c>
    </row>
    <row r="23" spans="1:4" ht="26.4" x14ac:dyDescent="0.25">
      <c r="A23" s="9"/>
      <c r="B23" s="12" t="s">
        <v>1</v>
      </c>
      <c r="C23" s="2">
        <v>2461</v>
      </c>
      <c r="D23" s="2">
        <v>4257</v>
      </c>
    </row>
    <row r="24" spans="1:4" ht="26.4" x14ac:dyDescent="0.25">
      <c r="A24" s="9"/>
      <c r="B24" s="12" t="s">
        <v>2</v>
      </c>
      <c r="C24" s="2">
        <f>C20-C23</f>
        <v>39</v>
      </c>
      <c r="D24" s="2">
        <f>D20-D23</f>
        <v>125</v>
      </c>
    </row>
    <row r="25" spans="1:4" ht="26.4" x14ac:dyDescent="0.25">
      <c r="A25" s="9"/>
      <c r="B25" s="12" t="s">
        <v>3</v>
      </c>
      <c r="C25" s="6">
        <f>(C23-C21)*100/C20</f>
        <v>0</v>
      </c>
      <c r="D25" s="6">
        <f>(D23-D21)*100/D20</f>
        <v>-0.73026015518028298</v>
      </c>
    </row>
    <row r="26" spans="1:4" ht="26.4" x14ac:dyDescent="0.25">
      <c r="A26" s="9"/>
      <c r="B26" s="12" t="s">
        <v>25</v>
      </c>
      <c r="C26" s="7">
        <v>45449.648020833331</v>
      </c>
      <c r="D26" s="7">
        <v>45449.638888888891</v>
      </c>
    </row>
    <row r="27" spans="1:4" ht="26.4" x14ac:dyDescent="0.25">
      <c r="A27" s="9"/>
      <c r="B27" s="12" t="s">
        <v>26</v>
      </c>
      <c r="C27" s="7">
        <v>45449.650023148148</v>
      </c>
      <c r="D27" s="7">
        <v>45452.181944444441</v>
      </c>
    </row>
    <row r="28" spans="1:4" ht="26.4" x14ac:dyDescent="0.25">
      <c r="A28" s="9"/>
      <c r="B28" s="12" t="s">
        <v>27</v>
      </c>
      <c r="C28" s="6">
        <f>(C27-C26)*24*60*60</f>
        <v>173.00000020768493</v>
      </c>
      <c r="D28" s="6">
        <f>D27-D26</f>
        <v>2.5430555555503815</v>
      </c>
    </row>
    <row r="29" spans="1:4" ht="26.4" x14ac:dyDescent="0.25">
      <c r="A29" s="9"/>
      <c r="B29" s="12" t="s">
        <v>28</v>
      </c>
      <c r="C29" s="7">
        <v>45448.710810185185</v>
      </c>
      <c r="D29" s="7">
        <v>45449.640219907407</v>
      </c>
    </row>
    <row r="30" spans="1:4" ht="26.4" x14ac:dyDescent="0.25">
      <c r="A30" s="9"/>
      <c r="B30" s="12" t="s">
        <v>30</v>
      </c>
      <c r="C30" s="7">
        <v>45448.710902777777</v>
      </c>
      <c r="D30" s="7">
        <v>45451.25335648148</v>
      </c>
    </row>
    <row r="31" spans="1:4" ht="26.4" x14ac:dyDescent="0.25">
      <c r="A31" s="9"/>
      <c r="B31" s="12" t="s">
        <v>29</v>
      </c>
      <c r="C31" s="6">
        <f>(C30-C29)*24*60*60</f>
        <v>7.9999999841675162</v>
      </c>
      <c r="D31" s="6">
        <f>D30-D29</f>
        <v>1.6131365740729962</v>
      </c>
    </row>
    <row r="32" spans="1:4" ht="26.4" x14ac:dyDescent="0.25">
      <c r="A32" s="9"/>
      <c r="B32" s="12" t="s">
        <v>37</v>
      </c>
      <c r="C32" s="6">
        <f>(C31-C28)*100/C28</f>
        <v>-95.375722558055728</v>
      </c>
      <c r="D32" s="6">
        <f>(D31-D28)*100/D28</f>
        <v>-36.566994356366997</v>
      </c>
    </row>
  </sheetData>
  <mergeCells count="2">
    <mergeCell ref="A2:A20"/>
    <mergeCell ref="A21:A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Centrifugation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Serper Damla</dc:creator>
  <cp:keywords/>
  <dc:description/>
  <cp:lastModifiedBy>Serper Damla</cp:lastModifiedBy>
  <cp:revision>19</cp:revision>
  <dcterms:created xsi:type="dcterms:W3CDTF">2024-04-08T11:19:56Z</dcterms:created>
  <dcterms:modified xsi:type="dcterms:W3CDTF">2024-06-11T08:42:41Z</dcterms:modified>
  <cp:category/>
  <cp:contentStatus/>
</cp:coreProperties>
</file>