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</definedName>
  </definedNames>
  <calcPr calcId="144525"/>
</workbook>
</file>

<file path=xl/calcChain.xml><?xml version="1.0" encoding="utf-8"?>
<calcChain xmlns="http://schemas.openxmlformats.org/spreadsheetml/2006/main">
  <c r="F33" i="1" l="1"/>
  <c r="E33" i="1"/>
  <c r="C33" i="1"/>
  <c r="D14" i="1" l="1"/>
  <c r="D7" i="1"/>
  <c r="D16" i="1"/>
  <c r="D12" i="1"/>
  <c r="D25" i="1"/>
  <c r="D13" i="1"/>
  <c r="D24" i="1"/>
  <c r="D4" i="1"/>
  <c r="D9" i="1"/>
  <c r="D21" i="1"/>
  <c r="D29" i="1"/>
  <c r="D19" i="1"/>
  <c r="D26" i="1"/>
  <c r="D3" i="1"/>
  <c r="D22" i="1"/>
  <c r="D23" i="1"/>
  <c r="D5" i="1"/>
  <c r="D6" i="1"/>
  <c r="D8" i="1"/>
  <c r="D30" i="1"/>
  <c r="D20" i="1"/>
  <c r="D15" i="1"/>
  <c r="D32" i="1"/>
  <c r="D18" i="1"/>
  <c r="D11" i="1"/>
  <c r="D17" i="1"/>
  <c r="D31" i="1"/>
  <c r="D27" i="1"/>
  <c r="D28" i="1"/>
  <c r="D10" i="1"/>
  <c r="D2" i="1"/>
</calcChain>
</file>

<file path=xl/sharedStrings.xml><?xml version="1.0" encoding="utf-8"?>
<sst xmlns="http://schemas.openxmlformats.org/spreadsheetml/2006/main" count="69" uniqueCount="45">
  <si>
    <t>Waste Components</t>
  </si>
  <si>
    <t>As Generated MT/day</t>
  </si>
  <si>
    <t>As Discarded MT/day</t>
  </si>
  <si>
    <t>Garden Waste</t>
  </si>
  <si>
    <t>Peel / Husk</t>
  </si>
  <si>
    <t>Newsprint / Old Newspaper</t>
  </si>
  <si>
    <t>Plastics</t>
  </si>
  <si>
    <t>Polyethylene Terephthalate (PET)</t>
  </si>
  <si>
    <t>Polyvinyl Chloride (PVC)</t>
  </si>
  <si>
    <t>Polypropylene (PP)</t>
  </si>
  <si>
    <t>Other Plastics</t>
  </si>
  <si>
    <t>Sheet Glass</t>
  </si>
  <si>
    <t>Aluminium</t>
  </si>
  <si>
    <t>Household Hazardous Waste</t>
  </si>
  <si>
    <t>Batteries</t>
  </si>
  <si>
    <t>E-Waste</t>
  </si>
  <si>
    <t>Paint Container</t>
  </si>
  <si>
    <t>Diapers</t>
  </si>
  <si>
    <t>Textiles</t>
  </si>
  <si>
    <t>Type</t>
  </si>
  <si>
    <t>As Disposed MT/day</t>
  </si>
  <si>
    <t>Food Waste</t>
  </si>
  <si>
    <t>Wood</t>
  </si>
  <si>
    <t>Mixed Paper</t>
  </si>
  <si>
    <t>Cardboard</t>
  </si>
  <si>
    <t>High-Density Polyethylene (HDPE)</t>
  </si>
  <si>
    <t>Low-Density Polyethylene (LDPE)</t>
  </si>
  <si>
    <t>Polystyrene (PS) 293 293 299</t>
  </si>
  <si>
    <t>Glass Bottle</t>
  </si>
  <si>
    <t>Ferrous Metal</t>
  </si>
  <si>
    <t>Other Non-Ferrous Metals</t>
  </si>
  <si>
    <t>Fluorescent Tube</t>
  </si>
  <si>
    <t>Aerosol Cans</t>
  </si>
  <si>
    <t>Tetra Pak</t>
  </si>
  <si>
    <t>Rubber</t>
  </si>
  <si>
    <t>Leather</t>
  </si>
  <si>
    <t>Porcelain / Ceramic / Stones</t>
  </si>
  <si>
    <t>Other Minor Components</t>
  </si>
  <si>
    <t>total</t>
  </si>
  <si>
    <t>Percentage</t>
  </si>
  <si>
    <t>Organic</t>
  </si>
  <si>
    <t>Paper</t>
  </si>
  <si>
    <t>Glass</t>
  </si>
  <si>
    <t>Metals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</si>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</sst>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workbookViewId="0">
      <selection activeCell="E3" sqref="E3"/>
    </sheetView>
  </sheetViews>
  <sheetFormatPr defaultRowHeight="14.4" x14ac:dyDescent="0.3"/>
  <cols>
    <col min="2" max="2" width="28.33203125" bestFit="1" customWidth="1"/>
    <col min="3" max="3" width="18.88671875" bestFit="1" customWidth="1"/>
    <col min="4" max="4" width="18.88671875" customWidth="1"/>
    <col min="5" max="5" width="18.33203125" bestFit="1" customWidth="1"/>
    <col min="6" max="6" width="17.6640625" bestFit="1" customWidth="1"/>
  </cols>
  <sheetData>
    <row r="1" spans="1:6" x14ac:dyDescent="0.3">
      <c r="A1" t="s">
        <v>19</v>
      </c>
      <c r="B1" t="s">
        <v>0</v>
      </c>
      <c r="C1" t="s">
        <v>1</v>
      </c>
      <c r="D1" t="s">
        <v>39</v>
      </c>
      <c r="E1" t="s">
        <v>2</v>
      </c>
      <c r="F1" t="s">
        <v>20</v>
      </c>
    </row>
    <row r="2" spans="1:6" x14ac:dyDescent="0.3">
      <c r="A2" t="s">
        <v>40</v>
      </c>
      <c r="B2" t="s">
        <v>21</v>
      </c>
      <c r="C2" s="1">
        <v>9685</v>
      </c>
      <c r="D2" s="2">
        <f>ROUND(C2/$C$33*100,2)</f>
        <v>44.78</v>
      </c>
      <c r="E2" s="1">
        <v>8563</v>
      </c>
      <c r="F2" s="1">
        <v>8492</v>
      </c>
    </row>
    <row r="3" spans="1:6" x14ac:dyDescent="0.3">
      <c r="A3" t="s">
        <v>44</v>
      </c>
      <c r="B3" t="s">
        <v>17</v>
      </c>
      <c r="C3">
        <v>2625</v>
      </c>
      <c r="D3" s="2">
        <f>ROUND(C3/$C$33*100,2)</f>
        <v>12.14</v>
      </c>
      <c r="E3">
        <v>2625</v>
      </c>
      <c r="F3">
        <v>2625</v>
      </c>
    </row>
    <row r="4" spans="1:6" x14ac:dyDescent="0.3">
      <c r="A4" t="s">
        <v>40</v>
      </c>
      <c r="B4" t="s">
        <v>3</v>
      </c>
      <c r="C4" s="1">
        <v>1252</v>
      </c>
      <c r="D4" s="2">
        <f>ROUND(C4/$C$33*100,2)</f>
        <v>5.79</v>
      </c>
      <c r="E4" s="1">
        <v>1240</v>
      </c>
      <c r="F4" s="1">
        <v>1445</v>
      </c>
    </row>
    <row r="5" spans="1:6" x14ac:dyDescent="0.3">
      <c r="A5" t="s">
        <v>41</v>
      </c>
      <c r="B5" s="1" t="s">
        <v>24</v>
      </c>
      <c r="C5">
        <v>841</v>
      </c>
      <c r="D5" s="2">
        <f>ROUND(C5/$C$33*100,2)</f>
        <v>3.89</v>
      </c>
      <c r="E5">
        <v>697</v>
      </c>
      <c r="F5">
        <v>567</v>
      </c>
    </row>
    <row r="6" spans="1:6" x14ac:dyDescent="0.3">
      <c r="A6" t="s">
        <v>6</v>
      </c>
      <c r="B6" t="s">
        <v>26</v>
      </c>
      <c r="C6">
        <v>832</v>
      </c>
      <c r="D6" s="2">
        <f>ROUND(C6/$C$33*100,2)</f>
        <v>3.85</v>
      </c>
      <c r="E6">
        <v>782</v>
      </c>
      <c r="F6">
        <v>717</v>
      </c>
    </row>
    <row r="7" spans="1:6" x14ac:dyDescent="0.3">
      <c r="A7" t="s">
        <v>6</v>
      </c>
      <c r="B7" s="1" t="s">
        <v>25</v>
      </c>
      <c r="C7">
        <v>774</v>
      </c>
      <c r="D7" s="2">
        <f>ROUND(C7/$C$33*100,2)</f>
        <v>3.58</v>
      </c>
      <c r="E7">
        <v>610</v>
      </c>
      <c r="F7">
        <v>604</v>
      </c>
    </row>
    <row r="8" spans="1:6" x14ac:dyDescent="0.3">
      <c r="A8" t="s">
        <v>42</v>
      </c>
      <c r="B8" t="s">
        <v>28</v>
      </c>
      <c r="C8">
        <v>707</v>
      </c>
      <c r="D8" s="2">
        <f>ROUND(C8/$C$33*100,2)</f>
        <v>3.27</v>
      </c>
      <c r="E8">
        <v>528</v>
      </c>
      <c r="F8">
        <v>521</v>
      </c>
    </row>
    <row r="9" spans="1:6" x14ac:dyDescent="0.3">
      <c r="A9" t="s">
        <v>41</v>
      </c>
      <c r="B9" s="1" t="s">
        <v>5</v>
      </c>
      <c r="C9">
        <v>677</v>
      </c>
      <c r="D9" s="2">
        <f>ROUND(C9/$C$33*100,2)</f>
        <v>3.13</v>
      </c>
      <c r="E9">
        <v>475</v>
      </c>
      <c r="F9">
        <v>360</v>
      </c>
    </row>
    <row r="10" spans="1:6" x14ac:dyDescent="0.3">
      <c r="A10" t="s">
        <v>44</v>
      </c>
      <c r="B10" t="s">
        <v>18</v>
      </c>
      <c r="C10">
        <v>661</v>
      </c>
      <c r="D10" s="2">
        <f>ROUND(C10/$C$33*100,2)</f>
        <v>3.06</v>
      </c>
      <c r="E10">
        <v>660</v>
      </c>
      <c r="F10">
        <v>660</v>
      </c>
    </row>
    <row r="11" spans="1:6" x14ac:dyDescent="0.3">
      <c r="A11" t="s">
        <v>6</v>
      </c>
      <c r="B11" s="1" t="s">
        <v>7</v>
      </c>
      <c r="C11">
        <v>538</v>
      </c>
      <c r="D11" s="2">
        <f>ROUND(C11/$C$33*100,2)</f>
        <v>2.4900000000000002</v>
      </c>
      <c r="E11">
        <v>463</v>
      </c>
      <c r="F11">
        <v>374</v>
      </c>
    </row>
    <row r="12" spans="1:6" x14ac:dyDescent="0.3">
      <c r="A12" t="s">
        <v>43</v>
      </c>
      <c r="B12" t="s">
        <v>29</v>
      </c>
      <c r="C12">
        <v>383</v>
      </c>
      <c r="D12" s="2">
        <f>ROUND(C12/$C$33*100,2)</f>
        <v>1.77</v>
      </c>
      <c r="E12">
        <v>336</v>
      </c>
      <c r="F12">
        <v>211</v>
      </c>
    </row>
    <row r="13" spans="1:6" x14ac:dyDescent="0.3">
      <c r="A13" t="s">
        <v>44</v>
      </c>
      <c r="B13" t="s">
        <v>33</v>
      </c>
      <c r="C13">
        <v>343</v>
      </c>
      <c r="D13" s="2">
        <f>ROUND(C13/$C$33*100,2)</f>
        <v>1.59</v>
      </c>
      <c r="E13">
        <v>308</v>
      </c>
      <c r="F13">
        <v>282</v>
      </c>
    </row>
    <row r="14" spans="1:6" x14ac:dyDescent="0.3">
      <c r="A14" t="s">
        <v>41</v>
      </c>
      <c r="B14" s="1" t="s">
        <v>23</v>
      </c>
      <c r="C14">
        <v>310</v>
      </c>
      <c r="D14" s="2">
        <f>ROUND(C14/$C$33*100,2)</f>
        <v>1.43</v>
      </c>
      <c r="E14">
        <v>286</v>
      </c>
      <c r="F14">
        <v>273</v>
      </c>
    </row>
    <row r="15" spans="1:6" x14ac:dyDescent="0.3">
      <c r="A15" t="s">
        <v>44</v>
      </c>
      <c r="B15" t="s">
        <v>34</v>
      </c>
      <c r="C15">
        <v>309</v>
      </c>
      <c r="D15" s="2">
        <f>ROUND(C15/$C$33*100,2)</f>
        <v>1.43</v>
      </c>
      <c r="E15">
        <v>309</v>
      </c>
      <c r="F15">
        <v>399</v>
      </c>
    </row>
    <row r="16" spans="1:6" x14ac:dyDescent="0.3">
      <c r="A16" t="s">
        <v>6</v>
      </c>
      <c r="B16" t="s">
        <v>27</v>
      </c>
      <c r="C16">
        <v>293</v>
      </c>
      <c r="D16" s="2">
        <f>ROUND(C16/$C$33*100,2)</f>
        <v>1.35</v>
      </c>
      <c r="E16">
        <v>293</v>
      </c>
      <c r="F16">
        <v>299</v>
      </c>
    </row>
    <row r="17" spans="1:6" x14ac:dyDescent="0.3">
      <c r="A17" t="s">
        <v>6</v>
      </c>
      <c r="B17" t="s">
        <v>9</v>
      </c>
      <c r="C17">
        <v>290</v>
      </c>
      <c r="D17" s="2">
        <f>ROUND(C17/$C$33*100,2)</f>
        <v>1.34</v>
      </c>
      <c r="E17">
        <v>263</v>
      </c>
      <c r="F17">
        <v>188</v>
      </c>
    </row>
    <row r="18" spans="1:6" x14ac:dyDescent="0.3">
      <c r="A18" t="s">
        <v>40</v>
      </c>
      <c r="B18" s="1" t="s">
        <v>4</v>
      </c>
      <c r="C18">
        <v>206</v>
      </c>
      <c r="D18" s="2">
        <f>ROUND(C18/$C$33*100,2)</f>
        <v>0.95</v>
      </c>
      <c r="E18">
        <v>217</v>
      </c>
      <c r="F18">
        <v>248</v>
      </c>
    </row>
    <row r="19" spans="1:6" x14ac:dyDescent="0.3">
      <c r="A19" t="s">
        <v>43</v>
      </c>
      <c r="B19" t="s">
        <v>12</v>
      </c>
      <c r="C19">
        <v>197</v>
      </c>
      <c r="D19" s="2">
        <f>ROUND(C19/$C$33*100,2)</f>
        <v>0.91</v>
      </c>
      <c r="E19">
        <v>160</v>
      </c>
      <c r="F19">
        <v>85</v>
      </c>
    </row>
    <row r="20" spans="1:6" x14ac:dyDescent="0.3">
      <c r="A20" t="s">
        <v>13</v>
      </c>
      <c r="B20" t="s">
        <v>32</v>
      </c>
      <c r="C20">
        <v>155</v>
      </c>
      <c r="D20" s="2">
        <f>ROUND(C20/$C$33*100,2)</f>
        <v>0.72</v>
      </c>
      <c r="E20">
        <v>140</v>
      </c>
      <c r="F20">
        <v>140</v>
      </c>
    </row>
    <row r="21" spans="1:6" x14ac:dyDescent="0.3">
      <c r="A21" t="s">
        <v>6</v>
      </c>
      <c r="B21" t="s">
        <v>8</v>
      </c>
      <c r="C21">
        <v>107</v>
      </c>
      <c r="D21" s="2">
        <f>ROUND(C21/$C$33*100,2)</f>
        <v>0.49</v>
      </c>
      <c r="E21">
        <v>92</v>
      </c>
      <c r="F21">
        <v>90</v>
      </c>
    </row>
    <row r="22" spans="1:6" x14ac:dyDescent="0.3">
      <c r="A22" t="s">
        <v>44</v>
      </c>
      <c r="B22" t="s">
        <v>36</v>
      </c>
      <c r="C22">
        <v>93</v>
      </c>
      <c r="D22" s="2">
        <f>ROUND(C22/$C$33*100,2)</f>
        <v>0.43</v>
      </c>
      <c r="E22">
        <v>95</v>
      </c>
      <c r="F22">
        <v>289</v>
      </c>
    </row>
    <row r="23" spans="1:6" x14ac:dyDescent="0.3">
      <c r="A23" t="s">
        <v>40</v>
      </c>
      <c r="B23" s="1" t="s">
        <v>22</v>
      </c>
      <c r="C23">
        <v>88</v>
      </c>
      <c r="D23" s="2">
        <f>ROUND(C23/$C$33*100,2)</f>
        <v>0.41</v>
      </c>
      <c r="E23">
        <v>88</v>
      </c>
      <c r="F23">
        <v>92</v>
      </c>
    </row>
    <row r="24" spans="1:6" x14ac:dyDescent="0.3">
      <c r="A24" t="s">
        <v>44</v>
      </c>
      <c r="B24" t="s">
        <v>35</v>
      </c>
      <c r="C24">
        <v>84</v>
      </c>
      <c r="D24" s="2">
        <f>ROUND(C24/$C$33*100,2)</f>
        <v>0.39</v>
      </c>
      <c r="E24">
        <v>85</v>
      </c>
      <c r="F24">
        <v>99</v>
      </c>
    </row>
    <row r="25" spans="1:6" x14ac:dyDescent="0.3">
      <c r="A25" t="s">
        <v>13</v>
      </c>
      <c r="B25" t="s">
        <v>31</v>
      </c>
      <c r="C25">
        <v>56</v>
      </c>
      <c r="D25" s="2">
        <f>ROUND(C25/$C$33*100,2)</f>
        <v>0.26</v>
      </c>
      <c r="E25">
        <v>48</v>
      </c>
      <c r="F25">
        <v>48</v>
      </c>
    </row>
    <row r="26" spans="1:6" x14ac:dyDescent="0.3">
      <c r="A26" t="s">
        <v>13</v>
      </c>
      <c r="B26" t="s">
        <v>15</v>
      </c>
      <c r="C26">
        <v>30</v>
      </c>
      <c r="D26" s="2">
        <f>ROUND(C26/$C$33*100,2)</f>
        <v>0.14000000000000001</v>
      </c>
      <c r="E26">
        <v>52</v>
      </c>
      <c r="F26">
        <v>52</v>
      </c>
    </row>
    <row r="27" spans="1:6" x14ac:dyDescent="0.3">
      <c r="A27" t="s">
        <v>13</v>
      </c>
      <c r="B27" t="s">
        <v>14</v>
      </c>
      <c r="C27">
        <v>23</v>
      </c>
      <c r="D27" s="2">
        <f>ROUND(C27/$C$33*100,2)</f>
        <v>0.11</v>
      </c>
      <c r="E27">
        <v>22</v>
      </c>
      <c r="F27">
        <v>22</v>
      </c>
    </row>
    <row r="28" spans="1:6" x14ac:dyDescent="0.3">
      <c r="A28" t="s">
        <v>13</v>
      </c>
      <c r="B28" t="s">
        <v>16</v>
      </c>
      <c r="C28">
        <v>20</v>
      </c>
      <c r="D28" s="2">
        <f>ROUND(C28/$C$33*100,2)</f>
        <v>0.09</v>
      </c>
      <c r="E28">
        <v>20</v>
      </c>
      <c r="F28">
        <v>20</v>
      </c>
    </row>
    <row r="29" spans="1:6" x14ac:dyDescent="0.3">
      <c r="A29" t="s">
        <v>6</v>
      </c>
      <c r="B29" t="s">
        <v>10</v>
      </c>
      <c r="C29">
        <v>16</v>
      </c>
      <c r="D29" s="2">
        <f>ROUND(C29/$C$33*100,2)</f>
        <v>7.0000000000000007E-2</v>
      </c>
      <c r="E29">
        <v>16</v>
      </c>
      <c r="F29">
        <v>33</v>
      </c>
    </row>
    <row r="30" spans="1:6" x14ac:dyDescent="0.3">
      <c r="A30" t="s">
        <v>43</v>
      </c>
      <c r="B30" t="s">
        <v>30</v>
      </c>
      <c r="C30">
        <v>15</v>
      </c>
      <c r="D30" s="2">
        <f>ROUND(C30/$C$33*100,2)</f>
        <v>7.0000000000000007E-2</v>
      </c>
      <c r="E30">
        <v>15</v>
      </c>
      <c r="F30">
        <v>16</v>
      </c>
    </row>
    <row r="31" spans="1:6" x14ac:dyDescent="0.3">
      <c r="A31" t="s">
        <v>42</v>
      </c>
      <c r="B31" t="s">
        <v>11</v>
      </c>
      <c r="C31">
        <v>12</v>
      </c>
      <c r="D31" s="2">
        <f>ROUND(C31/$C$33*100,2)</f>
        <v>0.06</v>
      </c>
      <c r="E31">
        <v>30</v>
      </c>
      <c r="F31">
        <v>59</v>
      </c>
    </row>
    <row r="32" spans="1:6" x14ac:dyDescent="0.3">
      <c r="A32" t="s">
        <v>44</v>
      </c>
      <c r="B32" t="s">
        <v>37</v>
      </c>
      <c r="C32">
        <v>5</v>
      </c>
      <c r="D32" s="2">
        <f>ROUND(C32/$C$33*100,2)</f>
        <v>0.02</v>
      </c>
      <c r="E32">
        <v>8</v>
      </c>
      <c r="F32">
        <v>48</v>
      </c>
    </row>
    <row r="33" spans="2:6" x14ac:dyDescent="0.3">
      <c r="B33" t="s">
        <v>38</v>
      </c>
      <c r="C33" s="1">
        <f>SUM(C2:C32)</f>
        <v>21627</v>
      </c>
      <c r="D33" s="1"/>
      <c r="E33" s="1">
        <f>SUM(E2:E32)</f>
        <v>19526</v>
      </c>
      <c r="F33" s="1">
        <f>SUM(F2:F32)</f>
        <v>19358</v>
      </c>
    </row>
  </sheetData>
  <autoFilter ref="A1:F1">
    <sortState ref="A2:F33">
      <sortCondition descending="1" ref="D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2018-10-24T13:22:45Z</dcterms:created>
  <dcterms:modified xsi:type="dcterms:W3CDTF">2018-10-28T13:22:07Z</dcterms:modified>
</cp:coreProperties>
</file>