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03-电压补偿在伏安法测电阻中的应用\实验报告_5\"/>
    </mc:Choice>
  </mc:AlternateContent>
  <xr:revisionPtr revIDLastSave="0" documentId="13_ncr:1_{481D1384-D4CC-44BB-AAD6-1D71D410E45E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伏安法测电阻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F16" i="1"/>
  <c r="F18" i="1" s="1"/>
  <c r="F19" i="1" s="1"/>
  <c r="F10" i="1"/>
  <c r="F12" i="1" s="1"/>
  <c r="F13" i="1" s="1"/>
  <c r="F17" i="1" l="1"/>
  <c r="F11" i="1"/>
</calcChain>
</file>

<file path=xl/sharedStrings.xml><?xml version="1.0" encoding="utf-8"?>
<sst xmlns="http://schemas.openxmlformats.org/spreadsheetml/2006/main" count="33" uniqueCount="28">
  <si>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</si>
  <si>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</si>
  <si>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t>电压补偿在伏安法测电阻中的应用【数据报表】</t>
    <phoneticPr fontId="1" type="noConversion"/>
  </si>
  <si>
    <t>内接法</t>
    <phoneticPr fontId="1" type="noConversion"/>
  </si>
  <si>
    <t>测量值</t>
    <phoneticPr fontId="1" type="noConversion"/>
  </si>
  <si>
    <t>U/V</t>
    <phoneticPr fontId="1" type="noConversion"/>
  </si>
  <si>
    <r>
      <t>I/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</rPr>
      <t>A</t>
    </r>
    <phoneticPr fontId="1" type="noConversion"/>
  </si>
  <si>
    <t>计算</t>
    <phoneticPr fontId="1" type="noConversion"/>
  </si>
  <si>
    <r>
      <t>R</t>
    </r>
    <r>
      <rPr>
        <b/>
        <sz val="7"/>
        <color theme="1"/>
        <rFont val="等线"/>
        <family val="3"/>
        <charset val="134"/>
        <scheme val="minor"/>
      </rPr>
      <t>X</t>
    </r>
    <r>
      <rPr>
        <b/>
        <sz val="11"/>
        <color theme="1"/>
        <rFont val="等线"/>
        <family val="3"/>
        <charset val="134"/>
        <scheme val="minor"/>
      </rPr>
      <t xml:space="preserve"> = R</t>
    </r>
    <r>
      <rPr>
        <b/>
        <sz val="7"/>
        <color theme="1"/>
        <rFont val="等线"/>
        <family val="3"/>
        <charset val="134"/>
        <scheme val="minor"/>
      </rPr>
      <t>X1</t>
    </r>
    <r>
      <rPr>
        <b/>
        <sz val="11"/>
        <color theme="1"/>
        <rFont val="等线"/>
        <family val="3"/>
        <charset val="134"/>
        <scheme val="minor"/>
      </rPr>
      <t xml:space="preserve"> - R</t>
    </r>
    <r>
      <rPr>
        <b/>
        <sz val="7"/>
        <color theme="1"/>
        <rFont val="等线"/>
        <family val="3"/>
        <charset val="134"/>
        <scheme val="minor"/>
      </rPr>
      <t>A</t>
    </r>
    <r>
      <rPr>
        <b/>
        <sz val="11"/>
        <color theme="1"/>
        <rFont val="等线"/>
        <family val="3"/>
        <charset val="134"/>
        <scheme val="minor"/>
      </rPr>
      <t xml:space="preserve"> /Ω</t>
    </r>
    <phoneticPr fontId="1" type="noConversion"/>
  </si>
  <si>
    <r>
      <t>ΔR</t>
    </r>
    <r>
      <rPr>
        <b/>
        <sz val="7"/>
        <color theme="1"/>
        <rFont val="等线"/>
        <family val="3"/>
        <charset val="134"/>
        <scheme val="minor"/>
      </rPr>
      <t>X</t>
    </r>
    <r>
      <rPr>
        <b/>
        <sz val="11"/>
        <color theme="1"/>
        <rFont val="等线"/>
        <family val="3"/>
        <charset val="134"/>
        <scheme val="minor"/>
      </rPr>
      <t xml:space="preserve"> = R</t>
    </r>
    <r>
      <rPr>
        <b/>
        <sz val="7"/>
        <color theme="1"/>
        <rFont val="等线"/>
        <family val="3"/>
        <charset val="134"/>
        <scheme val="minor"/>
      </rPr>
      <t>X1</t>
    </r>
    <r>
      <rPr>
        <b/>
        <sz val="11"/>
        <color theme="1"/>
        <rFont val="等线"/>
        <family val="3"/>
        <charset val="134"/>
        <scheme val="minor"/>
      </rPr>
      <t xml:space="preserve"> - R</t>
    </r>
    <r>
      <rPr>
        <b/>
        <sz val="7"/>
        <color theme="1"/>
        <rFont val="等线"/>
        <family val="3"/>
        <charset val="134"/>
        <scheme val="minor"/>
      </rPr>
      <t>X0</t>
    </r>
    <r>
      <rPr>
        <b/>
        <sz val="11"/>
        <color theme="1"/>
        <rFont val="等线"/>
        <family val="3"/>
        <charset val="134"/>
        <scheme val="minor"/>
      </rPr>
      <t xml:space="preserve"> /Ω</t>
    </r>
    <phoneticPr fontId="1" type="noConversion"/>
  </si>
  <si>
    <t>外接法</t>
    <phoneticPr fontId="1" type="noConversion"/>
  </si>
  <si>
    <r>
      <t>ΔR</t>
    </r>
    <r>
      <rPr>
        <b/>
        <sz val="7"/>
        <color theme="1"/>
        <rFont val="等线"/>
        <family val="3"/>
        <charset val="134"/>
        <scheme val="minor"/>
      </rPr>
      <t>X</t>
    </r>
    <r>
      <rPr>
        <b/>
        <sz val="11"/>
        <color theme="1"/>
        <rFont val="等线"/>
        <family val="3"/>
        <charset val="134"/>
        <scheme val="minor"/>
      </rPr>
      <t xml:space="preserve"> = R</t>
    </r>
    <r>
      <rPr>
        <b/>
        <sz val="7"/>
        <color theme="1"/>
        <rFont val="等线"/>
        <family val="3"/>
        <charset val="134"/>
        <scheme val="minor"/>
      </rPr>
      <t>X2</t>
    </r>
    <r>
      <rPr>
        <b/>
        <sz val="11"/>
        <color theme="1"/>
        <rFont val="等线"/>
        <family val="3"/>
        <charset val="134"/>
        <scheme val="minor"/>
      </rPr>
      <t xml:space="preserve"> - R</t>
    </r>
    <r>
      <rPr>
        <b/>
        <sz val="7"/>
        <color theme="1"/>
        <rFont val="等线"/>
        <family val="3"/>
        <charset val="134"/>
        <scheme val="minor"/>
      </rPr>
      <t>X0</t>
    </r>
    <r>
      <rPr>
        <b/>
        <sz val="11"/>
        <color theme="1"/>
        <rFont val="等线"/>
        <family val="3"/>
        <charset val="134"/>
        <scheme val="minor"/>
      </rPr>
      <t xml:space="preserve"> /Ω</t>
    </r>
    <phoneticPr fontId="1" type="noConversion"/>
  </si>
  <si>
    <r>
      <t>R</t>
    </r>
    <r>
      <rPr>
        <b/>
        <sz val="6"/>
        <color theme="1"/>
        <rFont val="等线"/>
        <family val="3"/>
        <charset val="134"/>
        <scheme val="minor"/>
      </rPr>
      <t>X</t>
    </r>
    <r>
      <rPr>
        <b/>
        <sz val="9"/>
        <color theme="1"/>
        <rFont val="等线"/>
        <family val="3"/>
        <charset val="134"/>
        <scheme val="minor"/>
      </rPr>
      <t xml:space="preserve"> = 1 / (1/R</t>
    </r>
    <r>
      <rPr>
        <b/>
        <sz val="6"/>
        <color theme="1"/>
        <rFont val="等线"/>
        <family val="3"/>
        <charset val="134"/>
        <scheme val="minor"/>
      </rPr>
      <t>X2</t>
    </r>
    <r>
      <rPr>
        <b/>
        <sz val="9"/>
        <color theme="1"/>
        <rFont val="等线"/>
        <family val="3"/>
        <charset val="134"/>
        <scheme val="minor"/>
      </rPr>
      <t xml:space="preserve"> - 1/R</t>
    </r>
    <r>
      <rPr>
        <b/>
        <sz val="6"/>
        <color theme="1"/>
        <rFont val="等线"/>
        <family val="3"/>
        <charset val="134"/>
        <scheme val="minor"/>
      </rPr>
      <t>V</t>
    </r>
    <r>
      <rPr>
        <b/>
        <sz val="9"/>
        <color theme="1"/>
        <rFont val="等线"/>
        <family val="3"/>
        <charset val="134"/>
        <scheme val="minor"/>
      </rPr>
      <t>) /Ω</t>
    </r>
    <phoneticPr fontId="1" type="noConversion"/>
  </si>
  <si>
    <r>
      <t>R</t>
    </r>
    <r>
      <rPr>
        <b/>
        <sz val="7"/>
        <color theme="1"/>
        <rFont val="等线"/>
        <family val="3"/>
        <charset val="134"/>
        <scheme val="minor"/>
      </rPr>
      <t xml:space="preserve">X1 </t>
    </r>
    <r>
      <rPr>
        <b/>
        <sz val="11"/>
        <color theme="1"/>
        <rFont val="等线"/>
        <family val="3"/>
        <charset val="134"/>
        <scheme val="minor"/>
      </rPr>
      <t>/Ω</t>
    </r>
    <phoneticPr fontId="1" type="noConversion"/>
  </si>
  <si>
    <r>
      <t>R</t>
    </r>
    <r>
      <rPr>
        <b/>
        <sz val="7"/>
        <color theme="1"/>
        <rFont val="等线"/>
        <family val="3"/>
        <charset val="134"/>
        <scheme val="minor"/>
      </rPr>
      <t xml:space="preserve">X2 </t>
    </r>
    <r>
      <rPr>
        <b/>
        <sz val="11"/>
        <color theme="1"/>
        <rFont val="等线"/>
        <family val="3"/>
        <charset val="134"/>
        <scheme val="minor"/>
      </rPr>
      <t>/Ω</t>
    </r>
    <phoneticPr fontId="1" type="noConversion"/>
  </si>
  <si>
    <t>补偿法</t>
    <phoneticPr fontId="1" type="noConversion"/>
  </si>
  <si>
    <t>U /V</t>
    <phoneticPr fontId="1" type="noConversion"/>
  </si>
  <si>
    <r>
      <t>I /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</rPr>
      <t>A</t>
    </r>
    <phoneticPr fontId="1" type="noConversion"/>
  </si>
  <si>
    <t>I /μA</t>
  </si>
  <si>
    <r>
      <t>R</t>
    </r>
    <r>
      <rPr>
        <b/>
        <sz val="7"/>
        <color theme="1"/>
        <rFont val="等线"/>
        <family val="3"/>
        <charset val="134"/>
        <scheme val="minor"/>
      </rPr>
      <t xml:space="preserve">A </t>
    </r>
    <r>
      <rPr>
        <b/>
        <sz val="12"/>
        <color theme="1"/>
        <rFont val="等线"/>
        <family val="3"/>
        <charset val="134"/>
        <scheme val="minor"/>
      </rPr>
      <t>/Ω</t>
    </r>
    <phoneticPr fontId="1" type="noConversion"/>
  </si>
  <si>
    <r>
      <t>R</t>
    </r>
    <r>
      <rPr>
        <b/>
        <sz val="7"/>
        <color theme="1"/>
        <rFont val="等线"/>
        <family val="3"/>
        <charset val="134"/>
        <scheme val="minor"/>
      </rPr>
      <t xml:space="preserve">X0 </t>
    </r>
    <r>
      <rPr>
        <b/>
        <sz val="12"/>
        <color theme="1"/>
        <rFont val="等线"/>
        <family val="3"/>
        <charset val="134"/>
        <scheme val="minor"/>
      </rPr>
      <t>/Ω</t>
    </r>
    <phoneticPr fontId="1" type="noConversion"/>
  </si>
  <si>
    <t>次数</t>
    <phoneticPr fontId="1" type="noConversion"/>
  </si>
  <si>
    <r>
      <t>R</t>
    </r>
    <r>
      <rPr>
        <b/>
        <sz val="7"/>
        <color theme="1"/>
        <rFont val="等线"/>
        <family val="3"/>
        <charset val="134"/>
        <scheme val="minor"/>
      </rPr>
      <t xml:space="preserve">V </t>
    </r>
    <r>
      <rPr>
        <b/>
        <sz val="12"/>
        <color theme="1"/>
        <rFont val="等线"/>
        <family val="3"/>
        <charset val="134"/>
        <scheme val="minor"/>
      </rPr>
      <t>/Ω</t>
    </r>
    <phoneticPr fontId="1" type="noConversion"/>
  </si>
  <si>
    <r>
      <t>E = ΔR</t>
    </r>
    <r>
      <rPr>
        <b/>
        <sz val="7"/>
        <color theme="1"/>
        <rFont val="等线"/>
        <family val="3"/>
        <charset val="134"/>
        <scheme val="minor"/>
      </rPr>
      <t>X</t>
    </r>
    <r>
      <rPr>
        <b/>
        <sz val="11"/>
        <color theme="1"/>
        <rFont val="等线"/>
        <family val="3"/>
        <charset val="134"/>
        <scheme val="minor"/>
      </rPr>
      <t xml:space="preserve"> / R</t>
    </r>
    <r>
      <rPr>
        <b/>
        <sz val="7"/>
        <color theme="1"/>
        <rFont val="等线"/>
        <family val="3"/>
        <charset val="134"/>
        <scheme val="minor"/>
      </rPr>
      <t>X0</t>
    </r>
    <r>
      <rPr>
        <b/>
        <sz val="11"/>
        <color theme="1"/>
        <rFont val="等线"/>
        <family val="3"/>
        <charset val="134"/>
        <scheme val="minor"/>
      </rPr>
      <t xml:space="preserve"> /%</t>
    </r>
    <phoneticPr fontId="1" type="noConversion"/>
  </si>
  <si>
    <t>I /A</t>
    <phoneticPr fontId="1" type="noConversion"/>
  </si>
  <si>
    <t>线性拟合所得斜率即为测得电阻。为了符合欧姆定律 U = RI，需强制设置斜率为0。</t>
    <phoneticPr fontId="1" type="noConversion"/>
  </si>
  <si>
    <t>不要复制图表到文档打印（拖拽会造成图表变形），推荐直接对图表截图后再粘贴调整大小。</t>
    <phoneticPr fontId="1" type="noConversion"/>
  </si>
  <si>
    <t>理论上，实验中的电压表应当估读至小数点后3位，微安表（电流表）应估读至小数点后1位。
（但实际实验中，调节电源，指针示数都为整数，似乎并不需要估读？【存疑】）右图课件中也没有展示估读结果……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</si>
</sst>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_ "/>
    <numFmt numFmtId="178" formatCode="0_ "/>
    <numFmt numFmtId="179" formatCode="0.000000_ 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7"/>
      <color theme="1"/>
      <name val="等线"/>
      <family val="3"/>
      <charset val="134"/>
      <scheme val="minor"/>
    </font>
    <font>
      <b/>
      <sz val="10"/>
      <color theme="7" tint="-0.249977111117893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Calibri"/>
      <family val="3"/>
      <charset val="161"/>
    </font>
    <font>
      <sz val="10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9.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2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179" fontId="0" fillId="3" borderId="2" xfId="0" applyNumberForma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0" fillId="5" borderId="4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5" borderId="3" xfId="0" applyNumberFormat="1" applyFill="1" applyBorder="1" applyAlignment="1">
      <alignment horizontal="center" vertical="center"/>
    </xf>
    <xf numFmtId="177" fontId="0" fillId="5" borderId="4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8" fontId="0" fillId="3" borderId="4" xfId="0" applyNumberFormat="1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8" fontId="0" fillId="3" borderId="1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补偿法测电阻 </a:t>
            </a:r>
            <a:r>
              <a:rPr lang="en-US" altLang="zh-CN" b="1"/>
              <a:t>—— </a:t>
            </a:r>
            <a:r>
              <a:rPr lang="zh-CN" altLang="en-US" b="1"/>
              <a:t>伏安特性曲线</a:t>
            </a:r>
            <a:endParaRPr lang="en-US" alt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样本点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2446733350403111"/>
                  <c:y val="-0.1693880773657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'伏安法测电阻（UE-DND）'!$D$24:$I$24</c:f>
              <c:numCache>
                <c:formatCode>0.000000_ </c:formatCode>
                <c:ptCount val="6"/>
                <c:pt idx="0">
                  <c:v>2.0000000000000001E-4</c:v>
                </c:pt>
                <c:pt idx="1">
                  <c:v>1.5799999999999999E-4</c:v>
                </c:pt>
                <c:pt idx="2">
                  <c:v>1.26E-4</c:v>
                </c:pt>
                <c:pt idx="3">
                  <c:v>1.16E-4</c:v>
                </c:pt>
                <c:pt idx="4">
                  <c:v>5.8E-5</c:v>
                </c:pt>
                <c:pt idx="5">
                  <c:v>4.3999999999999999E-5</c:v>
                </c:pt>
              </c:numCache>
            </c:numRef>
          </c:xVal>
          <c:yVal>
            <c:numRef>
              <c:f>'伏安法测电阻（UE-DND）'!$D$22:$I$22</c:f>
              <c:numCache>
                <c:formatCode>0.000_ </c:formatCode>
                <c:ptCount val="6"/>
                <c:pt idx="0">
                  <c:v>2.76</c:v>
                </c:pt>
                <c:pt idx="1">
                  <c:v>2.34</c:v>
                </c:pt>
                <c:pt idx="2">
                  <c:v>1.9</c:v>
                </c:pt>
                <c:pt idx="3">
                  <c:v>1.56</c:v>
                </c:pt>
                <c:pt idx="4">
                  <c:v>0.94</c:v>
                </c:pt>
                <c:pt idx="5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8-4A8C-813D-0D0D15E4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21247"/>
        <c:axId val="556622271"/>
      </c:scatterChart>
      <c:valAx>
        <c:axId val="55442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en-US" altLang="zh-CN" b="1">
                    <a:latin typeface="宋体" panose="02010600030101010101" pitchFamily="2" charset="-122"/>
                    <a:ea typeface="宋体" panose="02010600030101010101" pitchFamily="2" charset="-122"/>
                  </a:rPr>
                  <a:t>I</a:t>
                </a:r>
                <a:r>
                  <a:rPr lang="en-US" altLang="zh-CN" b="1" baseline="0">
                    <a:latin typeface="宋体" panose="02010600030101010101" pitchFamily="2" charset="-122"/>
                    <a:ea typeface="宋体" panose="02010600030101010101" pitchFamily="2" charset="-122"/>
                  </a:rPr>
                  <a:t> /A</a:t>
                </a:r>
                <a:endParaRPr lang="zh-CN" altLang="en-US" b="1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2271"/>
        <c:crosses val="autoZero"/>
        <c:crossBetween val="midCat"/>
      </c:valAx>
      <c:valAx>
        <c:axId val="556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en-US" altLang="zh-CN" b="1">
                    <a:latin typeface="宋体" panose="02010600030101010101" pitchFamily="2" charset="-122"/>
                    <a:ea typeface="宋体" panose="02010600030101010101" pitchFamily="2" charset="-122"/>
                  </a:rPr>
                  <a:t>U</a:t>
                </a:r>
                <a:r>
                  <a:rPr lang="en-US" altLang="zh-CN" b="1" baseline="0">
                    <a:latin typeface="宋体" panose="02010600030101010101" pitchFamily="2" charset="-122"/>
                    <a:ea typeface="宋体" panose="02010600030101010101" pitchFamily="2" charset="-122"/>
                  </a:rPr>
                  <a:t> 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2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6660</xdr:colOff>
      <xdr:row>0</xdr:row>
      <xdr:rowOff>0</xdr:rowOff>
    </xdr:from>
    <xdr:to>
      <xdr:col>13</xdr:col>
      <xdr:colOff>170655</xdr:colOff>
      <xdr:row>5</xdr:row>
      <xdr:rowOff>24901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49EA97-D7E2-8657-0871-927E3BAE6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47"/>
        <a:stretch/>
      </xdr:blipFill>
      <xdr:spPr>
        <a:xfrm>
          <a:off x="6909484" y="0"/>
          <a:ext cx="2982897" cy="1618627"/>
        </a:xfrm>
        <a:prstGeom prst="rect">
          <a:avLst/>
        </a:prstGeom>
      </xdr:spPr>
    </xdr:pic>
    <xdr:clientData/>
  </xdr:twoCellAnchor>
  <xdr:twoCellAnchor>
    <xdr:from>
      <xdr:col>10</xdr:col>
      <xdr:colOff>7421</xdr:colOff>
      <xdr:row>15</xdr:row>
      <xdr:rowOff>4229</xdr:rowOff>
    </xdr:from>
    <xdr:to>
      <xdr:col>18</xdr:col>
      <xdr:colOff>0</xdr:colOff>
      <xdr:row>22</xdr:row>
      <xdr:rowOff>378505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A6C1B9-3BA5-95C9-55AC-432E68CB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R31"/>
  <sheetViews>
    <sheetView tabSelected="1" topLeftCell="A6" zoomScale="85" zoomScaleNormal="85" workbookViewId="0">
      <selection activeCell="O13" sqref="O13"/>
    </sheetView>
  </sheetViews>
  <sheetFormatPr defaultRowHeight="14" x14ac:dyDescent="0.45"/>
  <cols>
    <col min="1" max="11" width="10.64453125" customWidth="1"/>
  </cols>
  <sheetData>
    <row r="1" spans="1:18" ht="25" customHeight="1" x14ac:dyDescent="0.45">
      <c r="A1" s="1"/>
      <c r="B1" s="19" t="s">
        <v>1</v>
      </c>
      <c r="C1" s="19"/>
      <c r="D1" s="19"/>
      <c r="E1" s="19"/>
      <c r="F1" s="19"/>
      <c r="G1" s="19"/>
      <c r="H1" s="8"/>
      <c r="I1" s="8"/>
    </row>
    <row r="2" spans="1:18" ht="25" customHeight="1" x14ac:dyDescent="0.45">
      <c r="A2" s="2"/>
      <c r="B2" s="19" t="s">
        <v>0</v>
      </c>
      <c r="C2" s="19"/>
      <c r="D2" s="19"/>
      <c r="E2" s="19"/>
      <c r="F2" s="19"/>
      <c r="G2" s="6"/>
      <c r="H2" s="6"/>
      <c r="I2" s="6"/>
      <c r="J2" s="4"/>
      <c r="K2" s="4"/>
    </row>
    <row r="3" spans="1:18" ht="25" customHeight="1" x14ac:dyDescent="0.45">
      <c r="A3" s="33" t="s">
        <v>27</v>
      </c>
      <c r="B3" s="34"/>
      <c r="C3" s="34"/>
      <c r="D3" s="34"/>
      <c r="E3" s="34"/>
      <c r="F3" s="34"/>
      <c r="G3" s="34"/>
      <c r="H3" s="34"/>
      <c r="I3" s="34"/>
      <c r="J3" s="4"/>
    </row>
    <row r="4" spans="1:18" ht="25" customHeight="1" x14ac:dyDescent="0.45">
      <c r="A4" s="3"/>
      <c r="B4" s="3"/>
      <c r="C4" s="8"/>
      <c r="D4" s="3"/>
      <c r="E4" s="3"/>
      <c r="F4" s="6"/>
      <c r="G4" s="4"/>
      <c r="H4" s="4"/>
      <c r="I4" s="4"/>
    </row>
    <row r="5" spans="1:18" ht="25" customHeight="1" x14ac:dyDescent="0.45">
      <c r="B5" s="14" t="s">
        <v>20</v>
      </c>
      <c r="C5" s="7">
        <v>14000</v>
      </c>
      <c r="D5" s="5"/>
      <c r="E5" s="14" t="s">
        <v>19</v>
      </c>
      <c r="F5" s="7">
        <v>3200</v>
      </c>
      <c r="H5" s="14" t="s">
        <v>22</v>
      </c>
      <c r="I5" s="7">
        <v>2900</v>
      </c>
    </row>
    <row r="6" spans="1:18" ht="30" customHeight="1" thickBot="1" x14ac:dyDescent="0.5"/>
    <row r="7" spans="1:18" ht="30" customHeight="1" thickBot="1" x14ac:dyDescent="0.5">
      <c r="B7" s="36" t="s">
        <v>2</v>
      </c>
      <c r="C7" s="49"/>
      <c r="D7" s="49"/>
      <c r="E7" s="49"/>
      <c r="F7" s="49"/>
      <c r="G7" s="49"/>
      <c r="H7" s="49"/>
      <c r="I7" s="50"/>
    </row>
    <row r="8" spans="1:18" ht="30" customHeight="1" thickBot="1" x14ac:dyDescent="0.5">
      <c r="B8" s="20" t="s">
        <v>3</v>
      </c>
      <c r="C8" s="23" t="s">
        <v>4</v>
      </c>
      <c r="D8" s="25" t="s">
        <v>16</v>
      </c>
      <c r="E8" s="26"/>
      <c r="F8" s="27">
        <v>3</v>
      </c>
      <c r="G8" s="28"/>
      <c r="H8" s="28"/>
      <c r="I8" s="29"/>
    </row>
    <row r="9" spans="1:18" ht="30" customHeight="1" thickBot="1" x14ac:dyDescent="0.5">
      <c r="B9" s="21"/>
      <c r="C9" s="24"/>
      <c r="D9" s="25" t="s">
        <v>17</v>
      </c>
      <c r="E9" s="26"/>
      <c r="F9" s="30">
        <v>172</v>
      </c>
      <c r="G9" s="31"/>
      <c r="H9" s="31"/>
      <c r="I9" s="32"/>
    </row>
    <row r="10" spans="1:18" ht="30" customHeight="1" thickBot="1" x14ac:dyDescent="0.5">
      <c r="B10" s="21"/>
      <c r="C10" s="23" t="s">
        <v>7</v>
      </c>
      <c r="D10" s="36" t="s">
        <v>13</v>
      </c>
      <c r="E10" s="37"/>
      <c r="F10" s="38">
        <f>F8/(F9/1000000)</f>
        <v>17441.860465116279</v>
      </c>
      <c r="G10" s="41"/>
      <c r="H10" s="41"/>
      <c r="I10" s="42"/>
    </row>
    <row r="11" spans="1:18" ht="30" customHeight="1" thickBot="1" x14ac:dyDescent="0.5">
      <c r="B11" s="21"/>
      <c r="C11" s="35"/>
      <c r="D11" s="36" t="s">
        <v>8</v>
      </c>
      <c r="E11" s="37"/>
      <c r="F11" s="38">
        <f>F10-F5</f>
        <v>14241.860465116279</v>
      </c>
      <c r="G11" s="39"/>
      <c r="H11" s="39"/>
      <c r="I11" s="40"/>
    </row>
    <row r="12" spans="1:18" ht="30" customHeight="1" thickBot="1" x14ac:dyDescent="0.5">
      <c r="B12" s="21"/>
      <c r="C12" s="35"/>
      <c r="D12" s="36" t="s">
        <v>9</v>
      </c>
      <c r="E12" s="37"/>
      <c r="F12" s="43">
        <f>F10-C5</f>
        <v>3441.8604651162786</v>
      </c>
      <c r="G12" s="44"/>
      <c r="H12" s="44"/>
      <c r="I12" s="45"/>
    </row>
    <row r="13" spans="1:18" ht="30" customHeight="1" thickBot="1" x14ac:dyDescent="0.5">
      <c r="B13" s="22"/>
      <c r="C13" s="24"/>
      <c r="D13" s="36" t="s">
        <v>23</v>
      </c>
      <c r="E13" s="37"/>
      <c r="F13" s="46">
        <f>F12/C5</f>
        <v>0.24584717607973419</v>
      </c>
      <c r="G13" s="47"/>
      <c r="H13" s="47"/>
      <c r="I13" s="48"/>
      <c r="K13" s="18"/>
    </row>
    <row r="14" spans="1:18" ht="30" customHeight="1" thickBot="1" x14ac:dyDescent="0.5">
      <c r="B14" s="20" t="s">
        <v>10</v>
      </c>
      <c r="C14" s="23" t="s">
        <v>4</v>
      </c>
      <c r="D14" s="25" t="s">
        <v>5</v>
      </c>
      <c r="E14" s="26"/>
      <c r="F14" s="27">
        <v>0.5</v>
      </c>
      <c r="G14" s="28"/>
      <c r="H14" s="28"/>
      <c r="I14" s="29"/>
    </row>
    <row r="15" spans="1:18" ht="30" customHeight="1" thickBot="1" x14ac:dyDescent="0.5">
      <c r="B15" s="21"/>
      <c r="C15" s="24"/>
      <c r="D15" s="25" t="s">
        <v>6</v>
      </c>
      <c r="E15" s="26"/>
      <c r="F15" s="30">
        <v>200</v>
      </c>
      <c r="G15" s="31"/>
      <c r="H15" s="31"/>
      <c r="I15" s="32"/>
      <c r="K15" s="53" t="s">
        <v>25</v>
      </c>
      <c r="L15" s="53"/>
      <c r="M15" s="53"/>
      <c r="N15" s="53"/>
      <c r="O15" s="53"/>
      <c r="P15" s="53"/>
      <c r="Q15" s="53"/>
      <c r="R15" s="53"/>
    </row>
    <row r="16" spans="1:18" ht="30" customHeight="1" thickBot="1" x14ac:dyDescent="0.5">
      <c r="B16" s="21"/>
      <c r="C16" s="23" t="s">
        <v>7</v>
      </c>
      <c r="D16" s="36" t="s">
        <v>14</v>
      </c>
      <c r="E16" s="37"/>
      <c r="F16" s="55">
        <f>F14/(F15/1000000)</f>
        <v>2500</v>
      </c>
      <c r="G16" s="39"/>
      <c r="H16" s="39"/>
      <c r="I16" s="40"/>
    </row>
    <row r="17" spans="2:18" ht="30" customHeight="1" thickBot="1" x14ac:dyDescent="0.5">
      <c r="B17" s="21"/>
      <c r="C17" s="35"/>
      <c r="D17" s="56" t="s">
        <v>12</v>
      </c>
      <c r="E17" s="57"/>
      <c r="F17" s="55">
        <f>1/(1/F16-1/I5)</f>
        <v>18124.999999999985</v>
      </c>
      <c r="G17" s="39"/>
      <c r="H17" s="39"/>
      <c r="I17" s="40"/>
    </row>
    <row r="18" spans="2:18" ht="30" customHeight="1" thickBot="1" x14ac:dyDescent="0.5">
      <c r="B18" s="21"/>
      <c r="C18" s="35"/>
      <c r="D18" s="36" t="s">
        <v>11</v>
      </c>
      <c r="E18" s="37"/>
      <c r="F18" s="51">
        <f>F16-C5</f>
        <v>-11500</v>
      </c>
      <c r="G18" s="44"/>
      <c r="H18" s="44"/>
      <c r="I18" s="45"/>
    </row>
    <row r="19" spans="2:18" ht="30" customHeight="1" thickBot="1" x14ac:dyDescent="0.5">
      <c r="B19" s="22"/>
      <c r="C19" s="24"/>
      <c r="D19" s="36" t="s">
        <v>23</v>
      </c>
      <c r="E19" s="37"/>
      <c r="F19" s="46">
        <f>F18/C5</f>
        <v>-0.8214285714285714</v>
      </c>
      <c r="G19" s="47"/>
      <c r="H19" s="47"/>
      <c r="I19" s="48"/>
      <c r="J19" s="15"/>
    </row>
    <row r="20" spans="2:18" ht="30" customHeight="1" thickBot="1" x14ac:dyDescent="0.5">
      <c r="B20" s="20" t="s">
        <v>15</v>
      </c>
      <c r="C20" s="54" t="s">
        <v>4</v>
      </c>
      <c r="D20" s="54"/>
      <c r="E20" s="54"/>
      <c r="F20" s="54"/>
      <c r="G20" s="54"/>
      <c r="H20" s="54"/>
      <c r="I20" s="37"/>
    </row>
    <row r="21" spans="2:18" ht="30" customHeight="1" thickBot="1" x14ac:dyDescent="0.5">
      <c r="B21" s="21"/>
      <c r="C21" s="10" t="s">
        <v>21</v>
      </c>
      <c r="D21" s="11">
        <v>1</v>
      </c>
      <c r="E21" s="11">
        <v>2</v>
      </c>
      <c r="F21" s="11">
        <v>3</v>
      </c>
      <c r="G21" s="11">
        <v>4</v>
      </c>
      <c r="H21" s="11">
        <v>5</v>
      </c>
      <c r="I21" s="9">
        <v>6</v>
      </c>
    </row>
    <row r="22" spans="2:18" ht="30" customHeight="1" thickBot="1" x14ac:dyDescent="0.5">
      <c r="B22" s="21"/>
      <c r="C22" s="16" t="s">
        <v>16</v>
      </c>
      <c r="D22" s="12">
        <v>2.76</v>
      </c>
      <c r="E22" s="12">
        <v>2.34</v>
      </c>
      <c r="F22" s="12">
        <v>1.9</v>
      </c>
      <c r="G22" s="12">
        <v>1.56</v>
      </c>
      <c r="H22" s="12">
        <v>0.94</v>
      </c>
      <c r="I22" s="12">
        <v>0.52</v>
      </c>
    </row>
    <row r="23" spans="2:18" ht="30" customHeight="1" thickBot="1" x14ac:dyDescent="0.5">
      <c r="B23" s="21"/>
      <c r="C23" s="16" t="s">
        <v>18</v>
      </c>
      <c r="D23" s="13">
        <v>200</v>
      </c>
      <c r="E23" s="13">
        <v>158</v>
      </c>
      <c r="F23" s="13">
        <v>126</v>
      </c>
      <c r="G23" s="13">
        <v>116</v>
      </c>
      <c r="H23" s="13">
        <v>58</v>
      </c>
      <c r="I23" s="13">
        <v>44</v>
      </c>
    </row>
    <row r="24" spans="2:18" ht="30" customHeight="1" thickBot="1" x14ac:dyDescent="0.5">
      <c r="B24" s="22"/>
      <c r="C24" s="16" t="s">
        <v>24</v>
      </c>
      <c r="D24" s="17">
        <f t="shared" ref="D24:I24" si="0">D23/1000000</f>
        <v>2.0000000000000001E-4</v>
      </c>
      <c r="E24" s="17">
        <f t="shared" si="0"/>
        <v>1.5799999999999999E-4</v>
      </c>
      <c r="F24" s="17">
        <f t="shared" si="0"/>
        <v>1.26E-4</v>
      </c>
      <c r="G24" s="17">
        <f t="shared" si="0"/>
        <v>1.16E-4</v>
      </c>
      <c r="H24" s="17">
        <f t="shared" si="0"/>
        <v>5.8E-5</v>
      </c>
      <c r="I24" s="17">
        <f t="shared" si="0"/>
        <v>4.3999999999999999E-5</v>
      </c>
      <c r="K24" s="52" t="s">
        <v>26</v>
      </c>
      <c r="L24" s="52"/>
      <c r="M24" s="52"/>
      <c r="N24" s="52"/>
      <c r="O24" s="52"/>
      <c r="P24" s="52"/>
      <c r="Q24" s="52"/>
      <c r="R24" s="52"/>
    </row>
    <row r="25" spans="2:18" ht="30" customHeight="1" x14ac:dyDescent="0.45"/>
    <row r="26" spans="2:18" ht="30" customHeight="1" x14ac:dyDescent="0.45"/>
    <row r="27" spans="2:18" ht="30" customHeight="1" x14ac:dyDescent="0.45"/>
    <row r="28" spans="2:18" ht="30" customHeight="1" x14ac:dyDescent="0.45"/>
    <row r="29" spans="2:18" ht="30" customHeight="1" x14ac:dyDescent="0.45"/>
    <row r="30" spans="2:18" ht="30" customHeight="1" x14ac:dyDescent="0.45"/>
    <row r="31" spans="2:18" ht="30" customHeight="1" x14ac:dyDescent="0.45"/>
  </sheetData>
  <mergeCells count="38">
    <mergeCell ref="K24:R24"/>
    <mergeCell ref="B20:B24"/>
    <mergeCell ref="K15:R15"/>
    <mergeCell ref="C20:I20"/>
    <mergeCell ref="B14:B19"/>
    <mergeCell ref="C14:C15"/>
    <mergeCell ref="D14:E14"/>
    <mergeCell ref="F14:I14"/>
    <mergeCell ref="D15:E15"/>
    <mergeCell ref="F15:I15"/>
    <mergeCell ref="C16:C19"/>
    <mergeCell ref="D16:E16"/>
    <mergeCell ref="F16:I16"/>
    <mergeCell ref="D17:E17"/>
    <mergeCell ref="F17:I17"/>
    <mergeCell ref="D18:E18"/>
    <mergeCell ref="F13:I13"/>
    <mergeCell ref="B7:I7"/>
    <mergeCell ref="F18:I18"/>
    <mergeCell ref="D19:E19"/>
    <mergeCell ref="F19:I19"/>
    <mergeCell ref="D12:E12"/>
    <mergeCell ref="D13:E13"/>
    <mergeCell ref="B1:G1"/>
    <mergeCell ref="B2:F2"/>
    <mergeCell ref="B8:B13"/>
    <mergeCell ref="C8:C9"/>
    <mergeCell ref="D8:E8"/>
    <mergeCell ref="D9:E9"/>
    <mergeCell ref="F8:I8"/>
    <mergeCell ref="F9:I9"/>
    <mergeCell ref="A3:I3"/>
    <mergeCell ref="C10:C13"/>
    <mergeCell ref="D10:E10"/>
    <mergeCell ref="D11:E11"/>
    <mergeCell ref="F11:I11"/>
    <mergeCell ref="F10:I10"/>
    <mergeCell ref="F12:I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伏安法测电阻（UE-DND）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2025-04-18T16:05:27Z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