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inyuan/Desktop/SP FS24/experiment /DVR 4ns/"/>
    </mc:Choice>
  </mc:AlternateContent>
  <xr:revisionPtr revIDLastSave="0" documentId="13_ncr:1_{340241CD-5D79-4045-B294-D67AC2997DF6}" xr6:coauthVersionLast="47" xr6:coauthVersionMax="47" xr10:uidLastSave="{00000000-0000-0000-0000-000000000000}"/>
  <bookViews>
    <workbookView xWindow="0" yWindow="740" windowWidth="29400" windowHeight="16620" xr2:uid="{13C8BC31-DD64-4743-8834-CF59C01C6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1" l="1"/>
  <c r="W12" i="1"/>
  <c r="W13" i="1"/>
  <c r="U11" i="1"/>
  <c r="U12" i="1"/>
  <c r="U13" i="1"/>
  <c r="V10" i="1"/>
  <c r="T10" i="1"/>
  <c r="W9" i="1"/>
  <c r="W10" i="1"/>
  <c r="X6" i="1"/>
  <c r="X7" i="1"/>
  <c r="X8" i="1"/>
  <c r="X9" i="1"/>
  <c r="X10" i="1"/>
  <c r="X11" i="1"/>
  <c r="X12" i="1"/>
  <c r="Y6" i="1"/>
  <c r="Y7" i="1"/>
  <c r="Y8" i="1"/>
  <c r="Y9" i="1"/>
  <c r="Y10" i="1"/>
  <c r="Y11" i="1"/>
  <c r="Y12" i="1"/>
  <c r="Y13" i="1"/>
  <c r="Y5" i="1"/>
  <c r="X13" i="1"/>
  <c r="X5" i="1"/>
  <c r="U6" i="1"/>
  <c r="W6" i="1"/>
  <c r="W7" i="1"/>
  <c r="W8" i="1"/>
  <c r="U7" i="1"/>
  <c r="U8" i="1"/>
  <c r="U9" i="1"/>
  <c r="U10" i="1"/>
  <c r="V11" i="1"/>
  <c r="T11" i="1"/>
  <c r="V9" i="1"/>
  <c r="T9" i="1"/>
  <c r="V6" i="1"/>
  <c r="V7" i="1"/>
  <c r="V8" i="1"/>
  <c r="V12" i="1"/>
  <c r="V13" i="1"/>
  <c r="T6" i="1"/>
  <c r="T7" i="1"/>
  <c r="T8" i="1"/>
  <c r="T12" i="1"/>
  <c r="T13" i="1"/>
  <c r="W5" i="1"/>
  <c r="V5" i="1"/>
  <c r="U5" i="1"/>
  <c r="T5" i="1"/>
</calcChain>
</file>

<file path=xl/sharedStrings.xml><?xml version="1.0" encoding="utf-8"?>
<sst xmlns="http://schemas.openxmlformats.org/spreadsheetml/2006/main" count="45" uniqueCount="29">
  <si>
    <t>Benchmark</t>
  </si>
  <si>
    <t>CFDFC #</t>
  </si>
  <si>
    <t>Total</t>
  </si>
  <si>
    <t>Dynamatic</t>
  </si>
  <si>
    <t>This Work</t>
  </si>
  <si>
    <t>FPGA20</t>
  </si>
  <si>
    <t>Utilization</t>
  </si>
  <si>
    <t>Logic</t>
  </si>
  <si>
    <t>Register</t>
  </si>
  <si>
    <t>fir</t>
  </si>
  <si>
    <t>iir</t>
  </si>
  <si>
    <t>if_loop_1</t>
  </si>
  <si>
    <t>if_loop_2</t>
  </si>
  <si>
    <t>matvec</t>
  </si>
  <si>
    <t>sumi3_mem</t>
  </si>
  <si>
    <t>image_resize</t>
  </si>
  <si>
    <t>matrix</t>
  </si>
  <si>
    <t>Cycle # (x4)</t>
  </si>
  <si>
    <t>Unit #</t>
  </si>
  <si>
    <t>Channel #</t>
  </si>
  <si>
    <t>vedio_filter</t>
  </si>
  <si>
    <t xml:space="preserve">LUT </t>
  </si>
  <si>
    <t>LUT</t>
  </si>
  <si>
    <t>Our work</t>
  </si>
  <si>
    <t>FPGA '20</t>
  </si>
  <si>
    <t xml:space="preserve">LUT Savings (%) </t>
  </si>
  <si>
    <t>Reg.</t>
  </si>
  <si>
    <t>Savings (%) Compared with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</si>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</sst>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2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2" fillId="0" borderId="0" xfId="0" applyNumberFormat="1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D143B-1CB2-FD40-81B8-5B66BDB6F569}">
  <dimension ref="A1:Z29"/>
  <sheetViews>
    <sheetView tabSelected="1" workbookViewId="0">
      <pane xSplit="1" ySplit="4" topLeftCell="K5" activePane="bottomRight" state="frozen"/>
      <selection pane="topRight" activeCell="B1" sqref="B1"/>
      <selection pane="bottomLeft" activeCell="A4" sqref="A4"/>
      <selection pane="bottomRight" activeCell="L4" sqref="L1:L1048576"/>
    </sheetView>
  </sheetViews>
  <sheetFormatPr baseColWidth="10" defaultRowHeight="25" x14ac:dyDescent="0.25"/>
  <cols>
    <col min="1" max="1" width="19.6640625" style="4" bestFit="1" customWidth="1"/>
    <col min="2" max="3" width="21.83203125" style="4" hidden="1" customWidth="1"/>
    <col min="4" max="4" width="18.1640625" style="4" hidden="1" customWidth="1"/>
    <col min="5" max="5" width="17.33203125" style="4" customWidth="1"/>
    <col min="6" max="6" width="14.83203125" style="4" customWidth="1"/>
    <col min="7" max="7" width="15.6640625" style="4" customWidth="1"/>
    <col min="8" max="8" width="18" style="4" customWidth="1"/>
    <col min="9" max="9" width="15.5" style="4" customWidth="1"/>
    <col min="10" max="10" width="13.1640625" style="4" customWidth="1"/>
    <col min="11" max="11" width="16.1640625" style="4" customWidth="1"/>
    <col min="12" max="12" width="15" style="4" customWidth="1"/>
    <col min="13" max="13" width="12.83203125" style="4" bestFit="1" customWidth="1"/>
    <col min="14" max="19" width="15.33203125" style="4" customWidth="1"/>
    <col min="20" max="20" width="27.1640625" style="4" hidden="1" customWidth="1"/>
    <col min="21" max="21" width="14.1640625" style="4" customWidth="1"/>
    <col min="22" max="22" width="23.6640625" style="4" hidden="1" customWidth="1"/>
    <col min="23" max="23" width="13.83203125" style="4" customWidth="1"/>
    <col min="24" max="24" width="15.1640625" style="4" customWidth="1"/>
    <col min="25" max="25" width="15" style="4" customWidth="1"/>
    <col min="26" max="16384" width="10.83203125" style="4"/>
  </cols>
  <sheetData>
    <row r="1" spans="1:26" s="1" customFormat="1" ht="34" customHeight="1" x14ac:dyDescent="0.25">
      <c r="A1" s="12" t="s">
        <v>0</v>
      </c>
      <c r="B1" s="12" t="s">
        <v>18</v>
      </c>
      <c r="C1" s="12" t="s">
        <v>19</v>
      </c>
      <c r="D1" s="12" t="s">
        <v>1</v>
      </c>
      <c r="E1" s="12" t="s">
        <v>17</v>
      </c>
      <c r="F1" s="12"/>
      <c r="G1" s="12"/>
      <c r="H1" s="12" t="s">
        <v>28</v>
      </c>
      <c r="I1" s="12"/>
      <c r="J1" s="12"/>
      <c r="K1" s="12" t="s">
        <v>6</v>
      </c>
      <c r="L1" s="12"/>
      <c r="M1" s="12"/>
      <c r="N1" s="12"/>
      <c r="O1" s="12"/>
      <c r="P1" s="12"/>
      <c r="Q1" s="12"/>
      <c r="R1" s="12"/>
      <c r="S1" s="12"/>
      <c r="T1" s="9"/>
      <c r="U1" s="12" t="s">
        <v>27</v>
      </c>
      <c r="V1" s="12"/>
      <c r="W1" s="12"/>
      <c r="X1" s="12"/>
      <c r="Y1" s="12"/>
    </row>
    <row r="2" spans="1:26" s="1" customFormat="1" ht="34" customHeight="1" x14ac:dyDescent="0.25">
      <c r="A2" s="12"/>
      <c r="B2" s="12"/>
      <c r="C2" s="12"/>
      <c r="D2" s="12"/>
      <c r="E2" s="14" t="s">
        <v>3</v>
      </c>
      <c r="F2" s="14" t="s">
        <v>4</v>
      </c>
      <c r="G2" s="14" t="s">
        <v>5</v>
      </c>
      <c r="H2" s="14" t="s">
        <v>3</v>
      </c>
      <c r="I2" s="14" t="s">
        <v>4</v>
      </c>
      <c r="J2" s="14" t="s">
        <v>5</v>
      </c>
      <c r="K2" s="12" t="s">
        <v>3</v>
      </c>
      <c r="L2" s="12"/>
      <c r="M2" s="12"/>
      <c r="N2" s="12" t="s">
        <v>23</v>
      </c>
      <c r="O2" s="12"/>
      <c r="P2" s="12"/>
      <c r="Q2" s="12" t="s">
        <v>24</v>
      </c>
      <c r="R2" s="12"/>
      <c r="S2" s="12"/>
      <c r="T2" s="2" t="s">
        <v>25</v>
      </c>
      <c r="U2" s="12" t="s">
        <v>24</v>
      </c>
      <c r="V2" s="12"/>
      <c r="W2" s="12"/>
      <c r="X2" s="12" t="s">
        <v>3</v>
      </c>
      <c r="Y2" s="12"/>
    </row>
    <row r="3" spans="1:26" x14ac:dyDescent="0.25">
      <c r="A3" s="12"/>
      <c r="B3" s="12"/>
      <c r="C3" s="12"/>
      <c r="D3" s="12"/>
      <c r="E3" s="14"/>
      <c r="F3" s="14"/>
      <c r="G3" s="14"/>
      <c r="H3" s="14"/>
      <c r="I3" s="14"/>
      <c r="J3" s="14"/>
      <c r="K3" s="14" t="s">
        <v>21</v>
      </c>
      <c r="L3" s="14"/>
      <c r="M3" s="13" t="s">
        <v>8</v>
      </c>
      <c r="N3" s="14" t="s">
        <v>21</v>
      </c>
      <c r="O3" s="14"/>
      <c r="P3" s="13" t="s">
        <v>8</v>
      </c>
      <c r="Q3" s="14" t="s">
        <v>22</v>
      </c>
      <c r="R3" s="14"/>
      <c r="S3" s="13" t="s">
        <v>8</v>
      </c>
      <c r="T3" s="2"/>
      <c r="U3" s="14" t="s">
        <v>22</v>
      </c>
      <c r="V3" s="8"/>
      <c r="W3" s="13" t="s">
        <v>26</v>
      </c>
      <c r="X3" s="14" t="s">
        <v>22</v>
      </c>
      <c r="Y3" s="13" t="s">
        <v>26</v>
      </c>
      <c r="Z3" s="13"/>
    </row>
    <row r="4" spans="1:26" x14ac:dyDescent="0.25">
      <c r="A4" s="12"/>
      <c r="B4" s="12"/>
      <c r="C4" s="12"/>
      <c r="D4" s="12"/>
      <c r="E4" s="14"/>
      <c r="F4" s="14"/>
      <c r="G4" s="14"/>
      <c r="H4" s="14"/>
      <c r="I4" s="14"/>
      <c r="J4" s="14"/>
      <c r="K4" s="3" t="s">
        <v>2</v>
      </c>
      <c r="L4" s="3" t="s">
        <v>7</v>
      </c>
      <c r="M4" s="13"/>
      <c r="N4" s="3" t="s">
        <v>2</v>
      </c>
      <c r="O4" s="3" t="s">
        <v>7</v>
      </c>
      <c r="P4" s="13"/>
      <c r="Q4" s="3" t="s">
        <v>2</v>
      </c>
      <c r="R4" s="3" t="s">
        <v>7</v>
      </c>
      <c r="S4" s="13"/>
      <c r="T4" s="2"/>
      <c r="U4" s="14"/>
      <c r="V4" s="8"/>
      <c r="W4" s="13"/>
      <c r="X4" s="14"/>
      <c r="Y4" s="13"/>
      <c r="Z4" s="13"/>
    </row>
    <row r="5" spans="1:26" ht="25" customHeight="1" x14ac:dyDescent="0.25">
      <c r="A5" s="5" t="s">
        <v>9</v>
      </c>
      <c r="B5" s="5"/>
      <c r="C5" s="5"/>
      <c r="D5" s="5">
        <v>1</v>
      </c>
      <c r="E5" s="5">
        <v>8062</v>
      </c>
      <c r="F5" s="5">
        <v>8058</v>
      </c>
      <c r="G5" s="5">
        <v>8058</v>
      </c>
      <c r="H5" s="5">
        <v>0.48099999999999998</v>
      </c>
      <c r="I5" s="5">
        <v>1.2290000000000001</v>
      </c>
      <c r="J5" s="5">
        <v>1.002</v>
      </c>
      <c r="K5" s="5">
        <v>482</v>
      </c>
      <c r="L5" s="5">
        <v>478</v>
      </c>
      <c r="M5" s="6">
        <v>559</v>
      </c>
      <c r="N5" s="5">
        <v>445</v>
      </c>
      <c r="O5" s="5">
        <v>443</v>
      </c>
      <c r="P5" s="6">
        <v>529</v>
      </c>
      <c r="Q5" s="5">
        <v>460</v>
      </c>
      <c r="R5" s="5">
        <v>456</v>
      </c>
      <c r="S5" s="6">
        <v>532</v>
      </c>
      <c r="T5" s="5">
        <f>(K5-N5)/K5 * 100</f>
        <v>7.6763485477178426</v>
      </c>
      <c r="U5" s="10">
        <f>(Q5-N5)/Q5*100</f>
        <v>3.2608695652173911</v>
      </c>
      <c r="V5" s="10">
        <f>(M5-P5)/M5*100</f>
        <v>5.3667262969588547</v>
      </c>
      <c r="W5" s="10">
        <f>(S5-P5)/S5*100</f>
        <v>0.56390977443609014</v>
      </c>
      <c r="X5" s="11">
        <f>(K5-N5)/K5*100</f>
        <v>7.6763485477178426</v>
      </c>
      <c r="Y5" s="11">
        <f t="shared" ref="Y5:Y13" si="0">(M5-P5)/M5*100</f>
        <v>5.3667262969588547</v>
      </c>
    </row>
    <row r="6" spans="1:26" ht="25" customHeight="1" x14ac:dyDescent="0.25">
      <c r="A6" s="5" t="s">
        <v>10</v>
      </c>
      <c r="B6" s="5"/>
      <c r="C6" s="5"/>
      <c r="D6" s="5">
        <v>1</v>
      </c>
      <c r="E6" s="5">
        <v>20030</v>
      </c>
      <c r="F6" s="5">
        <v>16038</v>
      </c>
      <c r="G6" s="5">
        <v>16038</v>
      </c>
      <c r="H6" s="5">
        <v>0.158</v>
      </c>
      <c r="I6" s="5">
        <v>0.39400000000000002</v>
      </c>
      <c r="J6" s="5">
        <v>0.75700000000000001</v>
      </c>
      <c r="K6" s="5">
        <v>667</v>
      </c>
      <c r="L6" s="5">
        <v>667</v>
      </c>
      <c r="M6" s="5">
        <v>901</v>
      </c>
      <c r="N6" s="5">
        <v>692</v>
      </c>
      <c r="O6" s="5">
        <v>681</v>
      </c>
      <c r="P6" s="5">
        <v>847</v>
      </c>
      <c r="Q6" s="5">
        <v>737</v>
      </c>
      <c r="R6" s="5">
        <v>737</v>
      </c>
      <c r="S6" s="5">
        <v>859</v>
      </c>
      <c r="T6" s="5">
        <f t="shared" ref="T6:T8" si="1">(K6-N6)/K6 * 100</f>
        <v>-3.7481259370314843</v>
      </c>
      <c r="U6" s="10">
        <f>(Q6-N6)/Q6*100</f>
        <v>6.1058344640434195</v>
      </c>
      <c r="V6" s="10">
        <f t="shared" ref="V6:V8" si="2">(M6-P6)/M6*100</f>
        <v>5.9933407325194228</v>
      </c>
      <c r="W6" s="10">
        <f t="shared" ref="W6:W13" si="3">(S6-P6)/S6*100</f>
        <v>1.3969732246798603</v>
      </c>
      <c r="X6" s="11">
        <f t="shared" ref="X6:X11" si="4">(K6-N6)/K6*100</f>
        <v>-3.7481259370314843</v>
      </c>
      <c r="Y6" s="11">
        <f t="shared" si="0"/>
        <v>5.9933407325194228</v>
      </c>
    </row>
    <row r="7" spans="1:26" ht="25" customHeight="1" x14ac:dyDescent="0.25">
      <c r="A7" s="5" t="s">
        <v>11</v>
      </c>
      <c r="B7" s="5"/>
      <c r="C7" s="5"/>
      <c r="D7" s="5">
        <v>1</v>
      </c>
      <c r="E7" s="5">
        <v>866</v>
      </c>
      <c r="F7" s="5">
        <v>866</v>
      </c>
      <c r="G7" s="5">
        <v>862</v>
      </c>
      <c r="H7" s="5">
        <v>0.60399999999999998</v>
      </c>
      <c r="I7" s="5">
        <v>-0.67600000000000005</v>
      </c>
      <c r="J7" s="5">
        <v>-0.69099999999999995</v>
      </c>
      <c r="K7" s="5">
        <v>629</v>
      </c>
      <c r="L7" s="5">
        <v>627</v>
      </c>
      <c r="M7" s="5">
        <v>732</v>
      </c>
      <c r="N7" s="5">
        <v>581</v>
      </c>
      <c r="O7" s="5">
        <v>579</v>
      </c>
      <c r="P7" s="5">
        <v>735</v>
      </c>
      <c r="Q7" s="5">
        <v>578</v>
      </c>
      <c r="R7" s="5">
        <v>574</v>
      </c>
      <c r="S7" s="5">
        <v>746</v>
      </c>
      <c r="T7" s="5">
        <f t="shared" si="1"/>
        <v>7.6311605723370421</v>
      </c>
      <c r="U7" s="10">
        <f t="shared" ref="U7:U13" si="5">(Q7-N7)/Q7*100</f>
        <v>-0.51903114186851207</v>
      </c>
      <c r="V7" s="10">
        <f t="shared" si="2"/>
        <v>-0.4098360655737705</v>
      </c>
      <c r="W7" s="10">
        <f t="shared" si="3"/>
        <v>1.4745308310991956</v>
      </c>
      <c r="X7" s="11">
        <f t="shared" si="4"/>
        <v>7.6311605723370421</v>
      </c>
      <c r="Y7" s="11">
        <f t="shared" si="0"/>
        <v>-0.4098360655737705</v>
      </c>
    </row>
    <row r="8" spans="1:26" ht="25" customHeight="1" x14ac:dyDescent="0.25">
      <c r="A8" s="5" t="s">
        <v>12</v>
      </c>
      <c r="B8" s="5"/>
      <c r="C8" s="5"/>
      <c r="D8" s="5">
        <v>1</v>
      </c>
      <c r="E8" s="5">
        <v>850</v>
      </c>
      <c r="F8" s="5">
        <v>858</v>
      </c>
      <c r="G8" s="5">
        <v>850</v>
      </c>
      <c r="H8" s="5">
        <v>-0.107</v>
      </c>
      <c r="I8" s="5">
        <v>0.36499999999999999</v>
      </c>
      <c r="J8" s="5">
        <v>0.61699999999999999</v>
      </c>
      <c r="K8" s="5">
        <v>501</v>
      </c>
      <c r="L8" s="5">
        <v>501</v>
      </c>
      <c r="M8" s="5">
        <v>660</v>
      </c>
      <c r="N8" s="5">
        <v>554</v>
      </c>
      <c r="O8" s="5">
        <v>553</v>
      </c>
      <c r="P8" s="5">
        <v>633</v>
      </c>
      <c r="Q8" s="5">
        <v>547</v>
      </c>
      <c r="R8" s="5">
        <v>547</v>
      </c>
      <c r="S8" s="5">
        <v>608</v>
      </c>
      <c r="T8" s="5">
        <f t="shared" si="1"/>
        <v>-10.578842315369261</v>
      </c>
      <c r="U8" s="10">
        <f t="shared" si="5"/>
        <v>-1.2797074954296161</v>
      </c>
      <c r="V8" s="10">
        <f t="shared" si="2"/>
        <v>4.0909090909090908</v>
      </c>
      <c r="W8" s="10">
        <f t="shared" si="3"/>
        <v>-4.1118421052631584</v>
      </c>
      <c r="X8" s="11">
        <f t="shared" si="4"/>
        <v>-10.578842315369261</v>
      </c>
      <c r="Y8" s="11">
        <f t="shared" si="0"/>
        <v>4.0909090909090908</v>
      </c>
    </row>
    <row r="9" spans="1:26" ht="25" customHeight="1" x14ac:dyDescent="0.25">
      <c r="A9" s="5" t="s">
        <v>14</v>
      </c>
      <c r="B9" s="5"/>
      <c r="C9" s="5"/>
      <c r="D9" s="5">
        <v>1</v>
      </c>
      <c r="E9" s="5">
        <v>8074</v>
      </c>
      <c r="F9" s="5">
        <v>8074</v>
      </c>
      <c r="G9" s="5">
        <v>8070</v>
      </c>
      <c r="H9" s="5">
        <v>0.51500000000000001</v>
      </c>
      <c r="I9" s="5">
        <v>0.80200000000000005</v>
      </c>
      <c r="J9" s="5">
        <v>0.82899999999999996</v>
      </c>
      <c r="K9" s="5">
        <v>461</v>
      </c>
      <c r="L9" s="5">
        <v>433</v>
      </c>
      <c r="M9" s="5">
        <v>415</v>
      </c>
      <c r="N9" s="5">
        <v>347</v>
      </c>
      <c r="O9" s="5">
        <v>345</v>
      </c>
      <c r="P9" s="5">
        <v>500</v>
      </c>
      <c r="Q9" s="5">
        <v>435</v>
      </c>
      <c r="R9" s="5">
        <v>407</v>
      </c>
      <c r="S9" s="5">
        <v>454</v>
      </c>
      <c r="T9" s="5">
        <f t="shared" ref="T9:T10" si="6">(K9-N9)/K9 * 100</f>
        <v>24.728850325379607</v>
      </c>
      <c r="U9" s="10">
        <f t="shared" si="5"/>
        <v>20.229885057471265</v>
      </c>
      <c r="V9" s="10">
        <f t="shared" ref="V9:V10" si="7">(M9-P9)/M9*100</f>
        <v>-20.481927710843372</v>
      </c>
      <c r="W9" s="10">
        <f t="shared" si="3"/>
        <v>-10.13215859030837</v>
      </c>
      <c r="X9" s="11">
        <f t="shared" si="4"/>
        <v>24.728850325379607</v>
      </c>
      <c r="Y9" s="11">
        <f t="shared" si="0"/>
        <v>-20.481927710843372</v>
      </c>
    </row>
    <row r="10" spans="1:26" ht="25" customHeight="1" x14ac:dyDescent="0.25">
      <c r="A10" s="5" t="s">
        <v>20</v>
      </c>
      <c r="B10" s="5"/>
      <c r="C10" s="5"/>
      <c r="D10" s="5">
        <v>2</v>
      </c>
      <c r="E10" s="5">
        <v>7390</v>
      </c>
      <c r="F10" s="5">
        <v>9482</v>
      </c>
      <c r="G10" s="5">
        <v>7510</v>
      </c>
      <c r="H10" s="5">
        <v>-0.69</v>
      </c>
      <c r="I10" s="5">
        <v>0.25700000000000001</v>
      </c>
      <c r="J10" s="5">
        <v>0.66500000000000004</v>
      </c>
      <c r="K10" s="5">
        <v>1550</v>
      </c>
      <c r="L10" s="5">
        <v>1454</v>
      </c>
      <c r="M10" s="5">
        <v>1233</v>
      </c>
      <c r="N10" s="5">
        <v>1205</v>
      </c>
      <c r="O10" s="5">
        <v>1165</v>
      </c>
      <c r="P10" s="5">
        <v>1312</v>
      </c>
      <c r="Q10" s="5">
        <v>1433</v>
      </c>
      <c r="R10" s="5">
        <v>1405</v>
      </c>
      <c r="S10" s="5">
        <v>1320</v>
      </c>
      <c r="T10" s="5">
        <f t="shared" si="6"/>
        <v>22.258064516129032</v>
      </c>
      <c r="U10" s="10">
        <f t="shared" si="5"/>
        <v>15.910676901605026</v>
      </c>
      <c r="V10" s="10">
        <f t="shared" si="7"/>
        <v>-6.407137064071371</v>
      </c>
      <c r="W10" s="10">
        <f t="shared" si="3"/>
        <v>0.60606060606060608</v>
      </c>
      <c r="X10" s="11">
        <f t="shared" si="4"/>
        <v>22.258064516129032</v>
      </c>
      <c r="Y10" s="11">
        <f t="shared" si="0"/>
        <v>-6.407137064071371</v>
      </c>
    </row>
    <row r="11" spans="1:26" ht="25" customHeight="1" x14ac:dyDescent="0.25">
      <c r="A11" s="5" t="s">
        <v>13</v>
      </c>
      <c r="B11" s="5"/>
      <c r="C11" s="5"/>
      <c r="D11" s="5">
        <v>2</v>
      </c>
      <c r="E11" s="5">
        <v>80474</v>
      </c>
      <c r="F11" s="5">
        <v>80874</v>
      </c>
      <c r="G11" s="5">
        <v>80470</v>
      </c>
      <c r="H11" s="5">
        <v>-0.44600000000000001</v>
      </c>
      <c r="I11" s="5">
        <v>2.5999999999999999E-2</v>
      </c>
      <c r="J11" s="5">
        <v>0.32700000000000001</v>
      </c>
      <c r="K11" s="5">
        <v>728</v>
      </c>
      <c r="L11" s="5">
        <v>662</v>
      </c>
      <c r="M11" s="5">
        <v>580</v>
      </c>
      <c r="N11" s="5">
        <v>565</v>
      </c>
      <c r="O11" s="5">
        <v>547</v>
      </c>
      <c r="P11" s="5">
        <v>589</v>
      </c>
      <c r="Q11" s="5">
        <v>603</v>
      </c>
      <c r="R11" s="5">
        <v>599</v>
      </c>
      <c r="S11" s="5">
        <v>595</v>
      </c>
      <c r="T11" s="5">
        <f t="shared" ref="T11" si="8">(K11-N11)/K11 * 100</f>
        <v>22.390109890109891</v>
      </c>
      <c r="U11" s="10">
        <f t="shared" si="5"/>
        <v>6.3018242122719741</v>
      </c>
      <c r="V11" s="10">
        <f t="shared" ref="V11" si="9">(M11-P11)/M11*100</f>
        <v>-1.5517241379310345</v>
      </c>
      <c r="W11" s="10">
        <f t="shared" si="3"/>
        <v>1.0084033613445378</v>
      </c>
      <c r="X11" s="11">
        <f t="shared" si="4"/>
        <v>22.390109890109891</v>
      </c>
      <c r="Y11" s="11">
        <f t="shared" si="0"/>
        <v>-1.5517241379310345</v>
      </c>
    </row>
    <row r="12" spans="1:26" ht="25" customHeight="1" x14ac:dyDescent="0.25">
      <c r="A12" s="5" t="s">
        <v>15</v>
      </c>
      <c r="B12" s="5"/>
      <c r="C12" s="5"/>
      <c r="D12" s="5">
        <v>2</v>
      </c>
      <c r="E12" s="5">
        <v>7374</v>
      </c>
      <c r="F12" s="5">
        <v>8998</v>
      </c>
      <c r="G12" s="5">
        <v>7374</v>
      </c>
      <c r="H12" s="5">
        <v>0.186</v>
      </c>
      <c r="I12" s="5">
        <v>0.24099999999999999</v>
      </c>
      <c r="J12" s="5">
        <v>0.45900000000000002</v>
      </c>
      <c r="K12" s="5">
        <v>692</v>
      </c>
      <c r="L12" s="5">
        <v>644</v>
      </c>
      <c r="M12" s="5">
        <v>539</v>
      </c>
      <c r="N12" s="5">
        <v>554</v>
      </c>
      <c r="O12" s="5">
        <v>510</v>
      </c>
      <c r="P12" s="5">
        <v>563</v>
      </c>
      <c r="Q12" s="5">
        <v>550</v>
      </c>
      <c r="R12" s="5">
        <v>546</v>
      </c>
      <c r="S12" s="5">
        <v>565</v>
      </c>
      <c r="T12" s="5">
        <f>(K12-Q12)/K12 * 100</f>
        <v>20.520231213872833</v>
      </c>
      <c r="U12" s="10">
        <f t="shared" si="5"/>
        <v>-0.72727272727272729</v>
      </c>
      <c r="V12" s="10">
        <f>(M12-S12)/M12*100</f>
        <v>-4.8237476808905377</v>
      </c>
      <c r="W12" s="10">
        <f t="shared" si="3"/>
        <v>0.35398230088495575</v>
      </c>
      <c r="X12" s="11">
        <f>(K12-Q12)/K12*100</f>
        <v>20.520231213872833</v>
      </c>
      <c r="Y12" s="11">
        <f>(M12-S12)/M12*100</f>
        <v>-4.8237476808905377</v>
      </c>
    </row>
    <row r="13" spans="1:26" ht="25" customHeight="1" x14ac:dyDescent="0.25">
      <c r="A13" s="5" t="s">
        <v>16</v>
      </c>
      <c r="B13" s="5"/>
      <c r="C13" s="5"/>
      <c r="D13" s="5">
        <v>3</v>
      </c>
      <c r="E13" s="5">
        <v>219910</v>
      </c>
      <c r="F13" s="5">
        <v>219910</v>
      </c>
      <c r="G13" s="5">
        <v>219906</v>
      </c>
      <c r="H13" s="5">
        <v>-0.64200000000000002</v>
      </c>
      <c r="I13" s="5">
        <v>-0.26800000000000002</v>
      </c>
      <c r="J13" s="5">
        <v>0.59399999999999997</v>
      </c>
      <c r="K13" s="5">
        <v>806</v>
      </c>
      <c r="L13" s="5">
        <v>766</v>
      </c>
      <c r="M13" s="5">
        <v>585</v>
      </c>
      <c r="N13" s="5">
        <v>675</v>
      </c>
      <c r="O13" s="5">
        <v>661</v>
      </c>
      <c r="P13" s="5">
        <v>608</v>
      </c>
      <c r="Q13" s="5">
        <v>727</v>
      </c>
      <c r="R13" s="5">
        <v>719</v>
      </c>
      <c r="S13" s="5">
        <v>626</v>
      </c>
      <c r="T13" s="5">
        <f>(K13-N13)/K13 * 100</f>
        <v>16.253101736972706</v>
      </c>
      <c r="U13" s="10">
        <f t="shared" si="5"/>
        <v>7.1526822558459422</v>
      </c>
      <c r="V13" s="10">
        <f>(M13-P13)/M13*100</f>
        <v>-3.9316239316239314</v>
      </c>
      <c r="W13" s="10">
        <f t="shared" si="3"/>
        <v>2.8753993610223643</v>
      </c>
      <c r="X13" s="11">
        <f>(K13-N13)/K13*100</f>
        <v>16.253101736972706</v>
      </c>
      <c r="Y13" s="11">
        <f t="shared" si="0"/>
        <v>-3.9316239316239314</v>
      </c>
    </row>
    <row r="14" spans="1:26" ht="2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Y14" s="7"/>
    </row>
    <row r="15" spans="1:26" ht="2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5"/>
      <c r="Q15" s="5"/>
      <c r="R15" s="5"/>
      <c r="S15" s="6"/>
      <c r="T15" s="5"/>
      <c r="U15" s="5"/>
      <c r="V15" s="5"/>
      <c r="W15" s="5"/>
      <c r="X15" s="7"/>
    </row>
    <row r="16" spans="1:26" ht="2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19" ht="25" customHeight="1" x14ac:dyDescent="0.25">
      <c r="A17" s="5"/>
      <c r="B17" s="5"/>
      <c r="C17" s="5"/>
      <c r="E17" s="5"/>
      <c r="F17" s="5"/>
      <c r="G17" s="5"/>
      <c r="M17" s="5"/>
      <c r="N17" s="5"/>
      <c r="O17" s="5"/>
      <c r="Q17" s="5"/>
      <c r="R17" s="5"/>
      <c r="S17" s="5"/>
    </row>
    <row r="18" spans="1:19" ht="25" customHeight="1" x14ac:dyDescent="0.25">
      <c r="A18" s="5"/>
      <c r="B18" s="5"/>
      <c r="C18" s="5"/>
      <c r="E18" s="5"/>
      <c r="F18" s="5"/>
      <c r="G18" s="5"/>
      <c r="M18" s="5"/>
      <c r="N18" s="5"/>
      <c r="O18" s="5"/>
      <c r="Q18" s="5"/>
      <c r="R18" s="5"/>
      <c r="S18" s="5"/>
    </row>
    <row r="19" spans="1:19" ht="25" customHeight="1" x14ac:dyDescent="0.25">
      <c r="A19" s="5"/>
      <c r="B19" s="5"/>
      <c r="C19" s="5"/>
      <c r="E19" s="5"/>
      <c r="F19" s="5"/>
      <c r="G19" s="5"/>
      <c r="M19" s="5"/>
      <c r="N19" s="5"/>
      <c r="O19" s="5"/>
      <c r="Q19" s="5"/>
      <c r="R19" s="5"/>
      <c r="S19" s="5"/>
    </row>
    <row r="20" spans="1:19" x14ac:dyDescent="0.25">
      <c r="E20" s="5"/>
      <c r="F20" s="5"/>
      <c r="G20" s="5"/>
      <c r="M20" s="5"/>
      <c r="N20" s="5"/>
      <c r="O20" s="5"/>
      <c r="Q20" s="5"/>
      <c r="R20" s="5"/>
      <c r="S20" s="5"/>
    </row>
    <row r="21" spans="1:19" x14ac:dyDescent="0.25">
      <c r="E21" s="5"/>
      <c r="F21" s="5"/>
      <c r="G21" s="5"/>
      <c r="M21" s="5"/>
      <c r="N21" s="5"/>
      <c r="O21" s="5"/>
      <c r="Q21" s="5"/>
      <c r="R21" s="5"/>
      <c r="S21" s="5"/>
    </row>
    <row r="22" spans="1:19" x14ac:dyDescent="0.25">
      <c r="E22" s="5"/>
      <c r="F22" s="5"/>
      <c r="G22" s="5"/>
      <c r="M22" s="5"/>
      <c r="N22" s="5"/>
      <c r="O22" s="5"/>
      <c r="Q22" s="5"/>
      <c r="R22" s="5"/>
      <c r="S22" s="5"/>
    </row>
    <row r="23" spans="1:19" x14ac:dyDescent="0.25">
      <c r="E23" s="5"/>
      <c r="F23" s="5"/>
      <c r="G23" s="5"/>
      <c r="M23" s="5"/>
      <c r="N23" s="5"/>
      <c r="O23" s="5"/>
      <c r="Q23" s="5"/>
      <c r="R23" s="5"/>
      <c r="S23" s="5"/>
    </row>
    <row r="24" spans="1:19" x14ac:dyDescent="0.25">
      <c r="E24" s="5"/>
    </row>
    <row r="25" spans="1:19" x14ac:dyDescent="0.25">
      <c r="E25" s="5"/>
    </row>
    <row r="26" spans="1:19" x14ac:dyDescent="0.25">
      <c r="E26" s="5"/>
    </row>
    <row r="27" spans="1:19" x14ac:dyDescent="0.25">
      <c r="E27" s="5"/>
    </row>
    <row r="28" spans="1:19" x14ac:dyDescent="0.25">
      <c r="E28" s="5"/>
    </row>
    <row r="29" spans="1:19" x14ac:dyDescent="0.25">
      <c r="E29" s="5"/>
    </row>
  </sheetData>
  <mergeCells count="30">
    <mergeCell ref="H2:H4"/>
    <mergeCell ref="G2:G4"/>
    <mergeCell ref="F2:F4"/>
    <mergeCell ref="E2:E4"/>
    <mergeCell ref="H1:J1"/>
    <mergeCell ref="E1:G1"/>
    <mergeCell ref="K1:S1"/>
    <mergeCell ref="M3:M4"/>
    <mergeCell ref="N3:O3"/>
    <mergeCell ref="P3:P4"/>
    <mergeCell ref="Q3:R3"/>
    <mergeCell ref="K3:L3"/>
    <mergeCell ref="N2:P2"/>
    <mergeCell ref="Q2:S2"/>
    <mergeCell ref="A1:A4"/>
    <mergeCell ref="D1:D4"/>
    <mergeCell ref="B1:B4"/>
    <mergeCell ref="C1:C4"/>
    <mergeCell ref="Z3:Z4"/>
    <mergeCell ref="Y3:Y4"/>
    <mergeCell ref="S3:S4"/>
    <mergeCell ref="K2:M2"/>
    <mergeCell ref="U2:W2"/>
    <mergeCell ref="U3:U4"/>
    <mergeCell ref="W3:W4"/>
    <mergeCell ref="U1:Y1"/>
    <mergeCell ref="X2:Y2"/>
    <mergeCell ref="X3:X4"/>
    <mergeCell ref="J2:J4"/>
    <mergeCell ref="I2:I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Qin</dc:creator>
  <cp:lastModifiedBy>Yuan Qin</cp:lastModifiedBy>
  <dcterms:created xsi:type="dcterms:W3CDTF">2024-07-09T11:17:38Z</dcterms:created>
  <dcterms:modified xsi:type="dcterms:W3CDTF">2024-08-06T09:54:20Z</dcterms:modified>
</cp:coreProperties>
</file>