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_others\contribute\AE unknown number separation SPL\Supplemental Materials\code\results\AutoEncoders\"/>
    </mc:Choice>
  </mc:AlternateContent>
  <xr:revisionPtr revIDLastSave="0" documentId="13_ncr:1_{A61BA362-9292-473A-B99B-CB3D18241C4D}" xr6:coauthVersionLast="47" xr6:coauthVersionMax="47" xr10:uidLastSave="{00000000-0000-0000-0000-000000000000}"/>
  <bookViews>
    <workbookView xWindow="-984" yWindow="240" windowWidth="23016" windowHeight="12360" xr2:uid="{B3211CC7-A965-4961-BE1A-76E847C96973}"/>
  </bookViews>
  <sheets>
    <sheet name="Sheet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9" i="1" l="1"/>
  <c r="AA39" i="1"/>
  <c r="AB38" i="1"/>
  <c r="AA38" i="1"/>
  <c r="Z37" i="1"/>
  <c r="Y37" i="1"/>
  <c r="AB36" i="1"/>
  <c r="AA36" i="1"/>
  <c r="AB35" i="1"/>
  <c r="AA35" i="1"/>
  <c r="Z34" i="1"/>
  <c r="Y34" i="1"/>
  <c r="AB33" i="1"/>
  <c r="AA33" i="1"/>
  <c r="AB32" i="1"/>
  <c r="AA32" i="1"/>
  <c r="Z31" i="1"/>
  <c r="Y31" i="1"/>
  <c r="AG39" i="1"/>
  <c r="AF39" i="1"/>
  <c r="AG38" i="1"/>
  <c r="AF38" i="1"/>
  <c r="AE37" i="1"/>
  <c r="AD37" i="1"/>
  <c r="AG36" i="1"/>
  <c r="AF36" i="1"/>
  <c r="AG35" i="1"/>
  <c r="AF35" i="1"/>
  <c r="AE34" i="1"/>
  <c r="AD34" i="1"/>
  <c r="AG33" i="1"/>
  <c r="AF33" i="1"/>
  <c r="AG32" i="1"/>
  <c r="AF32" i="1"/>
  <c r="AE31" i="1"/>
  <c r="AD31" i="1"/>
  <c r="AI31" i="1"/>
  <c r="AI34" i="1"/>
  <c r="AI37" i="1"/>
  <c r="AK38" i="1"/>
  <c r="AK35" i="1"/>
  <c r="AK32" i="1"/>
  <c r="AJ37" i="1" l="1"/>
  <c r="AJ34" i="1"/>
  <c r="AJ31" i="1"/>
  <c r="AL39" i="1"/>
  <c r="AK39" i="1"/>
  <c r="AL38" i="1"/>
  <c r="AL36" i="1"/>
  <c r="AK36" i="1"/>
  <c r="AL35" i="1"/>
  <c r="AL33" i="1"/>
  <c r="AK33" i="1"/>
  <c r="AL32" i="1"/>
  <c r="R39" i="1" l="1"/>
  <c r="Q39" i="1"/>
  <c r="R38" i="1"/>
  <c r="Q38" i="1"/>
  <c r="P37" i="1"/>
  <c r="O37" i="1"/>
  <c r="R36" i="1"/>
  <c r="Q36" i="1"/>
  <c r="R35" i="1"/>
  <c r="Q35" i="1"/>
  <c r="P34" i="1"/>
  <c r="O34" i="1"/>
  <c r="R33" i="1"/>
  <c r="Q33" i="1"/>
  <c r="R32" i="1"/>
  <c r="Q32" i="1"/>
  <c r="P31" i="1"/>
  <c r="O31" i="1"/>
  <c r="M39" i="1"/>
  <c r="L39" i="1"/>
  <c r="M38" i="1"/>
  <c r="L38" i="1"/>
  <c r="K37" i="1"/>
  <c r="J37" i="1"/>
  <c r="M36" i="1"/>
  <c r="L36" i="1"/>
  <c r="M35" i="1"/>
  <c r="L35" i="1"/>
  <c r="K34" i="1"/>
  <c r="J34" i="1"/>
  <c r="M33" i="1"/>
  <c r="L33" i="1"/>
  <c r="M32" i="1"/>
  <c r="L32" i="1"/>
  <c r="K31" i="1"/>
  <c r="J31" i="1"/>
  <c r="F34" i="1"/>
  <c r="E34" i="1"/>
  <c r="U34" i="1"/>
  <c r="T34" i="1"/>
  <c r="E31" i="1"/>
  <c r="F31" i="1"/>
  <c r="U31" i="1"/>
  <c r="H39" i="1"/>
  <c r="G39" i="1"/>
  <c r="H38" i="1"/>
  <c r="G38" i="1"/>
  <c r="F37" i="1"/>
  <c r="E37" i="1"/>
  <c r="H36" i="1"/>
  <c r="G36" i="1"/>
  <c r="H35" i="1"/>
  <c r="G35" i="1"/>
  <c r="H33" i="1"/>
  <c r="G33" i="1"/>
  <c r="H32" i="1"/>
  <c r="G32" i="1"/>
  <c r="V32" i="1"/>
  <c r="W32" i="1"/>
  <c r="W33" i="1"/>
  <c r="W35" i="1"/>
  <c r="W36" i="1"/>
  <c r="W38" i="1"/>
  <c r="W39" i="1"/>
  <c r="V36" i="1"/>
  <c r="V33" i="1"/>
  <c r="V38" i="1"/>
  <c r="V39" i="1"/>
  <c r="V35" i="1"/>
  <c r="U37" i="1" l="1"/>
  <c r="T37" i="1"/>
  <c r="T31" i="1"/>
</calcChain>
</file>

<file path=xl/sharedStrings.xml><?xml version="1.0" encoding="utf-8"?>
<sst xmlns="http://schemas.openxmlformats.org/spreadsheetml/2006/main" count="95" uniqueCount="27">
  <si>
    <t>MSE</t>
  </si>
  <si>
    <t>SR</t>
  </si>
  <si>
    <t>SI-SNR(dB)</t>
  </si>
  <si>
    <t>SDR(dB)</t>
  </si>
  <si>
    <t>test</t>
    <phoneticPr fontId="1" type="noConversion"/>
  </si>
  <si>
    <t>val</t>
    <phoneticPr fontId="1" type="noConversion"/>
  </si>
  <si>
    <t>train</t>
    <phoneticPr fontId="1" type="noConversion"/>
  </si>
  <si>
    <t>input</t>
  </si>
  <si>
    <t>channel</t>
  </si>
  <si>
    <t>target</t>
  </si>
  <si>
    <t>B</t>
  </si>
  <si>
    <t>C</t>
  </si>
  <si>
    <t>D</t>
  </si>
  <si>
    <t>BC</t>
  </si>
  <si>
    <t>BD</t>
  </si>
  <si>
    <t>CD</t>
  </si>
  <si>
    <t>BCD</t>
  </si>
  <si>
    <t>avg2target</t>
    <phoneticPr fontId="1" type="noConversion"/>
  </si>
  <si>
    <t>avg3target</t>
    <phoneticPr fontId="1" type="noConversion"/>
  </si>
  <si>
    <t>avg1target</t>
    <phoneticPr fontId="1" type="noConversion"/>
  </si>
  <si>
    <t>model_21_6_10_lr1e-3_ep800_2080Ti6_20230423</t>
  </si>
  <si>
    <t>model_8_2_1_lr1e-3_ep100_GTX1080_20220417</t>
    <phoneticPr fontId="1" type="noConversion"/>
  </si>
  <si>
    <t>model_13_2_1_lr1e-3_ep100_GTX1080_20230412</t>
    <phoneticPr fontId="1" type="noConversion"/>
  </si>
  <si>
    <t>model_13_3_1_lr1e-3_ep100_2080Ti7_20230412</t>
    <phoneticPr fontId="1" type="noConversion"/>
  </si>
  <si>
    <t>model_15_2_6_lr1e-3_ep200_RTX3090_20230406</t>
    <phoneticPr fontId="1" type="noConversion"/>
  </si>
  <si>
    <t>model_21_2_9_lr1e-3_ep800_GTX1080_20230628</t>
    <phoneticPr fontId="1" type="noConversion"/>
  </si>
  <si>
    <t>model_15_2_6_lr1e-3_ep200_tanh_20230719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</si>
</sst>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"/>
    <numFmt numFmtId="177" formatCode="0.0000E+00"/>
    <numFmt numFmtId="178" formatCode="0.000000"/>
    <numFmt numFmtId="179" formatCode="0.00000"/>
  </numFmts>
  <fonts count="1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1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0" xfId="0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766E7-25BF-4DC3-8B53-27B0AF24AE7A}">
  <dimension ref="A1:AL39"/>
  <sheetViews>
    <sheetView tabSelected="1" topLeftCell="L1" zoomScaleNormal="100" workbookViewId="0">
      <selection activeCell="AA2" sqref="AA2:AB28"/>
    </sheetView>
  </sheetViews>
  <sheetFormatPr defaultRowHeight="13.8" x14ac:dyDescent="0.25"/>
  <cols>
    <col min="3" max="3" width="10.5546875" customWidth="1"/>
    <col min="5" max="5" width="10.5546875" customWidth="1"/>
    <col min="6" max="6" width="10.109375" customWidth="1"/>
    <col min="7" max="7" width="9" customWidth="1"/>
    <col min="8" max="9" width="8.6640625" customWidth="1"/>
    <col min="10" max="10" width="10.5546875" customWidth="1"/>
    <col min="11" max="11" width="10.109375" customWidth="1"/>
    <col min="12" max="12" width="9.33203125" customWidth="1"/>
    <col min="13" max="13" width="8.6640625" customWidth="1"/>
    <col min="15" max="15" width="10.5546875" customWidth="1"/>
    <col min="16" max="16" width="10.109375" customWidth="1"/>
    <col min="17" max="17" width="8.77734375" customWidth="1"/>
    <col min="18" max="18" width="9.21875" customWidth="1"/>
    <col min="20" max="20" width="11.77734375" customWidth="1"/>
    <col min="21" max="21" width="9.44140625" customWidth="1"/>
    <col min="22" max="22" width="8.6640625" customWidth="1"/>
    <col min="23" max="23" width="9.21875" customWidth="1"/>
    <col min="25" max="25" width="11.77734375" customWidth="1"/>
    <col min="26" max="26" width="9.44140625" customWidth="1"/>
    <col min="27" max="27" width="8.6640625" customWidth="1"/>
    <col min="28" max="28" width="9.21875" customWidth="1"/>
    <col min="30" max="30" width="11" customWidth="1"/>
    <col min="31" max="31" width="9.44140625" customWidth="1"/>
    <col min="32" max="32" width="8.33203125" customWidth="1"/>
    <col min="33" max="33" width="9.21875" customWidth="1"/>
    <col min="35" max="35" width="11" customWidth="1"/>
    <col min="36" max="36" width="9.44140625" customWidth="1"/>
    <col min="37" max="37" width="8.21875" customWidth="1"/>
    <col min="38" max="38" width="8.109375" customWidth="1"/>
  </cols>
  <sheetData>
    <row r="1" spans="1:38" x14ac:dyDescent="0.25">
      <c r="A1" t="s">
        <v>7</v>
      </c>
      <c r="B1" t="s">
        <v>8</v>
      </c>
      <c r="C1" t="s">
        <v>9</v>
      </c>
      <c r="E1" s="2" t="s">
        <v>0</v>
      </c>
      <c r="F1" t="s">
        <v>1</v>
      </c>
      <c r="G1" t="s">
        <v>2</v>
      </c>
      <c r="H1" t="s">
        <v>3</v>
      </c>
      <c r="J1" s="2" t="s">
        <v>0</v>
      </c>
      <c r="K1" t="s">
        <v>1</v>
      </c>
      <c r="L1" t="s">
        <v>2</v>
      </c>
      <c r="M1" t="s">
        <v>3</v>
      </c>
      <c r="O1" s="2" t="s">
        <v>0</v>
      </c>
      <c r="P1" t="s">
        <v>1</v>
      </c>
      <c r="Q1" t="s">
        <v>2</v>
      </c>
      <c r="R1" t="s">
        <v>3</v>
      </c>
      <c r="T1" s="2" t="s">
        <v>0</v>
      </c>
      <c r="U1" t="s">
        <v>1</v>
      </c>
      <c r="V1" t="s">
        <v>2</v>
      </c>
      <c r="W1" t="s">
        <v>3</v>
      </c>
      <c r="Y1" s="2" t="s">
        <v>0</v>
      </c>
      <c r="Z1" t="s">
        <v>1</v>
      </c>
      <c r="AA1" t="s">
        <v>2</v>
      </c>
      <c r="AB1" t="s">
        <v>3</v>
      </c>
      <c r="AD1" s="2" t="s">
        <v>0</v>
      </c>
      <c r="AE1" t="s">
        <v>1</v>
      </c>
      <c r="AF1" t="s">
        <v>2</v>
      </c>
      <c r="AG1" t="s">
        <v>3</v>
      </c>
      <c r="AI1" s="2" t="s">
        <v>0</v>
      </c>
      <c r="AJ1" t="s">
        <v>1</v>
      </c>
      <c r="AK1" t="s">
        <v>2</v>
      </c>
      <c r="AL1" t="s">
        <v>3</v>
      </c>
    </row>
    <row r="2" spans="1:38" x14ac:dyDescent="0.25">
      <c r="A2" t="s">
        <v>13</v>
      </c>
      <c r="B2" s="3" t="s">
        <v>10</v>
      </c>
      <c r="C2" t="s">
        <v>10</v>
      </c>
      <c r="E2" s="2">
        <v>1.2830829291488E-5</v>
      </c>
      <c r="F2" s="4">
        <v>0.90058833360671897</v>
      </c>
      <c r="G2" s="1">
        <v>26.681524276733299</v>
      </c>
      <c r="H2" s="1">
        <v>26.5699138641357</v>
      </c>
      <c r="I2" s="1"/>
      <c r="J2" s="2">
        <v>1.9768897345784298E-6</v>
      </c>
      <c r="K2" s="4">
        <v>0.94260990619659402</v>
      </c>
      <c r="L2" s="1">
        <v>38.448947906494098</v>
      </c>
      <c r="M2" s="1">
        <v>38.428276062011697</v>
      </c>
      <c r="O2" s="2">
        <v>5.8514933698461298E-6</v>
      </c>
      <c r="P2" s="4">
        <v>0.84070837497711104</v>
      </c>
      <c r="Q2" s="1">
        <v>41.457130432128899</v>
      </c>
      <c r="R2" s="1">
        <v>41.081428527832003</v>
      </c>
      <c r="T2" s="2">
        <v>9.3702033154841004E-7</v>
      </c>
      <c r="U2" s="4">
        <v>0.96864235401153498</v>
      </c>
      <c r="V2" s="1">
        <v>36.657608032226499</v>
      </c>
      <c r="W2" s="1">
        <v>36.485488891601499</v>
      </c>
      <c r="Y2" s="7">
        <v>3.67964048564317E-6</v>
      </c>
      <c r="Z2" s="8">
        <v>0.95852220058441095</v>
      </c>
      <c r="AA2" s="9">
        <v>30.906946182250898</v>
      </c>
      <c r="AB2" s="10">
        <v>30.4398288726806</v>
      </c>
      <c r="AD2" s="2">
        <v>2.9229317078716101E-5</v>
      </c>
      <c r="AE2" s="4">
        <v>0.87434685230255105</v>
      </c>
      <c r="AF2" s="1">
        <v>35.0918579101562</v>
      </c>
      <c r="AG2" s="1">
        <v>25.861848831176701</v>
      </c>
      <c r="AI2" s="2">
        <v>3.7175621400820003E-5</v>
      </c>
      <c r="AJ2" s="4">
        <v>0.96670478582382202</v>
      </c>
      <c r="AK2" s="1">
        <v>33.661941528320298</v>
      </c>
      <c r="AL2" s="1">
        <v>32.4913940429687</v>
      </c>
    </row>
    <row r="3" spans="1:38" x14ac:dyDescent="0.25">
      <c r="A3" t="s">
        <v>13</v>
      </c>
      <c r="B3" s="3" t="s">
        <v>11</v>
      </c>
      <c r="C3" t="s">
        <v>11</v>
      </c>
      <c r="E3" s="2">
        <v>1.3309029782249099E-5</v>
      </c>
      <c r="F3" s="4">
        <v>0.90679270029067904</v>
      </c>
      <c r="G3" s="1">
        <v>27.3057765960693</v>
      </c>
      <c r="H3" s="1">
        <v>27.296836853027301</v>
      </c>
      <c r="I3" s="1"/>
      <c r="J3" s="2">
        <v>3.0330188565130798E-6</v>
      </c>
      <c r="K3" s="4">
        <v>0.94789564609527499</v>
      </c>
      <c r="L3" s="1">
        <v>39.906219482421797</v>
      </c>
      <c r="M3" s="1">
        <v>39.887546539306598</v>
      </c>
      <c r="O3" s="2">
        <v>6.1425716921803499E-6</v>
      </c>
      <c r="P3" s="4">
        <v>0.84705835580825795</v>
      </c>
      <c r="Q3" s="1">
        <v>36.865230560302699</v>
      </c>
      <c r="R3" s="1">
        <v>36.849044799804602</v>
      </c>
      <c r="T3" s="2">
        <v>9.6289920747949509E-7</v>
      </c>
      <c r="U3" s="4">
        <v>0.97109627723693803</v>
      </c>
      <c r="V3" s="1">
        <v>39.888072967529197</v>
      </c>
      <c r="W3" s="1">
        <v>39.383914947509702</v>
      </c>
      <c r="Y3" s="7">
        <v>3.9949682104634104E-6</v>
      </c>
      <c r="Z3" s="8">
        <v>0.96102315187454201</v>
      </c>
      <c r="AA3" s="9">
        <v>32.742256164550703</v>
      </c>
      <c r="AB3" s="10">
        <v>32.190994262695298</v>
      </c>
      <c r="AD3" s="2">
        <v>3.3930442441487597E-5</v>
      </c>
      <c r="AE3" s="4">
        <v>0.88130211830139105</v>
      </c>
      <c r="AF3" s="1">
        <v>43.244415283203097</v>
      </c>
      <c r="AG3" s="1">
        <v>29.079063415527301</v>
      </c>
      <c r="AI3" s="2">
        <v>4.2520779970800497E-5</v>
      </c>
      <c r="AJ3" s="4">
        <v>0.96899485588073697</v>
      </c>
      <c r="AK3" s="1">
        <v>33.164165496826101</v>
      </c>
      <c r="AL3" s="1">
        <v>32.960609436035099</v>
      </c>
    </row>
    <row r="4" spans="1:38" x14ac:dyDescent="0.25">
      <c r="B4" s="3"/>
      <c r="E4" s="2">
        <v>1.4724137145094501E-5</v>
      </c>
      <c r="F4" s="4">
        <v>0.90081417560577304</v>
      </c>
      <c r="G4" s="1">
        <v>27.144323348998999</v>
      </c>
      <c r="H4" s="1">
        <v>27.018314361572202</v>
      </c>
      <c r="I4" s="1"/>
      <c r="J4" s="2">
        <v>2.85274995803774E-6</v>
      </c>
      <c r="K4" s="4">
        <v>0.94120961427688499</v>
      </c>
      <c r="L4" s="1">
        <v>38.963417053222599</v>
      </c>
      <c r="M4" s="1">
        <v>38.947086334228501</v>
      </c>
      <c r="O4" s="2">
        <v>6.0221400417503901E-6</v>
      </c>
      <c r="P4" s="4">
        <v>0.84525692462921098</v>
      </c>
      <c r="Q4" s="1">
        <v>41.541694641113203</v>
      </c>
      <c r="R4" s="1">
        <v>41.170406341552699</v>
      </c>
      <c r="T4" s="2">
        <v>1.0184451184613799E-6</v>
      </c>
      <c r="U4" s="4">
        <v>0.96799325942993097</v>
      </c>
      <c r="V4" s="1">
        <v>36.840225219726499</v>
      </c>
      <c r="W4" s="1">
        <v>36.686103820800703</v>
      </c>
      <c r="Y4" s="7">
        <v>3.8154653339006396E-6</v>
      </c>
      <c r="Z4" s="8">
        <v>0.95807039737701405</v>
      </c>
      <c r="AA4" s="9">
        <v>30.986537933349599</v>
      </c>
      <c r="AB4" s="10">
        <v>30.564571380615199</v>
      </c>
      <c r="AD4" s="2">
        <v>3.3335338230244802E-5</v>
      </c>
      <c r="AE4" s="4">
        <v>0.87361186742782504</v>
      </c>
      <c r="AF4" s="1">
        <v>35.230743408203097</v>
      </c>
      <c r="AG4" s="1">
        <v>25.947362899780199</v>
      </c>
      <c r="AI4" s="2">
        <v>4.1391092963749502E-5</v>
      </c>
      <c r="AJ4" s="4">
        <v>0.96639668941497803</v>
      </c>
      <c r="AK4" s="1">
        <v>33.877315521240199</v>
      </c>
      <c r="AL4" s="1">
        <v>32.694694519042898</v>
      </c>
    </row>
    <row r="5" spans="1:38" x14ac:dyDescent="0.25">
      <c r="B5" s="3"/>
      <c r="E5" s="2">
        <v>1.6188627341762101E-4</v>
      </c>
      <c r="F5" s="4">
        <v>0.99617463350295998</v>
      </c>
      <c r="G5" s="1">
        <v>27.391050338745099</v>
      </c>
      <c r="H5" s="1">
        <v>27.373680114746001</v>
      </c>
      <c r="I5" s="1"/>
      <c r="J5" s="2">
        <v>1.42306453199125E-6</v>
      </c>
      <c r="K5" s="4">
        <v>0.99988555908203103</v>
      </c>
      <c r="L5" s="1">
        <v>40.479724884033203</v>
      </c>
      <c r="M5" s="1">
        <v>40.4638862609863</v>
      </c>
      <c r="O5" s="2">
        <v>9.1057086137880095E-7</v>
      </c>
      <c r="P5" s="4">
        <v>0.99994367361068703</v>
      </c>
      <c r="Q5" s="1">
        <v>36.8986206054687</v>
      </c>
      <c r="R5" s="1">
        <v>36.8820190429687</v>
      </c>
      <c r="T5" s="2">
        <v>4.0260779314849001E-6</v>
      </c>
      <c r="U5" s="4">
        <v>0.99974513053893999</v>
      </c>
      <c r="V5" s="1">
        <v>39.8040962219238</v>
      </c>
      <c r="W5" s="1">
        <v>39.3164672851562</v>
      </c>
      <c r="Y5" s="7">
        <v>9.7083129730890505E-6</v>
      </c>
      <c r="Z5" s="8">
        <v>0.99894517660140902</v>
      </c>
      <c r="AA5" s="9">
        <v>32.7242622375488</v>
      </c>
      <c r="AB5" s="10">
        <v>32.192314147949197</v>
      </c>
      <c r="AD5" s="2">
        <v>3.8321515603456599E-5</v>
      </c>
      <c r="AE5" s="4">
        <v>0.99826431274413996</v>
      </c>
      <c r="AF5" s="1">
        <v>43.469280242919901</v>
      </c>
      <c r="AG5" s="1">
        <v>29.236759185791001</v>
      </c>
      <c r="AI5" s="2">
        <v>5.3076196309120801E-6</v>
      </c>
      <c r="AJ5" s="4">
        <v>0.99957036972045799</v>
      </c>
      <c r="AK5" s="1">
        <v>33.4219360351562</v>
      </c>
      <c r="AL5" s="1">
        <v>33.200408935546797</v>
      </c>
    </row>
    <row r="6" spans="1:38" x14ac:dyDescent="0.25">
      <c r="E6" s="2">
        <v>1.7081890837289301E-4</v>
      </c>
      <c r="F6" s="4">
        <v>0.99598532915115301</v>
      </c>
      <c r="G6" s="1">
        <v>26.9002170562744</v>
      </c>
      <c r="H6" s="1">
        <v>26.772563934326101</v>
      </c>
      <c r="I6" s="1"/>
      <c r="J6" s="2">
        <v>2.1315393041732001E-6</v>
      </c>
      <c r="K6" s="4">
        <v>0.99983137845992998</v>
      </c>
      <c r="L6" s="1">
        <v>38.5106391906738</v>
      </c>
      <c r="M6" s="1">
        <v>38.491794586181598</v>
      </c>
      <c r="O6" s="2">
        <v>9.6704991392471108E-7</v>
      </c>
      <c r="P6" s="4">
        <v>0.99994850158691395</v>
      </c>
      <c r="Q6" s="1">
        <v>41.614406585693303</v>
      </c>
      <c r="R6" s="1">
        <v>41.247203826904197</v>
      </c>
      <c r="T6" s="2">
        <v>3.5859416129824202E-6</v>
      </c>
      <c r="U6" s="4">
        <v>0.99976074695587103</v>
      </c>
      <c r="V6" s="1">
        <v>36.943340301513601</v>
      </c>
      <c r="W6" s="1">
        <v>36.7927856445312</v>
      </c>
      <c r="Y6" s="7">
        <v>9.1928250185446797E-6</v>
      </c>
      <c r="Z6" s="8">
        <v>0.99906808137893599</v>
      </c>
      <c r="AA6" s="9">
        <v>31.359382629394499</v>
      </c>
      <c r="AB6" s="10">
        <v>30.931125640869102</v>
      </c>
      <c r="AD6" s="2">
        <v>4.0272501792060198E-5</v>
      </c>
      <c r="AE6" s="4">
        <v>0.99819421768188399</v>
      </c>
      <c r="AF6" s="1">
        <v>35.018226623535099</v>
      </c>
      <c r="AG6" s="1">
        <v>25.801425933837798</v>
      </c>
      <c r="AI6" s="2">
        <v>6.3440120356972304E-6</v>
      </c>
      <c r="AJ6" s="4">
        <v>0.999558866024017</v>
      </c>
      <c r="AK6" s="1">
        <v>33.731483459472599</v>
      </c>
      <c r="AL6" s="1">
        <v>32.5730590820312</v>
      </c>
    </row>
    <row r="7" spans="1:38" x14ac:dyDescent="0.25">
      <c r="E7" s="2">
        <v>1.6101615619845599E-4</v>
      </c>
      <c r="F7" s="4">
        <v>0.995796978473663</v>
      </c>
      <c r="G7" s="1">
        <v>27.676568984985298</v>
      </c>
      <c r="H7" s="1">
        <v>27.662105560302699</v>
      </c>
      <c r="I7" s="1"/>
      <c r="J7" s="2">
        <v>1.9477226942399199E-6</v>
      </c>
      <c r="K7" s="4">
        <v>0.99981802701949996</v>
      </c>
      <c r="L7" s="1">
        <v>40.355266571044901</v>
      </c>
      <c r="M7" s="1">
        <v>40.339694976806598</v>
      </c>
      <c r="O7" s="2">
        <v>9.2266787987682598E-7</v>
      </c>
      <c r="P7" s="4">
        <v>0.99994081258773804</v>
      </c>
      <c r="Q7" s="1">
        <v>37.303077697753899</v>
      </c>
      <c r="R7" s="1">
        <v>37.287578582763601</v>
      </c>
      <c r="T7" s="2">
        <v>4.5848832996853102E-6</v>
      </c>
      <c r="U7" s="4">
        <v>0.999708771705627</v>
      </c>
      <c r="V7" s="1">
        <v>39.957492828369098</v>
      </c>
      <c r="W7" s="1">
        <v>39.444927215576101</v>
      </c>
      <c r="Y7" s="7">
        <v>1.01990117400418E-5</v>
      </c>
      <c r="Z7" s="8">
        <v>0.99877619743347101</v>
      </c>
      <c r="AA7" s="9">
        <v>33.190746307372997</v>
      </c>
      <c r="AB7" s="10">
        <v>32.662887573242102</v>
      </c>
      <c r="AD7" s="2">
        <v>3.75275885744486E-5</v>
      </c>
      <c r="AE7" s="4">
        <v>0.99777424335479703</v>
      </c>
      <c r="AF7" s="1">
        <v>43.507061004638601</v>
      </c>
      <c r="AG7" s="1">
        <v>29.375860214233299</v>
      </c>
      <c r="AI7" s="2">
        <v>5.8651507970353097E-6</v>
      </c>
      <c r="AJ7" s="4">
        <v>0.99946284294128396</v>
      </c>
      <c r="AK7" s="1">
        <v>33.469608306884702</v>
      </c>
      <c r="AL7" s="1">
        <v>33.2652778625488</v>
      </c>
    </row>
    <row r="8" spans="1:38" x14ac:dyDescent="0.25">
      <c r="A8" t="s">
        <v>14</v>
      </c>
      <c r="B8" s="3" t="s">
        <v>10</v>
      </c>
      <c r="C8" t="s">
        <v>10</v>
      </c>
      <c r="E8" s="2">
        <v>1.4324364019557801E-4</v>
      </c>
      <c r="F8" s="4">
        <v>0.99715596437454201</v>
      </c>
      <c r="G8" s="1">
        <v>26.681524276733299</v>
      </c>
      <c r="H8" s="1">
        <v>26.5699138641357</v>
      </c>
      <c r="I8" s="1"/>
      <c r="J8" s="2">
        <v>1.37069093852915E-6</v>
      </c>
      <c r="K8" s="4">
        <v>0.99992901086807195</v>
      </c>
      <c r="L8" s="1">
        <v>38.448947906494098</v>
      </c>
      <c r="M8" s="1">
        <v>38.428276062011697</v>
      </c>
      <c r="O8" s="2">
        <v>1.73418243321066E-6</v>
      </c>
      <c r="P8" s="4">
        <v>0.99954319000244096</v>
      </c>
      <c r="Q8" s="1">
        <v>41.457130432128899</v>
      </c>
      <c r="R8" s="1">
        <v>41.081428527832003</v>
      </c>
      <c r="T8" s="2">
        <v>3.7075806176289899E-6</v>
      </c>
      <c r="U8" s="4">
        <v>0.99985742568969704</v>
      </c>
      <c r="V8" s="1">
        <v>36.657608032226499</v>
      </c>
      <c r="W8" s="1">
        <v>36.485488891601499</v>
      </c>
      <c r="Y8" s="7">
        <v>7.92894661572063E-6</v>
      </c>
      <c r="Z8" s="8">
        <v>0.99893641471862704</v>
      </c>
      <c r="AA8" s="9">
        <v>30.906946182250898</v>
      </c>
      <c r="AB8" s="10">
        <v>30.4398288726806</v>
      </c>
      <c r="AD8" s="2">
        <v>1.39467665576376E-5</v>
      </c>
      <c r="AE8" s="4">
        <v>0.99909728765487604</v>
      </c>
      <c r="AF8" s="1">
        <v>35.096675872802699</v>
      </c>
      <c r="AG8" s="1">
        <v>25.861848831176701</v>
      </c>
      <c r="AI8" s="2">
        <v>5.3095250223123003E-6</v>
      </c>
      <c r="AJ8" s="4">
        <v>0.99968755245208696</v>
      </c>
      <c r="AK8" s="1">
        <v>33.661941528320298</v>
      </c>
      <c r="AL8" s="1">
        <v>32.4913940429687</v>
      </c>
    </row>
    <row r="9" spans="1:38" x14ac:dyDescent="0.25">
      <c r="A9" t="s">
        <v>14</v>
      </c>
      <c r="B9" s="3" t="s">
        <v>12</v>
      </c>
      <c r="C9" t="s">
        <v>12</v>
      </c>
      <c r="E9" s="2">
        <v>1.04509213997516E-4</v>
      </c>
      <c r="F9" s="4">
        <v>0.99715304374694802</v>
      </c>
      <c r="G9" s="1">
        <v>28.572360992431602</v>
      </c>
      <c r="H9" s="1">
        <v>28.481174468994102</v>
      </c>
      <c r="I9" s="1"/>
      <c r="J9" s="2">
        <v>1.83516567631158E-6</v>
      </c>
      <c r="K9" s="4">
        <v>0.999916791915893</v>
      </c>
      <c r="L9" s="1">
        <v>42.860633850097599</v>
      </c>
      <c r="M9" s="1">
        <v>42.845848083496001</v>
      </c>
      <c r="O9" s="2">
        <v>1.7413118484910201E-6</v>
      </c>
      <c r="P9" s="4">
        <v>0.99957102537155096</v>
      </c>
      <c r="Q9" s="1">
        <v>33.809856414794901</v>
      </c>
      <c r="R9" s="1">
        <v>33.799545288085902</v>
      </c>
      <c r="T9" s="2">
        <v>3.6786925647902501E-6</v>
      </c>
      <c r="U9" s="4">
        <v>0.99985265731811501</v>
      </c>
      <c r="V9" s="1">
        <v>43.953830718994098</v>
      </c>
      <c r="W9" s="1">
        <v>43.668594360351499</v>
      </c>
      <c r="Y9" s="7">
        <v>7.8608409239677695E-6</v>
      </c>
      <c r="Z9" s="8">
        <v>0.99887329339981001</v>
      </c>
      <c r="AA9" s="9">
        <v>34.912109375</v>
      </c>
      <c r="AB9" s="10">
        <v>34.470264434814403</v>
      </c>
      <c r="AD9" s="2">
        <v>1.5331759641412602E-5</v>
      </c>
      <c r="AE9" s="4">
        <v>0.99912267923355103</v>
      </c>
      <c r="AF9" s="1">
        <v>44.583110809326101</v>
      </c>
      <c r="AG9" s="1">
        <v>28.230251312255799</v>
      </c>
      <c r="AI9" s="2">
        <v>6.0068095990572997E-6</v>
      </c>
      <c r="AJ9" s="4">
        <v>0.99969786405563299</v>
      </c>
      <c r="AK9" s="1">
        <v>33.740364074707003</v>
      </c>
      <c r="AL9" s="1">
        <v>33.618988037109297</v>
      </c>
    </row>
    <row r="10" spans="1:38" x14ac:dyDescent="0.25">
      <c r="E10" s="2">
        <v>1.2375984806567401E-4</v>
      </c>
      <c r="F10" s="4">
        <v>0.99716496467590299</v>
      </c>
      <c r="G10" s="1">
        <v>27.144323348998999</v>
      </c>
      <c r="H10" s="1">
        <v>27.018314361572202</v>
      </c>
      <c r="I10" s="1"/>
      <c r="J10" s="2">
        <v>1.9113097096123902E-6</v>
      </c>
      <c r="K10" s="4">
        <v>0.99988973140716497</v>
      </c>
      <c r="L10" s="1">
        <v>38.963417053222599</v>
      </c>
      <c r="M10" s="1">
        <v>38.947086334228501</v>
      </c>
      <c r="O10" s="2">
        <v>1.76869207280105E-6</v>
      </c>
      <c r="P10" s="4">
        <v>0.99950599670410101</v>
      </c>
      <c r="Q10" s="1">
        <v>41.541694641113203</v>
      </c>
      <c r="R10" s="1">
        <v>41.170406341552699</v>
      </c>
      <c r="T10" s="2">
        <v>4.2546794247755298E-6</v>
      </c>
      <c r="U10" s="4">
        <v>0.999841749668121</v>
      </c>
      <c r="V10" s="1">
        <v>36.840225219726499</v>
      </c>
      <c r="W10" s="1">
        <v>36.686103820800703</v>
      </c>
      <c r="Y10" s="7">
        <v>8.3576087490655397E-6</v>
      </c>
      <c r="Z10" s="8">
        <v>0.99887394905090299</v>
      </c>
      <c r="AA10" s="9">
        <v>30.986537933349599</v>
      </c>
      <c r="AB10" s="10">
        <v>30.564571380615199</v>
      </c>
      <c r="AD10" s="2">
        <v>1.49550369314965E-5</v>
      </c>
      <c r="AE10" s="4">
        <v>0.99902790784835804</v>
      </c>
      <c r="AF10" s="1">
        <v>35.235553741455</v>
      </c>
      <c r="AG10" s="1">
        <v>25.947362899780199</v>
      </c>
      <c r="AI10" s="2">
        <v>5.8513842304819204E-6</v>
      </c>
      <c r="AJ10" s="4">
        <v>0.99964731931686401</v>
      </c>
      <c r="AK10" s="1">
        <v>33.877315521240199</v>
      </c>
      <c r="AL10" s="1">
        <v>32.694694519042898</v>
      </c>
    </row>
    <row r="11" spans="1:38" x14ac:dyDescent="0.25">
      <c r="E11" s="2">
        <v>2.49637523666024E-5</v>
      </c>
      <c r="F11" s="4">
        <v>0.99900710582733099</v>
      </c>
      <c r="G11" s="1">
        <v>28.9830608367919</v>
      </c>
      <c r="H11" s="1">
        <v>28.887008666992099</v>
      </c>
      <c r="I11" s="1"/>
      <c r="J11" s="2">
        <v>9.3311325599643095E-7</v>
      </c>
      <c r="K11" s="4">
        <v>0.99996161460876398</v>
      </c>
      <c r="L11" s="1">
        <v>43.371318817138601</v>
      </c>
      <c r="M11" s="1">
        <v>43.356864929199197</v>
      </c>
      <c r="O11" s="2">
        <v>4.1937569221772702E-6</v>
      </c>
      <c r="P11" s="4">
        <v>0.99939286708831698</v>
      </c>
      <c r="Q11" s="1">
        <v>33.785037994384702</v>
      </c>
      <c r="R11" s="1">
        <v>33.773765563964801</v>
      </c>
      <c r="T11" s="2">
        <v>1.1748707038350399E-6</v>
      </c>
      <c r="U11" s="4">
        <v>0.99994200468063299</v>
      </c>
      <c r="V11" s="1">
        <v>44.332122802734297</v>
      </c>
      <c r="W11" s="1">
        <v>44.0169258117675</v>
      </c>
      <c r="Y11" s="7">
        <v>4.1677690205688097E-6</v>
      </c>
      <c r="Z11" s="8">
        <v>0.99921637773513705</v>
      </c>
      <c r="AA11" s="9">
        <v>34.955722808837798</v>
      </c>
      <c r="AB11" s="10">
        <v>34.527538299560497</v>
      </c>
      <c r="AD11" s="2">
        <v>2.6075163987115899E-5</v>
      </c>
      <c r="AE11" s="4">
        <v>0.99873560667037897</v>
      </c>
      <c r="AF11" s="1">
        <v>44.764289855957003</v>
      </c>
      <c r="AG11" s="1">
        <v>28.310766220092699</v>
      </c>
      <c r="AI11" s="2">
        <v>5.8665882534114602E-6</v>
      </c>
      <c r="AJ11" s="4">
        <v>0.99970471858978205</v>
      </c>
      <c r="AK11" s="1">
        <v>33.880729675292898</v>
      </c>
      <c r="AL11" s="1">
        <v>33.756790161132798</v>
      </c>
    </row>
    <row r="12" spans="1:38" x14ac:dyDescent="0.25">
      <c r="E12" s="2">
        <v>3.3557738788658699E-5</v>
      </c>
      <c r="F12" s="4">
        <v>0.998912394046783</v>
      </c>
      <c r="G12" s="1">
        <v>26.9002170562744</v>
      </c>
      <c r="H12" s="1">
        <v>26.772563934326101</v>
      </c>
      <c r="I12" s="1"/>
      <c r="J12" s="2">
        <v>1.52836503275466E-6</v>
      </c>
      <c r="K12" s="4">
        <v>0.99993723630905096</v>
      </c>
      <c r="L12" s="1">
        <v>38.5106391906738</v>
      </c>
      <c r="M12" s="1">
        <v>38.491794586181598</v>
      </c>
      <c r="O12" s="2">
        <v>4.2617366489139301E-6</v>
      </c>
      <c r="P12" s="4">
        <v>0.99944645166396995</v>
      </c>
      <c r="Q12" s="1">
        <v>41.614406585693303</v>
      </c>
      <c r="R12" s="1">
        <v>41.247203826904197</v>
      </c>
      <c r="T12" s="2">
        <v>1.3298911198944501E-6</v>
      </c>
      <c r="U12" s="4">
        <v>0.99994379281997603</v>
      </c>
      <c r="V12" s="1">
        <v>36.943340301513601</v>
      </c>
      <c r="W12" s="1">
        <v>36.7927856445312</v>
      </c>
      <c r="Y12" s="7">
        <v>4.6280583774205204E-6</v>
      </c>
      <c r="Z12" s="8">
        <v>0.99950683116912797</v>
      </c>
      <c r="AA12" s="9">
        <v>31.359382629394499</v>
      </c>
      <c r="AB12" s="10">
        <v>30.931125640869102</v>
      </c>
      <c r="AD12" s="2">
        <v>2.68350304395426E-5</v>
      </c>
      <c r="AE12" s="4">
        <v>0.99872857332229603</v>
      </c>
      <c r="AF12" s="1">
        <v>35.020992279052699</v>
      </c>
      <c r="AG12" s="1">
        <v>25.801425933837798</v>
      </c>
      <c r="AI12" s="2">
        <v>6.2314738897839502E-6</v>
      </c>
      <c r="AJ12" s="4">
        <v>0.999700486660003</v>
      </c>
      <c r="AK12" s="1">
        <v>33.731483459472599</v>
      </c>
      <c r="AL12" s="1">
        <v>32.5730590820312</v>
      </c>
    </row>
    <row r="13" spans="1:38" x14ac:dyDescent="0.25">
      <c r="E13" s="2">
        <v>2.7112162570119802E-5</v>
      </c>
      <c r="F13" s="4">
        <v>0.99884784221649103</v>
      </c>
      <c r="G13" s="1">
        <v>28.643592834472599</v>
      </c>
      <c r="H13" s="1">
        <v>28.547100067138601</v>
      </c>
      <c r="I13" s="1"/>
      <c r="J13" s="2">
        <v>1.6246370933004001E-6</v>
      </c>
      <c r="K13" s="4">
        <v>0.99992614984512296</v>
      </c>
      <c r="L13" s="1">
        <v>43.212268829345703</v>
      </c>
      <c r="M13" s="1">
        <v>43.194011688232401</v>
      </c>
      <c r="O13" s="2">
        <v>4.30292539022048E-6</v>
      </c>
      <c r="P13" s="4">
        <v>0.99930036067962602</v>
      </c>
      <c r="Q13" s="1">
        <v>34.069225311279197</v>
      </c>
      <c r="R13" s="1">
        <v>34.058746337890597</v>
      </c>
      <c r="T13" s="2">
        <v>1.32422053411573E-6</v>
      </c>
      <c r="U13" s="4">
        <v>0.99993211030960005</v>
      </c>
      <c r="V13" s="1">
        <v>44.468498229980398</v>
      </c>
      <c r="W13" s="1">
        <v>44.152549743652301</v>
      </c>
      <c r="Y13" s="7">
        <v>4.4485627768153697E-6</v>
      </c>
      <c r="Z13" s="8">
        <v>0.99942010641098</v>
      </c>
      <c r="AA13" s="9">
        <v>35.147891998291001</v>
      </c>
      <c r="AB13" s="10">
        <v>34.697441101074197</v>
      </c>
      <c r="AD13" s="2">
        <v>2.8593132810783501E-5</v>
      </c>
      <c r="AE13" s="4">
        <v>0.99858361482620195</v>
      </c>
      <c r="AF13" s="1">
        <v>44.806667327880803</v>
      </c>
      <c r="AG13" s="1">
        <v>28.6838054656982</v>
      </c>
      <c r="AI13" s="2">
        <v>6.3941806729417201E-6</v>
      </c>
      <c r="AJ13" s="4">
        <v>0.99966865777969305</v>
      </c>
      <c r="AK13" s="1">
        <v>34.035488128662102</v>
      </c>
      <c r="AL13" s="1">
        <v>33.915538787841697</v>
      </c>
    </row>
    <row r="14" spans="1:38" x14ac:dyDescent="0.25">
      <c r="A14" t="s">
        <v>15</v>
      </c>
      <c r="B14" s="3" t="s">
        <v>11</v>
      </c>
      <c r="C14" t="s">
        <v>11</v>
      </c>
      <c r="G14" s="1">
        <v>27.3057765960693</v>
      </c>
      <c r="H14" s="1">
        <v>27.296836853027301</v>
      </c>
      <c r="I14" s="1"/>
      <c r="L14" s="1">
        <v>39.906219482421797</v>
      </c>
      <c r="M14" s="1">
        <v>39.887546539306598</v>
      </c>
      <c r="Q14" s="1">
        <v>36.865230560302699</v>
      </c>
      <c r="R14" s="1">
        <v>36.849044799804602</v>
      </c>
      <c r="V14" s="1">
        <v>39.888072967529197</v>
      </c>
      <c r="W14" s="1">
        <v>39.383914947509702</v>
      </c>
      <c r="AA14" s="9">
        <v>32.742256164550703</v>
      </c>
      <c r="AB14" s="10">
        <v>32.190994262695298</v>
      </c>
      <c r="AF14" s="1">
        <v>43.321620941162102</v>
      </c>
      <c r="AG14" s="1">
        <v>29.079063415527301</v>
      </c>
      <c r="AK14" s="1">
        <v>33.164165496826101</v>
      </c>
      <c r="AL14" s="1">
        <v>32.960609436035099</v>
      </c>
    </row>
    <row r="15" spans="1:38" x14ac:dyDescent="0.25">
      <c r="A15" t="s">
        <v>15</v>
      </c>
      <c r="B15" s="3" t="s">
        <v>12</v>
      </c>
      <c r="C15" t="s">
        <v>12</v>
      </c>
      <c r="G15" s="1">
        <v>28.572360992431602</v>
      </c>
      <c r="H15" s="1">
        <v>28.481174468994102</v>
      </c>
      <c r="I15" s="1"/>
      <c r="L15" s="1">
        <v>42.860633850097599</v>
      </c>
      <c r="M15" s="1">
        <v>42.845848083496001</v>
      </c>
      <c r="Q15" s="1">
        <v>33.809856414794901</v>
      </c>
      <c r="R15" s="1">
        <v>33.799545288085902</v>
      </c>
      <c r="V15" s="1">
        <v>43.953830718994098</v>
      </c>
      <c r="W15" s="1">
        <v>43.668594360351499</v>
      </c>
      <c r="AA15" s="9">
        <v>34.912109375</v>
      </c>
      <c r="AB15" s="10">
        <v>34.470264434814403</v>
      </c>
      <c r="AF15" s="1">
        <v>44.636703491210902</v>
      </c>
      <c r="AG15" s="1">
        <v>28.230251312255799</v>
      </c>
      <c r="AK15" s="1">
        <v>33.740364074707003</v>
      </c>
      <c r="AL15" s="1">
        <v>33.618988037109297</v>
      </c>
    </row>
    <row r="16" spans="1:38" x14ac:dyDescent="0.25">
      <c r="G16" s="1">
        <v>27.391050338745099</v>
      </c>
      <c r="H16" s="1">
        <v>27.373680114746001</v>
      </c>
      <c r="I16" s="1"/>
      <c r="L16" s="1">
        <v>40.479724884033203</v>
      </c>
      <c r="M16" s="1">
        <v>40.4638862609863</v>
      </c>
      <c r="Q16" s="1">
        <v>36.8986206054687</v>
      </c>
      <c r="R16" s="1">
        <v>36.8820190429687</v>
      </c>
      <c r="V16" s="1">
        <v>39.8040962219238</v>
      </c>
      <c r="W16" s="1">
        <v>39.3164672851562</v>
      </c>
      <c r="AA16" s="9">
        <v>32.7242622375488</v>
      </c>
      <c r="AB16" s="10">
        <v>32.192314147949197</v>
      </c>
      <c r="AF16" s="1">
        <v>43.479991912841697</v>
      </c>
      <c r="AG16" s="1">
        <v>29.236759185791001</v>
      </c>
      <c r="AK16" s="1">
        <v>33.4219360351562</v>
      </c>
      <c r="AL16" s="1">
        <v>33.200408935546797</v>
      </c>
    </row>
    <row r="17" spans="1:38" x14ac:dyDescent="0.25">
      <c r="G17" s="1">
        <v>28.9830608367919</v>
      </c>
      <c r="H17" s="1">
        <v>28.887008666992099</v>
      </c>
      <c r="I17" s="1"/>
      <c r="L17" s="1">
        <v>43.371318817138601</v>
      </c>
      <c r="M17" s="1">
        <v>43.356864929199197</v>
      </c>
      <c r="Q17" s="1">
        <v>33.785037994384702</v>
      </c>
      <c r="R17" s="1">
        <v>33.773765563964801</v>
      </c>
      <c r="V17" s="1">
        <v>44.332122802734297</v>
      </c>
      <c r="W17" s="1">
        <v>44.0169258117675</v>
      </c>
      <c r="AA17" s="9">
        <v>34.955722808837798</v>
      </c>
      <c r="AB17" s="10">
        <v>34.527538299560497</v>
      </c>
      <c r="AF17" s="1">
        <v>44.835422515869098</v>
      </c>
      <c r="AG17" s="1">
        <v>28.310766220092699</v>
      </c>
      <c r="AK17" s="1">
        <v>33.880729675292898</v>
      </c>
      <c r="AL17" s="1">
        <v>33.756790161132798</v>
      </c>
    </row>
    <row r="18" spans="1:38" x14ac:dyDescent="0.25">
      <c r="G18" s="1">
        <v>27.676568984985298</v>
      </c>
      <c r="H18" s="1">
        <v>27.662105560302699</v>
      </c>
      <c r="I18" s="1"/>
      <c r="L18" s="1">
        <v>40.355266571044901</v>
      </c>
      <c r="M18" s="1">
        <v>40.339694976806598</v>
      </c>
      <c r="Q18" s="1">
        <v>37.303077697753899</v>
      </c>
      <c r="R18" s="1">
        <v>37.287578582763601</v>
      </c>
      <c r="V18" s="1">
        <v>39.957492828369098</v>
      </c>
      <c r="W18" s="1">
        <v>39.444927215576101</v>
      </c>
      <c r="AA18" s="9">
        <v>33.190746307372997</v>
      </c>
      <c r="AB18" s="10">
        <v>32.662887573242102</v>
      </c>
      <c r="AF18" s="1">
        <v>43.545768737792898</v>
      </c>
      <c r="AG18" s="1">
        <v>29.375860214233299</v>
      </c>
      <c r="AK18" s="1">
        <v>33.469608306884702</v>
      </c>
      <c r="AL18" s="1">
        <v>33.2652778625488</v>
      </c>
    </row>
    <row r="19" spans="1:38" x14ac:dyDescent="0.25">
      <c r="G19" s="1">
        <v>28.643592834472599</v>
      </c>
      <c r="H19" s="1">
        <v>28.547100067138601</v>
      </c>
      <c r="I19" s="1"/>
      <c r="L19" s="1">
        <v>43.212268829345703</v>
      </c>
      <c r="M19" s="1">
        <v>43.194011688232401</v>
      </c>
      <c r="Q19" s="1">
        <v>34.069225311279197</v>
      </c>
      <c r="R19" s="1">
        <v>34.058746337890597</v>
      </c>
      <c r="V19" s="1">
        <v>44.468498229980398</v>
      </c>
      <c r="W19" s="1">
        <v>44.152549743652301</v>
      </c>
      <c r="AA19" s="9">
        <v>35.147891998291001</v>
      </c>
      <c r="AB19" s="10">
        <v>34.697441101074197</v>
      </c>
      <c r="AF19" s="1">
        <v>44.860702514648402</v>
      </c>
      <c r="AG19" s="1">
        <v>28.6838054656982</v>
      </c>
      <c r="AK19" s="1">
        <v>34.035488128662102</v>
      </c>
      <c r="AL19" s="1">
        <v>33.915538787841697</v>
      </c>
    </row>
    <row r="20" spans="1:38" x14ac:dyDescent="0.25">
      <c r="A20" t="s">
        <v>16</v>
      </c>
      <c r="B20" s="3" t="s">
        <v>10</v>
      </c>
      <c r="C20" t="s">
        <v>10</v>
      </c>
      <c r="G20" s="1">
        <v>26.681524276733299</v>
      </c>
      <c r="H20" s="1">
        <v>26.5699138641357</v>
      </c>
      <c r="I20" s="1"/>
      <c r="L20" s="1">
        <v>38.448947906494098</v>
      </c>
      <c r="M20" s="1">
        <v>38.428276062011697</v>
      </c>
      <c r="Q20" s="1">
        <v>41.457130432128899</v>
      </c>
      <c r="R20" s="1">
        <v>41.081428527832003</v>
      </c>
      <c r="V20" s="1">
        <v>36.657608032226499</v>
      </c>
      <c r="W20" s="1">
        <v>36.485488891601499</v>
      </c>
      <c r="AA20" s="9">
        <v>30.906946182250898</v>
      </c>
      <c r="AB20" s="10">
        <v>30.4398288726806</v>
      </c>
      <c r="AF20" s="1">
        <v>35.084335327148402</v>
      </c>
      <c r="AG20" s="1">
        <v>25.861848831176701</v>
      </c>
      <c r="AK20" s="1">
        <v>33.661941528320298</v>
      </c>
      <c r="AL20" s="1">
        <v>32.4913940429687</v>
      </c>
    </row>
    <row r="21" spans="1:38" x14ac:dyDescent="0.25">
      <c r="A21" t="s">
        <v>16</v>
      </c>
      <c r="B21" s="3" t="s">
        <v>11</v>
      </c>
      <c r="C21" t="s">
        <v>11</v>
      </c>
      <c r="G21" s="1">
        <v>27.3057765960693</v>
      </c>
      <c r="H21" s="1">
        <v>27.296836853027301</v>
      </c>
      <c r="I21" s="1"/>
      <c r="L21" s="1">
        <v>39.906219482421797</v>
      </c>
      <c r="M21" s="1">
        <v>39.887546539306598</v>
      </c>
      <c r="Q21" s="1">
        <v>36.865230560302699</v>
      </c>
      <c r="R21" s="1">
        <v>36.849044799804602</v>
      </c>
      <c r="V21" s="1">
        <v>39.888072967529197</v>
      </c>
      <c r="W21" s="1">
        <v>39.383914947509702</v>
      </c>
      <c r="AA21" s="9">
        <v>32.742256164550703</v>
      </c>
      <c r="AB21" s="10">
        <v>32.190994262695298</v>
      </c>
      <c r="AF21" s="1">
        <v>43.1529121398925</v>
      </c>
      <c r="AG21" s="1">
        <v>29.079063415527301</v>
      </c>
      <c r="AK21" s="1">
        <v>33.164165496826101</v>
      </c>
      <c r="AL21" s="1">
        <v>32.960609436035099</v>
      </c>
    </row>
    <row r="22" spans="1:38" x14ac:dyDescent="0.25">
      <c r="A22" t="s">
        <v>16</v>
      </c>
      <c r="B22" s="3" t="s">
        <v>12</v>
      </c>
      <c r="C22" t="s">
        <v>12</v>
      </c>
      <c r="G22" s="1">
        <v>28.572360992431602</v>
      </c>
      <c r="H22" s="1">
        <v>28.481174468994102</v>
      </c>
      <c r="I22" s="1"/>
      <c r="L22" s="1">
        <v>42.860633850097599</v>
      </c>
      <c r="M22" s="1">
        <v>42.845848083496001</v>
      </c>
      <c r="Q22" s="1">
        <v>33.809856414794901</v>
      </c>
      <c r="R22" s="1">
        <v>33.799545288085902</v>
      </c>
      <c r="V22" s="1">
        <v>43.953830718994098</v>
      </c>
      <c r="W22" s="1">
        <v>43.668594360351499</v>
      </c>
      <c r="AA22" s="9">
        <v>34.912109375</v>
      </c>
      <c r="AB22" s="10">
        <v>34.470264434814403</v>
      </c>
      <c r="AF22" s="1">
        <v>44.487285614013601</v>
      </c>
      <c r="AG22" s="1">
        <v>28.230251312255799</v>
      </c>
      <c r="AK22" s="1">
        <v>33.740364074707003</v>
      </c>
      <c r="AL22" s="1">
        <v>33.618988037109297</v>
      </c>
    </row>
    <row r="23" spans="1:38" x14ac:dyDescent="0.25">
      <c r="G23" s="1">
        <v>27.144323348998999</v>
      </c>
      <c r="H23" s="1">
        <v>27.018314361572202</v>
      </c>
      <c r="I23" s="1"/>
      <c r="L23" s="1">
        <v>38.963417053222599</v>
      </c>
      <c r="M23" s="1">
        <v>38.947086334228501</v>
      </c>
      <c r="Q23" s="1">
        <v>41.541694641113203</v>
      </c>
      <c r="R23" s="1">
        <v>41.170406341552699</v>
      </c>
      <c r="V23" s="1">
        <v>36.840225219726499</v>
      </c>
      <c r="W23" s="1">
        <v>36.686103820800703</v>
      </c>
      <c r="AA23" s="9">
        <v>30.986537933349599</v>
      </c>
      <c r="AB23" s="10">
        <v>30.564571380615199</v>
      </c>
      <c r="AF23" s="1">
        <v>35.221111297607401</v>
      </c>
      <c r="AG23" s="1">
        <v>25.947362899780199</v>
      </c>
      <c r="AK23" s="1">
        <v>33.877315521240199</v>
      </c>
      <c r="AL23" s="1">
        <v>32.694694519042898</v>
      </c>
    </row>
    <row r="24" spans="1:38" x14ac:dyDescent="0.25">
      <c r="G24" s="1">
        <v>27.391050338745099</v>
      </c>
      <c r="H24" s="1">
        <v>27.373680114746001</v>
      </c>
      <c r="I24" s="1"/>
      <c r="L24" s="1">
        <v>40.479724884033203</v>
      </c>
      <c r="M24" s="1">
        <v>40.4638862609863</v>
      </c>
      <c r="Q24" s="1">
        <v>36.8986206054687</v>
      </c>
      <c r="R24" s="1">
        <v>36.8820190429687</v>
      </c>
      <c r="V24" s="1">
        <v>39.8040962219238</v>
      </c>
      <c r="W24" s="1">
        <v>39.3164672851562</v>
      </c>
      <c r="AA24" s="9">
        <v>32.7242622375488</v>
      </c>
      <c r="AB24" s="10">
        <v>32.192314147949197</v>
      </c>
      <c r="AF24" s="1">
        <v>43.359920501708899</v>
      </c>
      <c r="AG24" s="1">
        <v>29.236759185791001</v>
      </c>
      <c r="AK24" s="1">
        <v>33.4219360351562</v>
      </c>
      <c r="AL24" s="1">
        <v>33.200408935546797</v>
      </c>
    </row>
    <row r="25" spans="1:38" x14ac:dyDescent="0.25">
      <c r="G25" s="1">
        <v>28.9830608367919</v>
      </c>
      <c r="H25" s="1">
        <v>28.887008666992099</v>
      </c>
      <c r="I25" s="1"/>
      <c r="L25" s="1">
        <v>43.371318817138601</v>
      </c>
      <c r="M25" s="1">
        <v>43.356864929199197</v>
      </c>
      <c r="Q25" s="1">
        <v>33.785037994384702</v>
      </c>
      <c r="R25" s="1">
        <v>33.773765563964801</v>
      </c>
      <c r="V25" s="1">
        <v>44.332122802734297</v>
      </c>
      <c r="W25" s="1">
        <v>44.0169258117675</v>
      </c>
      <c r="AA25" s="9">
        <v>34.955722808837798</v>
      </c>
      <c r="AB25" s="10">
        <v>34.527538299560497</v>
      </c>
      <c r="AF25" s="1">
        <v>44.656852722167898</v>
      </c>
      <c r="AG25" s="1">
        <v>28.310766220092699</v>
      </c>
      <c r="AK25" s="1">
        <v>33.880729675292898</v>
      </c>
      <c r="AL25" s="1">
        <v>33.756790161132798</v>
      </c>
    </row>
    <row r="26" spans="1:38" x14ac:dyDescent="0.25">
      <c r="G26" s="1">
        <v>26.9002170562744</v>
      </c>
      <c r="H26" s="1">
        <v>26.772563934326101</v>
      </c>
      <c r="I26" s="1"/>
      <c r="L26" s="1">
        <v>38.5106391906738</v>
      </c>
      <c r="M26" s="1">
        <v>38.491794586181598</v>
      </c>
      <c r="Q26" s="1">
        <v>41.614406585693303</v>
      </c>
      <c r="R26" s="1">
        <v>41.247203826904197</v>
      </c>
      <c r="V26" s="1">
        <v>36.943340301513601</v>
      </c>
      <c r="W26" s="1">
        <v>36.7927856445312</v>
      </c>
      <c r="AA26" s="9">
        <v>31.359382629394499</v>
      </c>
      <c r="AB26" s="10">
        <v>30.931125640869102</v>
      </c>
      <c r="AF26" s="1">
        <v>35.011688232421797</v>
      </c>
      <c r="AG26" s="1">
        <v>25.801425933837798</v>
      </c>
      <c r="AK26" s="1">
        <v>33.731483459472599</v>
      </c>
      <c r="AL26" s="1">
        <v>32.5730590820312</v>
      </c>
    </row>
    <row r="27" spans="1:38" x14ac:dyDescent="0.25">
      <c r="G27" s="1">
        <v>27.676568984985298</v>
      </c>
      <c r="H27" s="1">
        <v>27.662105560302699</v>
      </c>
      <c r="I27" s="1"/>
      <c r="L27" s="1">
        <v>40.355266571044901</v>
      </c>
      <c r="M27" s="1">
        <v>40.339694976806598</v>
      </c>
      <c r="Q27" s="1">
        <v>37.303077697753899</v>
      </c>
      <c r="R27" s="1">
        <v>37.287578582763601</v>
      </c>
      <c r="V27" s="1">
        <v>39.957492828369098</v>
      </c>
      <c r="W27" s="1">
        <v>39.444927215576101</v>
      </c>
      <c r="AA27" s="9">
        <v>33.190746307372997</v>
      </c>
      <c r="AB27" s="10">
        <v>32.662887573242102</v>
      </c>
      <c r="AF27" s="1">
        <v>43.407676696777301</v>
      </c>
      <c r="AG27" s="1">
        <v>29.375860214233299</v>
      </c>
      <c r="AK27" s="1">
        <v>33.469608306884702</v>
      </c>
      <c r="AL27" s="1">
        <v>33.2652778625488</v>
      </c>
    </row>
    <row r="28" spans="1:38" x14ac:dyDescent="0.25">
      <c r="G28" s="1">
        <v>28.643592834472599</v>
      </c>
      <c r="H28" s="1">
        <v>28.547100067138601</v>
      </c>
      <c r="I28" s="1"/>
      <c r="L28" s="1">
        <v>43.212268829345703</v>
      </c>
      <c r="M28" s="1">
        <v>43.194011688232401</v>
      </c>
      <c r="Q28" s="1">
        <v>34.069225311279197</v>
      </c>
      <c r="R28" s="1">
        <v>34.058746337890597</v>
      </c>
      <c r="V28" s="1">
        <v>44.468498229980398</v>
      </c>
      <c r="W28" s="1">
        <v>44.152549743652301</v>
      </c>
      <c r="AA28" s="9">
        <v>35.147891998291001</v>
      </c>
      <c r="AB28" s="10">
        <v>34.697441101074197</v>
      </c>
      <c r="AF28" s="1">
        <v>44.698097229003899</v>
      </c>
      <c r="AG28" s="1">
        <v>28.6838054656982</v>
      </c>
      <c r="AK28" s="1">
        <v>34.035488128662102</v>
      </c>
      <c r="AL28" s="1">
        <v>33.915538787841697</v>
      </c>
    </row>
    <row r="30" spans="1:38" x14ac:dyDescent="0.25">
      <c r="E30" t="s">
        <v>21</v>
      </c>
      <c r="J30" t="s">
        <v>22</v>
      </c>
      <c r="O30" t="s">
        <v>23</v>
      </c>
      <c r="T30" t="s">
        <v>24</v>
      </c>
      <c r="Y30" s="6" t="s">
        <v>26</v>
      </c>
      <c r="AD30" t="s">
        <v>25</v>
      </c>
      <c r="AI30" t="s">
        <v>20</v>
      </c>
    </row>
    <row r="31" spans="1:38" x14ac:dyDescent="0.25">
      <c r="C31" t="s">
        <v>19</v>
      </c>
      <c r="D31" t="s">
        <v>4</v>
      </c>
      <c r="E31" s="2">
        <f>AVERAGE(E2,E5,E8,E11)</f>
        <v>8.5731123817822365E-5</v>
      </c>
      <c r="F31" s="4">
        <f>AVERAGE(F2,F5,F8,F11)</f>
        <v>0.97323150932788793</v>
      </c>
      <c r="I31" t="s">
        <v>4</v>
      </c>
      <c r="J31" s="2">
        <f>AVERAGE(J2,J5,J8,J11)</f>
        <v>1.4259396152738153E-6</v>
      </c>
      <c r="K31" s="4">
        <f>AVERAGE(K2,K5,K8,K11)</f>
        <v>0.98559652268886522</v>
      </c>
      <c r="N31" t="s">
        <v>4</v>
      </c>
      <c r="O31" s="2">
        <f>AVERAGE(O2,O5,O8,O11)</f>
        <v>3.1725008966532153E-6</v>
      </c>
      <c r="P31" s="4">
        <f>AVERAGE(P2,P5,P8,P11)</f>
        <v>0.95989702641963903</v>
      </c>
      <c r="S31" t="s">
        <v>4</v>
      </c>
      <c r="T31" s="2">
        <f>AVERAGE(T2,T5,T8,T11)</f>
        <v>2.461387396124335E-6</v>
      </c>
      <c r="U31" s="4">
        <f>AVERAGE(U2,U5,U8,U11)</f>
        <v>0.99204672873020128</v>
      </c>
      <c r="X31" t="s">
        <v>4</v>
      </c>
      <c r="Y31" s="2">
        <f>AVERAGE(Y2,Y5,Y8,Y11)</f>
        <v>6.3711672737554147E-6</v>
      </c>
      <c r="Z31" s="4">
        <f>AVERAGE(Z2,Z5,Z8,Z11)</f>
        <v>0.98890504240989596</v>
      </c>
      <c r="AC31" t="s">
        <v>4</v>
      </c>
      <c r="AD31" s="2">
        <f>AVERAGE(AD2,AD5,AD8,AD11)</f>
        <v>2.6893190806731551E-5</v>
      </c>
      <c r="AE31" s="4">
        <f>AVERAGE(AE2,AE5,AE8,AE11)</f>
        <v>0.96761101484298639</v>
      </c>
      <c r="AH31" t="s">
        <v>4</v>
      </c>
      <c r="AI31" s="2">
        <f>AVERAGE(AI2,AI5,AI8,AI11)</f>
        <v>1.341483857686396E-5</v>
      </c>
      <c r="AJ31" s="4">
        <f>AVERAGE(AJ2,AJ5,AJ8,AJ11)</f>
        <v>0.99141685664653734</v>
      </c>
    </row>
    <row r="32" spans="1:38" x14ac:dyDescent="0.25">
      <c r="C32" t="s">
        <v>17</v>
      </c>
      <c r="F32" s="4"/>
      <c r="G32" s="1">
        <f>AVERAGE(G2:G3,G8:G9,G14:G15)</f>
        <v>27.5198872884114</v>
      </c>
      <c r="H32" s="1">
        <f>AVERAGE(H2:H3,H8:H9,H14:H15)</f>
        <v>27.4493083953857</v>
      </c>
      <c r="K32" s="4"/>
      <c r="L32" s="5">
        <f>AVERAGE(L2:L3,L8:L9,L14:L15)</f>
        <v>40.405267079671162</v>
      </c>
      <c r="M32" s="1">
        <f>AVERAGE(M2:M3,M8:M9,M14:M15)</f>
        <v>40.387223561604763</v>
      </c>
      <c r="P32" s="4"/>
      <c r="Q32" s="1">
        <f>AVERAGE(Q2:Q3,Q8:Q9,Q14:Q15)</f>
        <v>37.37740580240883</v>
      </c>
      <c r="R32" s="1">
        <f>AVERAGE(R2:R3,R8:R9,R14:R15)</f>
        <v>37.243339538574169</v>
      </c>
      <c r="U32" s="4"/>
      <c r="V32" s="1">
        <f>AVERAGE(V2:V3,V8:V9,V14:V15)</f>
        <v>40.166503906249922</v>
      </c>
      <c r="W32" s="1">
        <f>AVERAGE(W2:W3,W8:W9,W14:W15)</f>
        <v>39.845999399820904</v>
      </c>
      <c r="Z32" s="4"/>
      <c r="AA32" s="1">
        <f>AVERAGE(AA2:AA3,AA8:AA9,AA14:AA15)</f>
        <v>32.853770573933865</v>
      </c>
      <c r="AB32" s="1">
        <f>AVERAGE(AB2:AB3,AB8:AB9,AB14:AB15)</f>
        <v>32.367029190063427</v>
      </c>
      <c r="AE32" s="4"/>
      <c r="AF32" s="1">
        <f>AVERAGE(AF2:AF3,AF8:AF9,AF14:AF15)</f>
        <v>40.995730717976855</v>
      </c>
      <c r="AG32" s="1">
        <f>AVERAGE(AG2:AG3,AG8:AG9,AG14:AG15)</f>
        <v>27.723721186319935</v>
      </c>
      <c r="AJ32" s="4"/>
      <c r="AK32" s="1">
        <f>AVERAGE(AK2:AK3,AK8:AK9,AK14:AK15)</f>
        <v>33.522157033284472</v>
      </c>
      <c r="AL32" s="1">
        <f>AVERAGE(AL2:AL3,AL8:AL9,AL14:AL15)</f>
        <v>33.023663838704358</v>
      </c>
    </row>
    <row r="33" spans="3:38" x14ac:dyDescent="0.25">
      <c r="C33" t="s">
        <v>18</v>
      </c>
      <c r="F33" s="4"/>
      <c r="G33" s="1">
        <f>AVERAGE(G20:G22)</f>
        <v>27.5198872884114</v>
      </c>
      <c r="H33" s="1">
        <f>AVERAGE(H20:H22)</f>
        <v>27.4493083953857</v>
      </c>
      <c r="K33" s="4"/>
      <c r="L33" s="5">
        <f>AVERAGE(L20:L22)</f>
        <v>40.405267079671169</v>
      </c>
      <c r="M33" s="1">
        <f>AVERAGE(M20:M22)</f>
        <v>40.38722356160477</v>
      </c>
      <c r="P33" s="4"/>
      <c r="Q33" s="1">
        <f>AVERAGE(Q20:Q22)</f>
        <v>37.377405802408838</v>
      </c>
      <c r="R33" s="1">
        <f>AVERAGE(R20:R22)</f>
        <v>37.243339538574169</v>
      </c>
      <c r="U33" s="4"/>
      <c r="V33" s="1">
        <f>AVERAGE(V20:V22)</f>
        <v>40.166503906249929</v>
      </c>
      <c r="W33" s="1">
        <f>AVERAGE(W20:W22)</f>
        <v>39.845999399820897</v>
      </c>
      <c r="Z33" s="4"/>
      <c r="AA33" s="1">
        <f>AVERAGE(AA20:AA22)</f>
        <v>32.853770573933865</v>
      </c>
      <c r="AB33" s="1">
        <f>AVERAGE(AB20:AB22)</f>
        <v>32.367029190063434</v>
      </c>
      <c r="AE33" s="4"/>
      <c r="AF33" s="1">
        <f>AVERAGE(AF20:AF22)</f>
        <v>40.908177693684834</v>
      </c>
      <c r="AG33" s="1">
        <f>AVERAGE(AG20:AG22)</f>
        <v>27.723721186319935</v>
      </c>
      <c r="AJ33" s="4"/>
      <c r="AK33" s="1">
        <f>AVERAGE(AK20:AK22)</f>
        <v>33.522157033284465</v>
      </c>
      <c r="AL33" s="1">
        <f>AVERAGE(AL20:AL22)</f>
        <v>33.023663838704358</v>
      </c>
    </row>
    <row r="34" spans="3:38" x14ac:dyDescent="0.25">
      <c r="C34" t="s">
        <v>19</v>
      </c>
      <c r="D34" t="s">
        <v>6</v>
      </c>
      <c r="E34" s="2">
        <f>AVERAGE(E3,E6,E9,E12)</f>
        <v>8.05487227353292E-5</v>
      </c>
      <c r="F34" s="4">
        <f>AVERAGE(F3,F6,F9,F12)</f>
        <v>0.97471086680889074</v>
      </c>
      <c r="G34" s="1"/>
      <c r="H34" s="1"/>
      <c r="I34" t="s">
        <v>6</v>
      </c>
      <c r="J34" s="2">
        <f>AVERAGE(J3,J6,J9,J12)</f>
        <v>2.13202221743813E-6</v>
      </c>
      <c r="K34" s="4">
        <f>AVERAGE(K3,K6,K9,K12)</f>
        <v>0.98689526319503729</v>
      </c>
      <c r="L34" s="5"/>
      <c r="M34" s="1"/>
      <c r="N34" t="s">
        <v>6</v>
      </c>
      <c r="O34" s="2">
        <f>AVERAGE(O3,O6,O9,O12)</f>
        <v>3.2781675258775029E-6</v>
      </c>
      <c r="P34" s="4">
        <f>AVERAGE(P3,P6,P9,P12)</f>
        <v>0.9615060836076732</v>
      </c>
      <c r="Q34" s="1"/>
      <c r="R34" s="1"/>
      <c r="S34" t="s">
        <v>6</v>
      </c>
      <c r="T34" s="2">
        <f>AVERAGE(T3,T6,T9,T12)</f>
        <v>2.389356126286654E-6</v>
      </c>
      <c r="U34" s="4">
        <f>AVERAGE(U3,U6,U9,U12)</f>
        <v>0.99266336858272508</v>
      </c>
      <c r="V34" s="1"/>
      <c r="W34" s="1"/>
      <c r="X34" t="s">
        <v>6</v>
      </c>
      <c r="Y34" s="2">
        <f>AVERAGE(Y3,Y6,Y9,Y12)</f>
        <v>6.4191731325990944E-6</v>
      </c>
      <c r="Z34" s="4">
        <f>AVERAGE(Z3,Z6,Z9,Z12)</f>
        <v>0.989617839455604</v>
      </c>
      <c r="AA34" s="1"/>
      <c r="AB34" s="1"/>
      <c r="AC34" t="s">
        <v>6</v>
      </c>
      <c r="AD34" s="2">
        <f>AVERAGE(AD3,AD6,AD9,AD12)</f>
        <v>2.9092433578625746E-5</v>
      </c>
      <c r="AE34" s="4">
        <f>AVERAGE(AE3,AE6,AE9,AE12)</f>
        <v>0.96933689713478055</v>
      </c>
      <c r="AF34" s="1"/>
      <c r="AG34" s="1"/>
      <c r="AH34" t="s">
        <v>6</v>
      </c>
      <c r="AI34" s="2">
        <f>AVERAGE(AI3,AI6,AI9,AI12)</f>
        <v>1.5275768873834746E-5</v>
      </c>
      <c r="AJ34" s="4">
        <f>AVERAGE(AJ3,AJ6,AJ9,AJ12)</f>
        <v>0.99198801815509752</v>
      </c>
      <c r="AK34" s="1"/>
      <c r="AL34" s="1"/>
    </row>
    <row r="35" spans="3:38" x14ac:dyDescent="0.25">
      <c r="C35" t="s">
        <v>17</v>
      </c>
      <c r="F35" s="4"/>
      <c r="G35" s="1">
        <f>AVERAGE(G4:G5,G10:G11,G16:G17)</f>
        <v>27.839478174845329</v>
      </c>
      <c r="H35" s="1">
        <f>AVERAGE(H4:H5,H10:H11,H16:H17)</f>
        <v>27.75966771443677</v>
      </c>
      <c r="K35" s="4"/>
      <c r="L35" s="5">
        <f>AVERAGE(L4:L5,L10:L11,L16:L17)</f>
        <v>40.938153584798137</v>
      </c>
      <c r="M35" s="1">
        <f>AVERAGE(M4:M5,M10:M11,M16:M17)</f>
        <v>40.922612508137995</v>
      </c>
      <c r="P35" s="4"/>
      <c r="Q35" s="1">
        <f>AVERAGE(Q4:Q5,Q10:Q11,Q16:Q17)</f>
        <v>37.408451080322202</v>
      </c>
      <c r="R35" s="1">
        <f>AVERAGE(R4:R5,R10:R11,R16:R17)</f>
        <v>37.275396982828731</v>
      </c>
      <c r="U35" s="4"/>
      <c r="V35" s="1">
        <f>AVERAGE(V4:V5,V10:V11,V16:V17)</f>
        <v>40.325481414794865</v>
      </c>
      <c r="W35" s="1">
        <f>AVERAGE(W4:W5,W10:W11,W16:W17)</f>
        <v>40.006498972574796</v>
      </c>
      <c r="Z35" s="4"/>
      <c r="AA35" s="1">
        <f>AVERAGE(AA4:AA5,AA10:AA11,AA16:AA17)</f>
        <v>32.888840993245402</v>
      </c>
      <c r="AB35" s="1">
        <f>AVERAGE(AB4:AB5,AB10:AB11,AB16:AB17)</f>
        <v>32.428141276041629</v>
      </c>
      <c r="AE35" s="4"/>
      <c r="AF35" s="1">
        <f>AVERAGE(AF4:AF5,AF10:AF11,AF16:AF17)</f>
        <v>41.169213612874294</v>
      </c>
      <c r="AG35" s="1">
        <f>AVERAGE(AG4:AG5,AG10:AG11,AG16:AG17)</f>
        <v>27.831629435221302</v>
      </c>
      <c r="AJ35" s="4"/>
      <c r="AK35" s="1">
        <f>AVERAGE(AK4:AK5,AK10:AK11,AK16:AK17)</f>
        <v>33.726660410563106</v>
      </c>
      <c r="AL35" s="1">
        <f>AVERAGE(AL4:AL5,AL10:AL11,AL16:AL17)</f>
        <v>33.217297871907498</v>
      </c>
    </row>
    <row r="36" spans="3:38" x14ac:dyDescent="0.25">
      <c r="C36" t="s">
        <v>18</v>
      </c>
      <c r="F36" s="4"/>
      <c r="G36" s="1">
        <f>AVERAGE(G23:G25)</f>
        <v>27.839478174845329</v>
      </c>
      <c r="H36" s="1">
        <f>AVERAGE(H23:H25)</f>
        <v>27.75966771443677</v>
      </c>
      <c r="K36" s="4"/>
      <c r="L36" s="5">
        <f>AVERAGE(L23:L25)</f>
        <v>40.938153584798137</v>
      </c>
      <c r="M36" s="1">
        <f>AVERAGE(M23:M25)</f>
        <v>40.922612508138002</v>
      </c>
      <c r="P36" s="4"/>
      <c r="Q36" s="1">
        <f>AVERAGE(Q23:Q25)</f>
        <v>37.408451080322202</v>
      </c>
      <c r="R36" s="1">
        <f>AVERAGE(R23:R25)</f>
        <v>37.275396982828731</v>
      </c>
      <c r="U36" s="4"/>
      <c r="V36" s="1">
        <f>AVERAGE(V23:V25)</f>
        <v>40.325481414794865</v>
      </c>
      <c r="W36" s="1">
        <f>AVERAGE(W23:W25)</f>
        <v>40.006498972574803</v>
      </c>
      <c r="Z36" s="4"/>
      <c r="AA36" s="1">
        <f>AVERAGE(AA23:AA25)</f>
        <v>32.888840993245395</v>
      </c>
      <c r="AB36" s="1">
        <f>AVERAGE(AB23:AB25)</f>
        <v>32.428141276041629</v>
      </c>
      <c r="AE36" s="4"/>
      <c r="AF36" s="1">
        <f>AVERAGE(AF23:AF25)</f>
        <v>41.079294840494732</v>
      </c>
      <c r="AG36" s="1">
        <f>AVERAGE(AG23:AG25)</f>
        <v>27.831629435221302</v>
      </c>
      <c r="AJ36" s="4"/>
      <c r="AK36" s="1">
        <f>AVERAGE(AK23:AK25)</f>
        <v>33.726660410563099</v>
      </c>
      <c r="AL36" s="1">
        <f>AVERAGE(AL23:AL25)</f>
        <v>33.217297871907498</v>
      </c>
    </row>
    <row r="37" spans="3:38" x14ac:dyDescent="0.25">
      <c r="C37" t="s">
        <v>19</v>
      </c>
      <c r="D37" t="s">
        <v>5</v>
      </c>
      <c r="E37" s="2">
        <f>AVERAGE(E4,E7,E10,E13)</f>
        <v>8.1653075994836061E-5</v>
      </c>
      <c r="F37" s="4">
        <f>AVERAGE(F4,F7,F10,F13)</f>
        <v>0.9731559902429574</v>
      </c>
      <c r="G37" s="1"/>
      <c r="H37" s="1"/>
      <c r="I37" t="s">
        <v>5</v>
      </c>
      <c r="J37" s="2">
        <f>AVERAGE(J4,J7,J10,J13)</f>
        <v>2.0841048637976124E-6</v>
      </c>
      <c r="K37" s="4">
        <f>AVERAGE(K4,K7,K10,K13)</f>
        <v>0.98521088063716822</v>
      </c>
      <c r="L37" s="5"/>
      <c r="M37" s="1"/>
      <c r="N37" t="s">
        <v>5</v>
      </c>
      <c r="O37" s="2">
        <f>AVERAGE(O4,O7,O10,O13)</f>
        <v>3.2541063461621867E-6</v>
      </c>
      <c r="P37" s="4">
        <f>AVERAGE(P4,P7,P10,P13)</f>
        <v>0.96100102365016904</v>
      </c>
      <c r="Q37" s="1"/>
      <c r="R37" s="1"/>
      <c r="S37" t="s">
        <v>5</v>
      </c>
      <c r="T37" s="2">
        <f>AVERAGE(T4,T7,T10,T13)</f>
        <v>2.7955570942594877E-6</v>
      </c>
      <c r="U37" s="4">
        <f>AVERAGE(U4,U7,U10,U13)</f>
        <v>0.99186897277831976</v>
      </c>
      <c r="V37" s="1"/>
      <c r="W37" s="1"/>
      <c r="X37" t="s">
        <v>5</v>
      </c>
      <c r="Y37" s="2">
        <f>AVERAGE(Y4,Y7,Y10,Y13)</f>
        <v>6.7051621499558364E-6</v>
      </c>
      <c r="Z37" s="4">
        <f>AVERAGE(Z4,Z7,Z10,Z13)</f>
        <v>0.9887851625680919</v>
      </c>
      <c r="AA37" s="1"/>
      <c r="AB37" s="1"/>
      <c r="AC37" t="s">
        <v>5</v>
      </c>
      <c r="AD37" s="2">
        <f>AVERAGE(AD4,AD7,AD10,AD13)</f>
        <v>2.8602774136743351E-5</v>
      </c>
      <c r="AE37" s="4">
        <f>AVERAGE(AE4,AE7,AE10,AE13)</f>
        <v>0.96724940836429552</v>
      </c>
      <c r="AF37" s="1"/>
      <c r="AG37" s="1"/>
      <c r="AH37" t="s">
        <v>5</v>
      </c>
      <c r="AI37" s="2">
        <f>AVERAGE(AI4,AI7,AI10,AI13)</f>
        <v>1.4875452166052114E-5</v>
      </c>
      <c r="AJ37" s="4">
        <f>AVERAGE(AJ4,AJ7,AJ10,AJ13)</f>
        <v>0.99129387736320485</v>
      </c>
      <c r="AK37" s="1"/>
      <c r="AL37" s="1"/>
    </row>
    <row r="38" spans="3:38" x14ac:dyDescent="0.25">
      <c r="C38" t="s">
        <v>17</v>
      </c>
      <c r="G38" s="1">
        <f>AVERAGE(G6:G7,G12:G13,G18:G19)</f>
        <v>27.740126291910766</v>
      </c>
      <c r="H38" s="1">
        <f>AVERAGE(H6:H7,H12:H13,H18:H19)</f>
        <v>27.66058985392247</v>
      </c>
      <c r="I38" s="1"/>
      <c r="L38" s="5">
        <f>AVERAGE(L6:L7,L12:L13,L18:L19)</f>
        <v>40.692724863688134</v>
      </c>
      <c r="M38" s="1">
        <f>AVERAGE(M6:M7,M12:M13,M18:M19)</f>
        <v>40.675167083740199</v>
      </c>
      <c r="Q38" s="1">
        <f>AVERAGE(Q6:Q7,Q12:Q13,Q18:Q19)</f>
        <v>37.662236531575466</v>
      </c>
      <c r="R38" s="1">
        <f>AVERAGE(R6:R7,R12:R13,R18:R19)</f>
        <v>37.531176249186139</v>
      </c>
      <c r="V38" s="1">
        <f>AVERAGE(V6:V7,V12:V13,V18:V19)</f>
        <v>40.456443786621037</v>
      </c>
      <c r="W38" s="1">
        <f>AVERAGE(W6:W7,W12:W13,W18:W19)</f>
        <v>40.130087534586529</v>
      </c>
      <c r="AA38" s="1">
        <f>AVERAGE(AA6:AA7,AA12:AA13,AA18:AA19)</f>
        <v>33.232673645019503</v>
      </c>
      <c r="AB38" s="1">
        <f>AVERAGE(AB6:AB7,AB12:AB13,AB18:AB19)</f>
        <v>32.763818105061794</v>
      </c>
      <c r="AF38" s="1">
        <f>AVERAGE(AF6:AF7,AF12:AF13,AF18:AF19)</f>
        <v>41.126569747924755</v>
      </c>
      <c r="AG38" s="1">
        <f>AVERAGE(AG6:AG7,AG12:AG13,AG18:AG19)</f>
        <v>27.953697204589769</v>
      </c>
      <c r="AK38" s="1">
        <f>AVERAGE(AK6:AK7,AK12:AK13,AK18:AK19)</f>
        <v>33.745526631673137</v>
      </c>
      <c r="AL38" s="1">
        <f>AVERAGE(AL6:AL7,AL12:AL13,AL18:AL19)</f>
        <v>33.251291910807232</v>
      </c>
    </row>
    <row r="39" spans="3:38" x14ac:dyDescent="0.25">
      <c r="C39" t="s">
        <v>18</v>
      </c>
      <c r="G39" s="1">
        <f>AVERAGE(G26:G28)</f>
        <v>27.740126291910766</v>
      </c>
      <c r="H39" s="1">
        <f>AVERAGE(H26:H28)</f>
        <v>27.66058985392247</v>
      </c>
      <c r="I39" s="1"/>
      <c r="L39" s="5">
        <f>AVERAGE(L26:L28)</f>
        <v>40.692724863688134</v>
      </c>
      <c r="M39" s="1">
        <f>AVERAGE(M26:M28)</f>
        <v>40.675167083740199</v>
      </c>
      <c r="Q39" s="1">
        <f>AVERAGE(Q26:Q28)</f>
        <v>37.662236531575466</v>
      </c>
      <c r="R39" s="1">
        <f>AVERAGE(R26:R28)</f>
        <v>37.531176249186132</v>
      </c>
      <c r="V39" s="1">
        <f>AVERAGE(V26:V28)</f>
        <v>40.45644378662103</v>
      </c>
      <c r="W39" s="1">
        <f>AVERAGE(W26:W28)</f>
        <v>40.130087534586536</v>
      </c>
      <c r="AA39" s="1">
        <f>AVERAGE(AA26:AA28)</f>
        <v>33.232673645019496</v>
      </c>
      <c r="AB39" s="1">
        <f>AVERAGE(AB26:AB28)</f>
        <v>32.763818105061802</v>
      </c>
      <c r="AF39" s="1">
        <f>AVERAGE(AF26:AF28)</f>
        <v>41.039154052734339</v>
      </c>
      <c r="AG39" s="1">
        <f>AVERAGE(AG26:AG28)</f>
        <v>27.953697204589769</v>
      </c>
      <c r="AK39" s="1">
        <f>AVERAGE(AK26:AK28)</f>
        <v>33.745526631673137</v>
      </c>
      <c r="AL39" s="1">
        <f>AVERAGE(AL26:AL28)</f>
        <v>33.251291910807232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sunqinggang</dc:creator>
  <cp:lastModifiedBy>sunqinggang</cp:lastModifiedBy>
  <dcterms:created xsi:type="dcterms:W3CDTF">2023-01-12T09:56:23Z</dcterms:created>
  <dcterms:modified xsi:type="dcterms:W3CDTF">2023-07-19T08:54:37Z</dcterms:modified>
</cp:coreProperties>
</file>