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Dropbox (Yale_FES)\Lead and PM\Data\Ethyl Corp Gasoline Sales Vol By State, Grade &amp; Month\Excel\"/>
    </mc:Choice>
  </mc:AlternateContent>
  <xr:revisionPtr revIDLastSave="0" documentId="13_ncr:1_{94741A12-BE06-4E70-B3C7-D3BE928CAD33}" xr6:coauthVersionLast="47" xr6:coauthVersionMax="47" xr10:uidLastSave="{00000000-0000-0000-0000-000000000000}"/>
  <bookViews>
    <workbookView xWindow="-90" yWindow="-90" windowWidth="19380" windowHeight="10380" activeTab="2" xr2:uid="{80887E22-C1D4-4067-B0BB-460DD5A532D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4" i="3"/>
  <c r="S5" i="3"/>
  <c r="U5" i="3" s="1"/>
  <c r="T5" i="3"/>
  <c r="V5" i="3"/>
  <c r="S6" i="3"/>
  <c r="T6" i="3"/>
  <c r="U6" i="3"/>
  <c r="V6" i="3"/>
  <c r="S7" i="3"/>
  <c r="U7" i="3" s="1"/>
  <c r="T7" i="3"/>
  <c r="V7" i="3"/>
  <c r="S8" i="3"/>
  <c r="T8" i="3"/>
  <c r="U8" i="3"/>
  <c r="V8" i="3"/>
  <c r="S9" i="3"/>
  <c r="U9" i="3" s="1"/>
  <c r="T9" i="3"/>
  <c r="V9" i="3"/>
  <c r="S10" i="3"/>
  <c r="T10" i="3"/>
  <c r="U10" i="3"/>
  <c r="V10" i="3"/>
  <c r="S11" i="3"/>
  <c r="U11" i="3" s="1"/>
  <c r="T11" i="3"/>
  <c r="V11" i="3"/>
  <c r="S12" i="3"/>
  <c r="T12" i="3"/>
  <c r="U12" i="3"/>
  <c r="V12" i="3"/>
  <c r="S13" i="3"/>
  <c r="U13" i="3" s="1"/>
  <c r="T13" i="3"/>
  <c r="V13" i="3"/>
  <c r="S14" i="3"/>
  <c r="T14" i="3"/>
  <c r="U14" i="3"/>
  <c r="V14" i="3"/>
  <c r="S15" i="3"/>
  <c r="U15" i="3" s="1"/>
  <c r="T15" i="3"/>
  <c r="V15" i="3"/>
  <c r="S16" i="3"/>
  <c r="T16" i="3"/>
  <c r="U16" i="3"/>
  <c r="V16" i="3"/>
  <c r="S17" i="3"/>
  <c r="U17" i="3" s="1"/>
  <c r="T17" i="3"/>
  <c r="V17" i="3"/>
  <c r="S18" i="3"/>
  <c r="T18" i="3"/>
  <c r="V18" i="3" s="1"/>
  <c r="U18" i="3"/>
  <c r="T4" i="3"/>
  <c r="V4" i="3" s="1"/>
  <c r="S4" i="3"/>
  <c r="U4" i="3" s="1"/>
  <c r="S5" i="2"/>
  <c r="T5" i="2"/>
  <c r="V5" i="2" s="1"/>
  <c r="U5" i="2"/>
  <c r="S6" i="2"/>
  <c r="U6" i="2" s="1"/>
  <c r="T6" i="2"/>
  <c r="V6" i="2" s="1"/>
  <c r="S7" i="2"/>
  <c r="T7" i="2"/>
  <c r="V7" i="2" s="1"/>
  <c r="U7" i="2"/>
  <c r="S8" i="2"/>
  <c r="U8" i="2" s="1"/>
  <c r="T8" i="2"/>
  <c r="V8" i="2" s="1"/>
  <c r="S9" i="2"/>
  <c r="T9" i="2"/>
  <c r="V9" i="2" s="1"/>
  <c r="U9" i="2"/>
  <c r="S10" i="2"/>
  <c r="U10" i="2" s="1"/>
  <c r="T10" i="2"/>
  <c r="V10" i="2" s="1"/>
  <c r="S11" i="2"/>
  <c r="T11" i="2"/>
  <c r="V11" i="2" s="1"/>
  <c r="U11" i="2"/>
  <c r="S12" i="2"/>
  <c r="U12" i="2" s="1"/>
  <c r="T12" i="2"/>
  <c r="V12" i="2" s="1"/>
  <c r="S13" i="2"/>
  <c r="T13" i="2"/>
  <c r="V13" i="2" s="1"/>
  <c r="U13" i="2"/>
  <c r="S14" i="2"/>
  <c r="U14" i="2" s="1"/>
  <c r="T14" i="2"/>
  <c r="V14" i="2" s="1"/>
  <c r="S15" i="2"/>
  <c r="T15" i="2"/>
  <c r="V15" i="2" s="1"/>
  <c r="U15" i="2"/>
  <c r="S16" i="2"/>
  <c r="U16" i="2" s="1"/>
  <c r="T16" i="2"/>
  <c r="V16" i="2" s="1"/>
  <c r="S17" i="2"/>
  <c r="T17" i="2"/>
  <c r="V17" i="2" s="1"/>
  <c r="U17" i="2"/>
  <c r="S18" i="2"/>
  <c r="U18" i="2" s="1"/>
  <c r="T18" i="2"/>
  <c r="V18" i="2" s="1"/>
  <c r="U4" i="2"/>
  <c r="T4" i="2"/>
  <c r="V4" i="2" s="1"/>
  <c r="S4" i="2"/>
  <c r="S5" i="1"/>
  <c r="U5" i="1" s="1"/>
  <c r="T5" i="1"/>
  <c r="V5" i="1" s="1"/>
  <c r="S6" i="1"/>
  <c r="T6" i="1"/>
  <c r="U6" i="1"/>
  <c r="V6" i="1"/>
  <c r="S7" i="1"/>
  <c r="U7" i="1" s="1"/>
  <c r="T7" i="1"/>
  <c r="V7" i="1" s="1"/>
  <c r="S8" i="1"/>
  <c r="T8" i="1"/>
  <c r="U8" i="1"/>
  <c r="V8" i="1"/>
  <c r="S9" i="1"/>
  <c r="U9" i="1" s="1"/>
  <c r="T9" i="1"/>
  <c r="V9" i="1" s="1"/>
  <c r="S10" i="1"/>
  <c r="T10" i="1"/>
  <c r="U10" i="1"/>
  <c r="V10" i="1"/>
  <c r="S11" i="1"/>
  <c r="U11" i="1" s="1"/>
  <c r="T11" i="1"/>
  <c r="V11" i="1" s="1"/>
  <c r="S12" i="1"/>
  <c r="T12" i="1"/>
  <c r="U12" i="1"/>
  <c r="V12" i="1"/>
  <c r="S13" i="1"/>
  <c r="U13" i="1" s="1"/>
  <c r="T13" i="1"/>
  <c r="V13" i="1" s="1"/>
  <c r="S14" i="1"/>
  <c r="T14" i="1"/>
  <c r="U14" i="1"/>
  <c r="V14" i="1"/>
  <c r="S15" i="1"/>
  <c r="U15" i="1" s="1"/>
  <c r="T15" i="1"/>
  <c r="V15" i="1" s="1"/>
  <c r="S16" i="1"/>
  <c r="T16" i="1"/>
  <c r="U16" i="1"/>
  <c r="V16" i="1"/>
  <c r="S17" i="1"/>
  <c r="U17" i="1" s="1"/>
  <c r="T17" i="1"/>
  <c r="V17" i="1" s="1"/>
  <c r="S18" i="1"/>
  <c r="T18" i="1"/>
  <c r="U18" i="1"/>
  <c r="V18" i="1"/>
  <c r="T4" i="1"/>
  <c r="V4" i="1" s="1"/>
  <c r="S4" i="1"/>
  <c r="U4" i="1" s="1"/>
</calcChain>
</file>

<file path=xl/sharedStrings.xml><?xml version="1.0" encoding="utf-8"?>
<sst xmlns="http://schemas.openxmlformats.org/spreadsheetml/2006/main" count="119" uniqueCount="43">
  <si>
    <t>AUTOMOTIVE PREMIUM GASOLINE SALES-REVISED 1970</t>
  </si>
  <si>
    <t>(thousands of gallons)</t>
  </si>
  <si>
    <t>MAY</t>
  </si>
  <si>
    <t>JUNE</t>
  </si>
  <si>
    <t>JULY</t>
  </si>
  <si>
    <t>YEAR</t>
  </si>
  <si>
    <t>FIRST QUARTER</t>
  </si>
  <si>
    <t>SECOND QUARTER</t>
  </si>
  <si>
    <t>THIRD QUARTER</t>
  </si>
  <si>
    <t>FOURTH QUARTER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</si>
  <si>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</si>
  <si>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</si>
  <si>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</si>
  <si>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</si>
  <si>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</si>
  <si>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</si>
  <si>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</si>
  <si>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</si>
  <si>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</si>
  <si>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ALL AUTOMOTIVE GASOLINE SALES- REVISED 1970</t>
  </si>
  <si>
    <t>STATE</t>
  </si>
  <si>
    <t>ARIZ</t>
  </si>
  <si>
    <t>CALIF</t>
  </si>
  <si>
    <t>COLO</t>
  </si>
  <si>
    <t>DC</t>
  </si>
  <si>
    <t>IDAHO</t>
  </si>
  <si>
    <t>MISS</t>
  </si>
  <si>
    <t>MO</t>
  </si>
  <si>
    <t>MONT</t>
  </si>
  <si>
    <t>NEV</t>
  </si>
  <si>
    <t>NMEX</t>
  </si>
  <si>
    <t>OREG</t>
  </si>
  <si>
    <t>UTAH</t>
  </si>
  <si>
    <t>WASH</t>
  </si>
  <si>
    <t>WYO</t>
  </si>
  <si>
    <t>US</t>
  </si>
  <si>
    <t>AUTOMOTIVE NONPREMIUM GASOLINE SALES-REVISED 1970</t>
  </si>
  <si>
    <t>SUM_MONTH</t>
  </si>
  <si>
    <t>SUM_QUARTER</t>
  </si>
  <si>
    <t>CHECK_M</t>
  </si>
  <si>
    <t>CHECK_Q</t>
  </si>
  <si>
    <t>SUM_TYPE</t>
  </si>
  <si>
    <t>CHECK_T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</si>
</sst>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6EC8-F0DD-4287-B904-BA96861841CC}">
  <dimension ref="A1:V18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R18" sqref="R18"/>
    </sheetView>
  </sheetViews>
  <sheetFormatPr defaultRowHeight="14.75" x14ac:dyDescent="0.75"/>
  <cols>
    <col min="14" max="14" width="9.7265625" bestFit="1" customWidth="1"/>
    <col min="15" max="15" width="9.7265625" customWidth="1"/>
    <col min="16" max="16" width="10" customWidth="1"/>
    <col min="17" max="18" width="9.7265625" bestFit="1" customWidth="1"/>
  </cols>
  <sheetData>
    <row r="1" spans="1:22" x14ac:dyDescent="0.75">
      <c r="A1" t="s">
        <v>0</v>
      </c>
    </row>
    <row r="2" spans="1:22" x14ac:dyDescent="0.75">
      <c r="A2" t="s">
        <v>1</v>
      </c>
    </row>
    <row r="3" spans="1:22" x14ac:dyDescent="0.75">
      <c r="A3" t="s">
        <v>20</v>
      </c>
      <c r="B3" t="s">
        <v>10</v>
      </c>
      <c r="C3" t="s">
        <v>11</v>
      </c>
      <c r="D3" t="s">
        <v>12</v>
      </c>
      <c r="E3" t="s">
        <v>13</v>
      </c>
      <c r="F3" t="s">
        <v>2</v>
      </c>
      <c r="G3" t="s">
        <v>3</v>
      </c>
      <c r="H3" t="s">
        <v>4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6</v>
      </c>
      <c r="O3" t="s">
        <v>7</v>
      </c>
      <c r="P3" t="s">
        <v>8</v>
      </c>
      <c r="Q3" t="s">
        <v>9</v>
      </c>
      <c r="R3" t="s">
        <v>5</v>
      </c>
      <c r="S3" t="s">
        <v>37</v>
      </c>
      <c r="T3" t="s">
        <v>38</v>
      </c>
      <c r="U3" t="s">
        <v>39</v>
      </c>
      <c r="V3" t="s">
        <v>40</v>
      </c>
    </row>
    <row r="4" spans="1:22" x14ac:dyDescent="0.75">
      <c r="A4" t="s">
        <v>21</v>
      </c>
      <c r="B4" s="1">
        <v>32909</v>
      </c>
      <c r="C4" s="1">
        <v>28705</v>
      </c>
      <c r="D4" s="1">
        <v>33642</v>
      </c>
      <c r="E4" s="1">
        <v>30033</v>
      </c>
      <c r="F4" s="1">
        <v>30160</v>
      </c>
      <c r="G4" s="1">
        <v>33340</v>
      </c>
      <c r="H4" s="1">
        <v>33422</v>
      </c>
      <c r="I4" s="1">
        <v>33500</v>
      </c>
      <c r="J4" s="1">
        <v>32604</v>
      </c>
      <c r="K4" s="1">
        <v>31364</v>
      </c>
      <c r="L4" s="1">
        <v>29668</v>
      </c>
      <c r="M4" s="1">
        <v>32661</v>
      </c>
      <c r="N4" s="1">
        <v>95256</v>
      </c>
      <c r="O4" s="1">
        <v>93533</v>
      </c>
      <c r="P4" s="1">
        <v>99526</v>
      </c>
      <c r="Q4" s="1">
        <v>93693</v>
      </c>
      <c r="R4" s="1">
        <v>382008</v>
      </c>
      <c r="S4" s="1">
        <f>SUM(B4:M4)</f>
        <v>382008</v>
      </c>
      <c r="T4" s="1">
        <f>SUM(N4:Q4)</f>
        <v>382008</v>
      </c>
      <c r="U4">
        <f>IF(R4=S4,1,0)</f>
        <v>1</v>
      </c>
      <c r="V4">
        <f>IF(R4=T4,1,0)</f>
        <v>1</v>
      </c>
    </row>
    <row r="5" spans="1:22" x14ac:dyDescent="0.75">
      <c r="A5" t="s">
        <v>22</v>
      </c>
      <c r="B5" s="1">
        <v>434893</v>
      </c>
      <c r="C5" s="1">
        <v>397400</v>
      </c>
      <c r="D5" s="1">
        <v>461091</v>
      </c>
      <c r="E5" s="1">
        <v>432518</v>
      </c>
      <c r="F5" s="1">
        <v>456496</v>
      </c>
      <c r="G5" s="1">
        <v>461120</v>
      </c>
      <c r="H5" s="1">
        <v>464442</v>
      </c>
      <c r="I5" s="1">
        <v>470995</v>
      </c>
      <c r="J5" s="1">
        <v>438872</v>
      </c>
      <c r="K5" s="1">
        <v>442687</v>
      </c>
      <c r="L5" s="1">
        <v>419116</v>
      </c>
      <c r="M5" s="1">
        <v>448748</v>
      </c>
      <c r="N5" s="1">
        <v>1293384</v>
      </c>
      <c r="O5" s="1">
        <v>1350134</v>
      </c>
      <c r="P5" s="1">
        <v>1374309</v>
      </c>
      <c r="Q5" s="1">
        <v>1310551</v>
      </c>
      <c r="R5" s="1">
        <v>5328378</v>
      </c>
      <c r="S5" s="1">
        <f t="shared" ref="S5:S18" si="0">SUM(B5:M5)</f>
        <v>5328378</v>
      </c>
      <c r="T5" s="1">
        <f t="shared" ref="T5:T18" si="1">SUM(N5:Q5)</f>
        <v>5328378</v>
      </c>
      <c r="U5">
        <f t="shared" ref="U5:U18" si="2">IF(R5=S5,1,0)</f>
        <v>1</v>
      </c>
      <c r="V5">
        <f t="shared" ref="V5:V18" si="3">IF(R5=T5,1,0)</f>
        <v>1</v>
      </c>
    </row>
    <row r="6" spans="1:22" x14ac:dyDescent="0.75">
      <c r="A6" t="s">
        <v>23</v>
      </c>
      <c r="B6" s="1">
        <v>25798</v>
      </c>
      <c r="C6" s="1">
        <v>22558</v>
      </c>
      <c r="D6" s="1">
        <v>24774</v>
      </c>
      <c r="E6" s="1">
        <v>23627</v>
      </c>
      <c r="F6" s="1">
        <v>25327</v>
      </c>
      <c r="G6" s="1">
        <v>29658</v>
      </c>
      <c r="H6" s="1">
        <v>32879</v>
      </c>
      <c r="I6" s="1">
        <v>33103</v>
      </c>
      <c r="J6" s="1">
        <v>28400</v>
      </c>
      <c r="K6" s="1">
        <v>27335</v>
      </c>
      <c r="L6" s="1">
        <v>23603</v>
      </c>
      <c r="M6" s="1">
        <v>26351</v>
      </c>
      <c r="N6" s="1">
        <v>73130</v>
      </c>
      <c r="O6" s="1">
        <v>78612</v>
      </c>
      <c r="P6" s="1">
        <v>94382</v>
      </c>
      <c r="Q6" s="1">
        <v>77289</v>
      </c>
      <c r="R6" s="1">
        <v>323413</v>
      </c>
      <c r="S6" s="1">
        <f t="shared" si="0"/>
        <v>323413</v>
      </c>
      <c r="T6" s="1">
        <f t="shared" si="1"/>
        <v>323413</v>
      </c>
      <c r="U6">
        <f t="shared" si="2"/>
        <v>1</v>
      </c>
      <c r="V6">
        <f t="shared" si="3"/>
        <v>1</v>
      </c>
    </row>
    <row r="7" spans="1:22" x14ac:dyDescent="0.75">
      <c r="A7" t="s">
        <v>24</v>
      </c>
      <c r="B7" s="1">
        <v>12564</v>
      </c>
      <c r="C7" s="1">
        <v>11278</v>
      </c>
      <c r="D7" s="1">
        <v>12537</v>
      </c>
      <c r="E7" s="1">
        <v>12293</v>
      </c>
      <c r="F7" s="1">
        <v>12676</v>
      </c>
      <c r="G7" s="1">
        <v>12712</v>
      </c>
      <c r="H7" s="1">
        <v>12989</v>
      </c>
      <c r="I7" s="1">
        <v>12419</v>
      </c>
      <c r="J7" s="1">
        <v>12203</v>
      </c>
      <c r="K7" s="1">
        <v>12633</v>
      </c>
      <c r="L7" s="1">
        <v>11601</v>
      </c>
      <c r="M7" s="1">
        <v>13426</v>
      </c>
      <c r="N7" s="1">
        <v>36379</v>
      </c>
      <c r="O7" s="1">
        <v>37681</v>
      </c>
      <c r="P7" s="1">
        <v>37611</v>
      </c>
      <c r="Q7" s="1">
        <v>37660</v>
      </c>
      <c r="R7" s="1">
        <v>149331</v>
      </c>
      <c r="S7" s="1">
        <f t="shared" si="0"/>
        <v>149331</v>
      </c>
      <c r="T7" s="1">
        <f t="shared" si="1"/>
        <v>149331</v>
      </c>
      <c r="U7">
        <f t="shared" si="2"/>
        <v>1</v>
      </c>
      <c r="V7">
        <f t="shared" si="3"/>
        <v>1</v>
      </c>
    </row>
    <row r="8" spans="1:22" x14ac:dyDescent="0.75">
      <c r="A8" t="s">
        <v>25</v>
      </c>
      <c r="B8" s="1">
        <v>8109</v>
      </c>
      <c r="C8" s="1">
        <v>7265</v>
      </c>
      <c r="D8" s="1">
        <v>8185</v>
      </c>
      <c r="E8" s="1">
        <v>8234</v>
      </c>
      <c r="F8" s="1">
        <v>8612</v>
      </c>
      <c r="G8" s="1">
        <v>10488</v>
      </c>
      <c r="H8" s="1">
        <v>11379</v>
      </c>
      <c r="I8" s="1">
        <v>11509</v>
      </c>
      <c r="J8" s="1">
        <v>10206</v>
      </c>
      <c r="K8" s="1">
        <v>9614</v>
      </c>
      <c r="L8" s="1">
        <v>8466</v>
      </c>
      <c r="M8" s="1">
        <v>8597</v>
      </c>
      <c r="N8" s="1">
        <v>23559</v>
      </c>
      <c r="O8" s="1">
        <v>27334</v>
      </c>
      <c r="P8" s="1">
        <v>33094</v>
      </c>
      <c r="Q8" s="1">
        <v>26677</v>
      </c>
      <c r="R8" s="1">
        <v>110664</v>
      </c>
      <c r="S8" s="1">
        <f t="shared" si="0"/>
        <v>110664</v>
      </c>
      <c r="T8" s="1">
        <f t="shared" si="1"/>
        <v>110664</v>
      </c>
      <c r="U8">
        <f t="shared" si="2"/>
        <v>1</v>
      </c>
      <c r="V8">
        <f t="shared" si="3"/>
        <v>1</v>
      </c>
    </row>
    <row r="9" spans="1:22" x14ac:dyDescent="0.75">
      <c r="A9" t="s">
        <v>26</v>
      </c>
      <c r="B9" s="1">
        <v>31118</v>
      </c>
      <c r="C9" s="1">
        <v>29714</v>
      </c>
      <c r="D9" s="1">
        <v>34323</v>
      </c>
      <c r="E9" s="1">
        <v>33138</v>
      </c>
      <c r="F9" s="1">
        <v>36301</v>
      </c>
      <c r="G9" s="1">
        <v>37289</v>
      </c>
      <c r="H9" s="1">
        <v>38357</v>
      </c>
      <c r="I9" s="1">
        <v>36929</v>
      </c>
      <c r="J9" s="1">
        <v>37198</v>
      </c>
      <c r="K9" s="1">
        <v>35426</v>
      </c>
      <c r="L9" s="1">
        <v>34829</v>
      </c>
      <c r="M9" s="1">
        <v>39430</v>
      </c>
      <c r="N9" s="1">
        <v>95155</v>
      </c>
      <c r="O9" s="1">
        <v>106728</v>
      </c>
      <c r="P9" s="1">
        <v>112484</v>
      </c>
      <c r="Q9" s="1">
        <v>109685</v>
      </c>
      <c r="R9" s="1">
        <v>424052</v>
      </c>
      <c r="S9" s="1">
        <f t="shared" si="0"/>
        <v>424052</v>
      </c>
      <c r="T9" s="1">
        <f t="shared" si="1"/>
        <v>424052</v>
      </c>
      <c r="U9">
        <f t="shared" si="2"/>
        <v>1</v>
      </c>
      <c r="V9">
        <f t="shared" si="3"/>
        <v>1</v>
      </c>
    </row>
    <row r="10" spans="1:22" x14ac:dyDescent="0.75">
      <c r="A10" t="s">
        <v>27</v>
      </c>
      <c r="B10" s="1">
        <v>64124</v>
      </c>
      <c r="C10" s="1">
        <v>56044</v>
      </c>
      <c r="D10" s="1">
        <v>61124</v>
      </c>
      <c r="E10" s="1">
        <v>61006</v>
      </c>
      <c r="F10" s="1">
        <v>58670</v>
      </c>
      <c r="G10" s="1">
        <v>64385</v>
      </c>
      <c r="H10" s="1">
        <v>67633</v>
      </c>
      <c r="I10" s="1">
        <v>63810</v>
      </c>
      <c r="J10" s="1">
        <v>62212</v>
      </c>
      <c r="K10" s="1">
        <v>63171</v>
      </c>
      <c r="L10" s="1">
        <v>59848</v>
      </c>
      <c r="M10" s="1">
        <v>62558</v>
      </c>
      <c r="N10" s="1">
        <v>181292</v>
      </c>
      <c r="O10" s="1">
        <v>184061</v>
      </c>
      <c r="P10" s="1">
        <v>193655</v>
      </c>
      <c r="Q10" s="1">
        <v>185577</v>
      </c>
      <c r="R10" s="1">
        <v>744585</v>
      </c>
      <c r="S10" s="1">
        <f t="shared" si="0"/>
        <v>744585</v>
      </c>
      <c r="T10" s="1">
        <f t="shared" si="1"/>
        <v>744585</v>
      </c>
      <c r="U10">
        <f t="shared" si="2"/>
        <v>1</v>
      </c>
      <c r="V10">
        <f t="shared" si="3"/>
        <v>1</v>
      </c>
    </row>
    <row r="11" spans="1:22" x14ac:dyDescent="0.75">
      <c r="A11" t="s">
        <v>28</v>
      </c>
      <c r="B11" s="1">
        <v>6332</v>
      </c>
      <c r="C11" s="1">
        <v>5303</v>
      </c>
      <c r="D11" s="1">
        <v>6221</v>
      </c>
      <c r="E11" s="1">
        <v>6573</v>
      </c>
      <c r="F11" s="1">
        <v>6837</v>
      </c>
      <c r="G11" s="1">
        <v>9072</v>
      </c>
      <c r="H11" s="1">
        <v>10695</v>
      </c>
      <c r="I11" s="1">
        <v>10426</v>
      </c>
      <c r="J11" s="1">
        <v>8549</v>
      </c>
      <c r="K11" s="1">
        <v>7304</v>
      </c>
      <c r="L11" s="1">
        <v>6588</v>
      </c>
      <c r="M11" s="1">
        <v>6519</v>
      </c>
      <c r="N11" s="1">
        <v>17856</v>
      </c>
      <c r="O11" s="1">
        <v>22482</v>
      </c>
      <c r="P11" s="1">
        <v>29670</v>
      </c>
      <c r="Q11" s="1">
        <v>20411</v>
      </c>
      <c r="R11" s="1">
        <v>90419</v>
      </c>
      <c r="S11" s="1">
        <f t="shared" si="0"/>
        <v>90419</v>
      </c>
      <c r="T11" s="1">
        <f t="shared" si="1"/>
        <v>90419</v>
      </c>
      <c r="U11">
        <f t="shared" si="2"/>
        <v>1</v>
      </c>
      <c r="V11">
        <f t="shared" si="3"/>
        <v>1</v>
      </c>
    </row>
    <row r="12" spans="1:22" x14ac:dyDescent="0.75">
      <c r="A12" t="s">
        <v>29</v>
      </c>
      <c r="B12" s="1">
        <v>10914</v>
      </c>
      <c r="C12" s="1">
        <v>9958</v>
      </c>
      <c r="D12" s="1">
        <v>11729</v>
      </c>
      <c r="E12" s="1">
        <v>11575</v>
      </c>
      <c r="F12" s="1">
        <v>12011</v>
      </c>
      <c r="G12" s="1">
        <v>14441</v>
      </c>
      <c r="H12" s="1">
        <v>14649</v>
      </c>
      <c r="I12" s="1">
        <v>15078</v>
      </c>
      <c r="J12" s="1">
        <v>13005</v>
      </c>
      <c r="K12" s="1">
        <v>12436</v>
      </c>
      <c r="L12" s="1">
        <v>10543</v>
      </c>
      <c r="M12" s="1">
        <v>10931</v>
      </c>
      <c r="N12" s="1">
        <v>32601</v>
      </c>
      <c r="O12" s="1">
        <v>38027</v>
      </c>
      <c r="P12" s="1">
        <v>42732</v>
      </c>
      <c r="Q12" s="1">
        <v>33910</v>
      </c>
      <c r="R12" s="1">
        <v>147270</v>
      </c>
      <c r="S12" s="1">
        <f t="shared" si="0"/>
        <v>147270</v>
      </c>
      <c r="T12" s="1">
        <f t="shared" si="1"/>
        <v>147270</v>
      </c>
      <c r="U12">
        <f t="shared" si="2"/>
        <v>1</v>
      </c>
      <c r="V12">
        <f t="shared" si="3"/>
        <v>1</v>
      </c>
    </row>
    <row r="13" spans="1:22" x14ac:dyDescent="0.75">
      <c r="A13" t="s">
        <v>30</v>
      </c>
      <c r="B13" s="1">
        <v>12415</v>
      </c>
      <c r="C13" s="1">
        <v>10901</v>
      </c>
      <c r="D13" s="1">
        <v>12856</v>
      </c>
      <c r="E13" s="1">
        <v>12126</v>
      </c>
      <c r="F13" s="1">
        <v>13097</v>
      </c>
      <c r="G13" s="1">
        <v>15952</v>
      </c>
      <c r="H13" s="1">
        <v>17098</v>
      </c>
      <c r="I13" s="1">
        <v>16884</v>
      </c>
      <c r="J13" s="1">
        <v>14082</v>
      </c>
      <c r="K13" s="1">
        <v>13355</v>
      </c>
      <c r="L13" s="1">
        <v>11883</v>
      </c>
      <c r="M13" s="1">
        <v>13725</v>
      </c>
      <c r="N13" s="1">
        <v>36172</v>
      </c>
      <c r="O13" s="1">
        <v>41175</v>
      </c>
      <c r="P13" s="1">
        <v>48064</v>
      </c>
      <c r="Q13" s="1">
        <v>38963</v>
      </c>
      <c r="R13" s="1">
        <v>164374</v>
      </c>
      <c r="S13" s="1">
        <f t="shared" si="0"/>
        <v>164374</v>
      </c>
      <c r="T13" s="1">
        <f t="shared" si="1"/>
        <v>164374</v>
      </c>
      <c r="U13">
        <f t="shared" si="2"/>
        <v>1</v>
      </c>
      <c r="V13">
        <f t="shared" si="3"/>
        <v>1</v>
      </c>
    </row>
    <row r="14" spans="1:22" x14ac:dyDescent="0.75">
      <c r="A14" t="s">
        <v>31</v>
      </c>
      <c r="B14" s="1">
        <v>30599</v>
      </c>
      <c r="C14" s="1">
        <v>27834</v>
      </c>
      <c r="D14" s="1">
        <v>32927</v>
      </c>
      <c r="E14" s="1">
        <v>31186</v>
      </c>
      <c r="F14" s="1">
        <v>33436</v>
      </c>
      <c r="G14" s="1">
        <v>36945</v>
      </c>
      <c r="H14" s="1">
        <v>37610</v>
      </c>
      <c r="I14" s="1">
        <v>38652</v>
      </c>
      <c r="J14" s="1">
        <v>35219</v>
      </c>
      <c r="K14" s="1">
        <v>33785</v>
      </c>
      <c r="L14" s="1">
        <v>30706</v>
      </c>
      <c r="M14" s="1">
        <v>31212</v>
      </c>
      <c r="N14" s="1">
        <v>91360</v>
      </c>
      <c r="O14" s="1">
        <v>101567</v>
      </c>
      <c r="P14" s="1">
        <v>111481</v>
      </c>
      <c r="Q14" s="1">
        <v>95703</v>
      </c>
      <c r="R14" s="1">
        <v>400111</v>
      </c>
      <c r="S14" s="1">
        <f t="shared" si="0"/>
        <v>400111</v>
      </c>
      <c r="T14" s="1">
        <f t="shared" si="1"/>
        <v>400111</v>
      </c>
      <c r="U14">
        <f t="shared" si="2"/>
        <v>1</v>
      </c>
      <c r="V14">
        <f t="shared" si="3"/>
        <v>1</v>
      </c>
    </row>
    <row r="15" spans="1:22" x14ac:dyDescent="0.75">
      <c r="A15" t="s">
        <v>32</v>
      </c>
      <c r="B15" s="1">
        <v>12037</v>
      </c>
      <c r="C15" s="1">
        <v>10365</v>
      </c>
      <c r="D15" s="1">
        <v>12051</v>
      </c>
      <c r="E15" s="1">
        <v>11587</v>
      </c>
      <c r="F15" s="1">
        <v>12328</v>
      </c>
      <c r="G15" s="1">
        <v>14190</v>
      </c>
      <c r="H15" s="1">
        <v>15722</v>
      </c>
      <c r="I15" s="1">
        <v>15052</v>
      </c>
      <c r="J15" s="1">
        <v>14110</v>
      </c>
      <c r="K15" s="1">
        <v>12862</v>
      </c>
      <c r="L15" s="1">
        <v>11109</v>
      </c>
      <c r="M15" s="1">
        <v>11752</v>
      </c>
      <c r="N15" s="1">
        <v>34453</v>
      </c>
      <c r="O15" s="1">
        <v>38105</v>
      </c>
      <c r="P15" s="1">
        <v>44884</v>
      </c>
      <c r="Q15" s="1">
        <v>35723</v>
      </c>
      <c r="R15" s="1">
        <v>153165</v>
      </c>
      <c r="S15" s="1">
        <f t="shared" si="0"/>
        <v>153165</v>
      </c>
      <c r="T15" s="1">
        <f t="shared" si="1"/>
        <v>153165</v>
      </c>
      <c r="U15">
        <f t="shared" si="2"/>
        <v>1</v>
      </c>
      <c r="V15">
        <f t="shared" si="3"/>
        <v>1</v>
      </c>
    </row>
    <row r="16" spans="1:22" x14ac:dyDescent="0.75">
      <c r="A16" t="s">
        <v>33</v>
      </c>
      <c r="B16" s="1">
        <v>49546</v>
      </c>
      <c r="C16" s="1">
        <v>44359</v>
      </c>
      <c r="D16" s="1">
        <v>51993</v>
      </c>
      <c r="E16" s="1">
        <v>49205</v>
      </c>
      <c r="F16" s="1">
        <v>52221</v>
      </c>
      <c r="G16" s="1">
        <v>55678</v>
      </c>
      <c r="H16" s="1">
        <v>55891</v>
      </c>
      <c r="I16" s="1">
        <v>56577</v>
      </c>
      <c r="J16" s="1">
        <v>51947</v>
      </c>
      <c r="K16" s="1">
        <v>51583</v>
      </c>
      <c r="L16" s="1">
        <v>47121</v>
      </c>
      <c r="M16" s="1">
        <v>50430</v>
      </c>
      <c r="N16" s="1">
        <v>145898</v>
      </c>
      <c r="O16" s="1">
        <v>157104</v>
      </c>
      <c r="P16" s="1">
        <v>164415</v>
      </c>
      <c r="Q16" s="1">
        <v>149134</v>
      </c>
      <c r="R16" s="1">
        <v>616551</v>
      </c>
      <c r="S16" s="1">
        <f t="shared" si="0"/>
        <v>616551</v>
      </c>
      <c r="T16" s="1">
        <f t="shared" si="1"/>
        <v>616551</v>
      </c>
      <c r="U16">
        <f t="shared" si="2"/>
        <v>1</v>
      </c>
      <c r="V16">
        <f t="shared" si="3"/>
        <v>1</v>
      </c>
    </row>
    <row r="17" spans="1:22" x14ac:dyDescent="0.75">
      <c r="A17" t="s">
        <v>34</v>
      </c>
      <c r="B17" s="1">
        <v>3983</v>
      </c>
      <c r="C17" s="1">
        <v>3372</v>
      </c>
      <c r="D17" s="1">
        <v>3824</v>
      </c>
      <c r="E17" s="1">
        <v>3776</v>
      </c>
      <c r="F17" s="1">
        <v>4426</v>
      </c>
      <c r="G17" s="1">
        <v>7464</v>
      </c>
      <c r="H17" s="1">
        <v>9036</v>
      </c>
      <c r="I17" s="1">
        <v>8718</v>
      </c>
      <c r="J17" s="1">
        <v>6463</v>
      </c>
      <c r="K17" s="1">
        <v>5102</v>
      </c>
      <c r="L17" s="1">
        <v>3980</v>
      </c>
      <c r="M17" s="1">
        <v>3937</v>
      </c>
      <c r="N17" s="1">
        <v>11179</v>
      </c>
      <c r="O17" s="1">
        <v>15666</v>
      </c>
      <c r="P17" s="1">
        <v>24217</v>
      </c>
      <c r="Q17" s="1">
        <v>13019</v>
      </c>
      <c r="R17" s="1">
        <v>64081</v>
      </c>
      <c r="S17" s="1">
        <f t="shared" si="0"/>
        <v>64081</v>
      </c>
      <c r="T17" s="1">
        <f t="shared" si="1"/>
        <v>64081</v>
      </c>
      <c r="U17">
        <f t="shared" si="2"/>
        <v>1</v>
      </c>
      <c r="V17">
        <f t="shared" si="3"/>
        <v>1</v>
      </c>
    </row>
    <row r="18" spans="1:22" x14ac:dyDescent="0.75">
      <c r="A18" t="s">
        <v>35</v>
      </c>
      <c r="B18" s="1">
        <v>2972002</v>
      </c>
      <c r="C18" s="1">
        <v>2678416</v>
      </c>
      <c r="D18" s="1">
        <v>3038438</v>
      </c>
      <c r="E18" s="1">
        <v>2894132</v>
      </c>
      <c r="F18" s="1">
        <v>3010842</v>
      </c>
      <c r="G18" s="1">
        <v>3208203</v>
      </c>
      <c r="H18" s="1">
        <v>3300890</v>
      </c>
      <c r="I18" s="1">
        <v>3213472</v>
      </c>
      <c r="J18" s="1">
        <v>3043539</v>
      </c>
      <c r="K18" s="1">
        <v>3083648</v>
      </c>
      <c r="L18" s="1">
        <v>2881282</v>
      </c>
      <c r="M18" s="1">
        <v>3173906</v>
      </c>
      <c r="N18" s="1">
        <v>8688856</v>
      </c>
      <c r="O18" s="1">
        <v>9113177</v>
      </c>
      <c r="P18" s="1">
        <v>9557901</v>
      </c>
      <c r="Q18" s="1">
        <v>9138836</v>
      </c>
      <c r="R18" s="1">
        <v>36498770</v>
      </c>
      <c r="S18" s="1">
        <f t="shared" si="0"/>
        <v>36498770</v>
      </c>
      <c r="T18" s="1">
        <f t="shared" si="1"/>
        <v>36498770</v>
      </c>
      <c r="U18">
        <f t="shared" si="2"/>
        <v>1</v>
      </c>
      <c r="V18">
        <f t="shared" si="3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9B07-A599-47C1-B65B-69D6D6D69E31}">
  <dimension ref="A1:V18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T9" sqref="T9"/>
    </sheetView>
  </sheetViews>
  <sheetFormatPr defaultRowHeight="14.75" x14ac:dyDescent="0.75"/>
  <sheetData>
    <row r="1" spans="1:22" x14ac:dyDescent="0.75">
      <c r="A1" t="s">
        <v>36</v>
      </c>
    </row>
    <row r="2" spans="1:22" x14ac:dyDescent="0.75">
      <c r="A2" t="s">
        <v>1</v>
      </c>
    </row>
    <row r="3" spans="1:22" x14ac:dyDescent="0.75">
      <c r="A3" t="s">
        <v>20</v>
      </c>
      <c r="B3" t="s">
        <v>10</v>
      </c>
      <c r="C3" t="s">
        <v>11</v>
      </c>
      <c r="D3" t="s">
        <v>12</v>
      </c>
      <c r="E3" t="s">
        <v>13</v>
      </c>
      <c r="F3" t="s">
        <v>2</v>
      </c>
      <c r="G3" t="s">
        <v>3</v>
      </c>
      <c r="H3" t="s">
        <v>4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6</v>
      </c>
      <c r="O3" t="s">
        <v>7</v>
      </c>
      <c r="P3" t="s">
        <v>8</v>
      </c>
      <c r="Q3" t="s">
        <v>9</v>
      </c>
      <c r="R3" t="s">
        <v>5</v>
      </c>
      <c r="S3" t="s">
        <v>37</v>
      </c>
      <c r="T3" t="s">
        <v>38</v>
      </c>
      <c r="U3" t="s">
        <v>39</v>
      </c>
      <c r="V3" t="s">
        <v>40</v>
      </c>
    </row>
    <row r="4" spans="1:22" x14ac:dyDescent="0.75">
      <c r="A4" t="s">
        <v>21</v>
      </c>
      <c r="B4" s="1">
        <v>38807</v>
      </c>
      <c r="C4" s="1">
        <v>33970</v>
      </c>
      <c r="D4" s="1">
        <v>40048</v>
      </c>
      <c r="E4" s="1">
        <v>38051</v>
      </c>
      <c r="F4" s="1">
        <v>37846</v>
      </c>
      <c r="G4" s="1">
        <v>40277</v>
      </c>
      <c r="H4" s="1">
        <v>40953</v>
      </c>
      <c r="I4" s="1">
        <v>40607</v>
      </c>
      <c r="J4" s="1">
        <v>38985</v>
      </c>
      <c r="K4" s="1">
        <v>40884</v>
      </c>
      <c r="L4" s="1">
        <v>38464</v>
      </c>
      <c r="M4" s="1">
        <v>41900</v>
      </c>
      <c r="N4" s="1">
        <v>112825</v>
      </c>
      <c r="O4" s="1">
        <v>116174</v>
      </c>
      <c r="P4" s="1">
        <v>120545</v>
      </c>
      <c r="Q4" s="1">
        <v>121248</v>
      </c>
      <c r="R4" s="1">
        <v>470792</v>
      </c>
      <c r="S4" s="1">
        <f>SUM(B4:M4)</f>
        <v>470792</v>
      </c>
      <c r="T4" s="1">
        <f>SUM(N4:Q4)</f>
        <v>470792</v>
      </c>
      <c r="U4">
        <f>IF(R4=S4,1,0)</f>
        <v>1</v>
      </c>
      <c r="V4">
        <f>IF(R4=T4,1,0)</f>
        <v>1</v>
      </c>
    </row>
    <row r="5" spans="1:22" x14ac:dyDescent="0.75">
      <c r="A5" t="s">
        <v>22</v>
      </c>
      <c r="B5" s="1">
        <v>270022</v>
      </c>
      <c r="C5" s="1">
        <v>245577</v>
      </c>
      <c r="D5" s="1">
        <v>291545</v>
      </c>
      <c r="E5" s="1">
        <v>285944</v>
      </c>
      <c r="F5" s="1">
        <v>297291</v>
      </c>
      <c r="G5" s="1">
        <v>307083</v>
      </c>
      <c r="H5" s="1">
        <v>319409</v>
      </c>
      <c r="I5" s="1">
        <v>312341</v>
      </c>
      <c r="J5" s="1">
        <v>299474</v>
      </c>
      <c r="K5" s="1">
        <v>299320</v>
      </c>
      <c r="L5" s="1">
        <v>271245</v>
      </c>
      <c r="M5" s="1">
        <v>294122</v>
      </c>
      <c r="N5" s="1">
        <v>807144</v>
      </c>
      <c r="O5" s="1">
        <v>890318</v>
      </c>
      <c r="P5" s="1">
        <v>931224</v>
      </c>
      <c r="Q5" s="1">
        <v>864687</v>
      </c>
      <c r="R5" s="1">
        <v>3493373</v>
      </c>
      <c r="S5" s="1">
        <f t="shared" ref="S5:S18" si="0">SUM(B5:M5)</f>
        <v>3493373</v>
      </c>
      <c r="T5" s="1">
        <f t="shared" ref="T5:T18" si="1">SUM(N5:Q5)</f>
        <v>3493373</v>
      </c>
      <c r="U5">
        <f t="shared" ref="U5:U18" si="2">IF(R5=S5,1,0)</f>
        <v>1</v>
      </c>
      <c r="V5">
        <f t="shared" ref="V5:V18" si="3">IF(R5=T5,1,0)</f>
        <v>1</v>
      </c>
    </row>
    <row r="6" spans="1:22" x14ac:dyDescent="0.75">
      <c r="A6" t="s">
        <v>23</v>
      </c>
      <c r="B6" s="1">
        <v>51390</v>
      </c>
      <c r="C6" s="1">
        <v>48831</v>
      </c>
      <c r="D6" s="1">
        <v>55042</v>
      </c>
      <c r="E6" s="1">
        <v>55648</v>
      </c>
      <c r="F6" s="1">
        <v>58261</v>
      </c>
      <c r="G6" s="1">
        <v>68086</v>
      </c>
      <c r="H6" s="1">
        <v>73236</v>
      </c>
      <c r="I6" s="1">
        <v>70960</v>
      </c>
      <c r="J6" s="1">
        <v>63831</v>
      </c>
      <c r="K6" s="1">
        <v>64250</v>
      </c>
      <c r="L6" s="1">
        <v>55217</v>
      </c>
      <c r="M6" s="1">
        <v>59776</v>
      </c>
      <c r="N6" s="1">
        <v>155263</v>
      </c>
      <c r="O6" s="1">
        <v>181995</v>
      </c>
      <c r="P6" s="1">
        <v>208027</v>
      </c>
      <c r="Q6" s="1">
        <v>179243</v>
      </c>
      <c r="R6" s="1">
        <v>724528</v>
      </c>
      <c r="S6" s="1">
        <f t="shared" si="0"/>
        <v>724528</v>
      </c>
      <c r="T6" s="1">
        <f t="shared" si="1"/>
        <v>724528</v>
      </c>
      <c r="U6">
        <f t="shared" si="2"/>
        <v>1</v>
      </c>
      <c r="V6">
        <f t="shared" si="3"/>
        <v>1</v>
      </c>
    </row>
    <row r="7" spans="1:22" x14ac:dyDescent="0.75">
      <c r="A7" t="s">
        <v>24</v>
      </c>
      <c r="B7" s="1">
        <v>7302</v>
      </c>
      <c r="C7" s="1">
        <v>6375</v>
      </c>
      <c r="D7" s="1">
        <v>7351</v>
      </c>
      <c r="E7" s="1">
        <v>7765</v>
      </c>
      <c r="F7" s="1">
        <v>7608</v>
      </c>
      <c r="G7" s="1">
        <v>7683</v>
      </c>
      <c r="H7" s="1">
        <v>7709</v>
      </c>
      <c r="I7" s="1">
        <v>7056</v>
      </c>
      <c r="J7" s="1">
        <v>6930</v>
      </c>
      <c r="K7" s="1">
        <v>7075</v>
      </c>
      <c r="L7" s="1">
        <v>6467</v>
      </c>
      <c r="M7" s="1">
        <v>7214</v>
      </c>
      <c r="N7" s="1">
        <v>21028</v>
      </c>
      <c r="O7" s="1">
        <v>23056</v>
      </c>
      <c r="P7" s="1">
        <v>21695</v>
      </c>
      <c r="Q7" s="1">
        <v>20756</v>
      </c>
      <c r="R7" s="1">
        <v>86535</v>
      </c>
      <c r="S7" s="1">
        <f t="shared" si="0"/>
        <v>86535</v>
      </c>
      <c r="T7" s="1">
        <f t="shared" si="1"/>
        <v>86535</v>
      </c>
      <c r="U7">
        <f t="shared" si="2"/>
        <v>1</v>
      </c>
      <c r="V7">
        <f t="shared" si="3"/>
        <v>1</v>
      </c>
    </row>
    <row r="8" spans="1:22" x14ac:dyDescent="0.75">
      <c r="A8" t="s">
        <v>25</v>
      </c>
      <c r="B8" s="1">
        <v>17631</v>
      </c>
      <c r="C8" s="1">
        <v>17003</v>
      </c>
      <c r="D8" s="1">
        <v>20350</v>
      </c>
      <c r="E8" s="1">
        <v>21773</v>
      </c>
      <c r="F8" s="1">
        <v>22481</v>
      </c>
      <c r="G8" s="1">
        <v>26662</v>
      </c>
      <c r="H8" s="1">
        <v>29182</v>
      </c>
      <c r="I8" s="1">
        <v>30495</v>
      </c>
      <c r="J8" s="1">
        <v>26801</v>
      </c>
      <c r="K8" s="1">
        <v>26866</v>
      </c>
      <c r="L8" s="1">
        <v>21810</v>
      </c>
      <c r="M8" s="1">
        <v>21277</v>
      </c>
      <c r="N8" s="1">
        <v>54984</v>
      </c>
      <c r="O8" s="1">
        <v>70916</v>
      </c>
      <c r="P8" s="1">
        <v>86478</v>
      </c>
      <c r="Q8" s="1">
        <v>69953</v>
      </c>
      <c r="R8" s="1">
        <v>282331</v>
      </c>
      <c r="S8" s="1">
        <f t="shared" si="0"/>
        <v>282331</v>
      </c>
      <c r="T8" s="1">
        <f t="shared" si="1"/>
        <v>282331</v>
      </c>
      <c r="U8">
        <f t="shared" si="2"/>
        <v>1</v>
      </c>
      <c r="V8">
        <f t="shared" si="3"/>
        <v>1</v>
      </c>
    </row>
    <row r="9" spans="1:22" x14ac:dyDescent="0.75">
      <c r="A9" t="s">
        <v>26</v>
      </c>
      <c r="B9" s="1">
        <v>35643</v>
      </c>
      <c r="C9" s="1">
        <v>35505</v>
      </c>
      <c r="D9" s="1">
        <v>41052</v>
      </c>
      <c r="E9" s="1">
        <v>42731</v>
      </c>
      <c r="F9" s="1">
        <v>46547</v>
      </c>
      <c r="G9" s="1">
        <v>46751</v>
      </c>
      <c r="H9" s="1">
        <v>47007</v>
      </c>
      <c r="I9" s="1">
        <v>44344</v>
      </c>
      <c r="J9" s="1">
        <v>47480</v>
      </c>
      <c r="K9" s="1">
        <v>46295</v>
      </c>
      <c r="L9" s="1">
        <v>44994</v>
      </c>
      <c r="M9" s="1">
        <v>46876</v>
      </c>
      <c r="N9" s="1">
        <v>112200</v>
      </c>
      <c r="O9" s="1">
        <v>136029</v>
      </c>
      <c r="P9" s="1">
        <v>138831</v>
      </c>
      <c r="Q9" s="1">
        <v>138165</v>
      </c>
      <c r="R9" s="1">
        <v>525225</v>
      </c>
      <c r="S9" s="1">
        <f t="shared" si="0"/>
        <v>525225</v>
      </c>
      <c r="T9" s="1">
        <f t="shared" si="1"/>
        <v>525225</v>
      </c>
      <c r="U9">
        <f t="shared" si="2"/>
        <v>1</v>
      </c>
      <c r="V9">
        <f t="shared" si="3"/>
        <v>1</v>
      </c>
    </row>
    <row r="10" spans="1:22" x14ac:dyDescent="0.75">
      <c r="A10" t="s">
        <v>27</v>
      </c>
      <c r="B10" s="1">
        <v>106552</v>
      </c>
      <c r="C10" s="1">
        <v>97961</v>
      </c>
      <c r="D10" s="1">
        <v>118236</v>
      </c>
      <c r="E10" s="1">
        <v>119563</v>
      </c>
      <c r="F10" s="1">
        <v>125786</v>
      </c>
      <c r="G10" s="1">
        <v>138838</v>
      </c>
      <c r="H10" s="1">
        <v>136826</v>
      </c>
      <c r="I10" s="1">
        <v>125984</v>
      </c>
      <c r="J10" s="1">
        <v>131477</v>
      </c>
      <c r="K10" s="1">
        <v>132460</v>
      </c>
      <c r="L10" s="1">
        <v>118566</v>
      </c>
      <c r="M10" s="1">
        <v>122828</v>
      </c>
      <c r="N10" s="1">
        <v>322749</v>
      </c>
      <c r="O10" s="1">
        <v>384187</v>
      </c>
      <c r="P10" s="1">
        <v>394287</v>
      </c>
      <c r="Q10" s="1">
        <v>373854</v>
      </c>
      <c r="R10" s="1">
        <v>1475077</v>
      </c>
      <c r="S10" s="1">
        <f t="shared" si="0"/>
        <v>1475077</v>
      </c>
      <c r="T10" s="1">
        <f t="shared" si="1"/>
        <v>1475077</v>
      </c>
      <c r="U10">
        <f t="shared" si="2"/>
        <v>1</v>
      </c>
      <c r="V10">
        <f t="shared" si="3"/>
        <v>1</v>
      </c>
    </row>
    <row r="11" spans="1:22" x14ac:dyDescent="0.75">
      <c r="A11" t="s">
        <v>28</v>
      </c>
      <c r="B11" s="1">
        <v>18022</v>
      </c>
      <c r="C11" s="1">
        <v>15544</v>
      </c>
      <c r="D11" s="1">
        <v>18689</v>
      </c>
      <c r="E11" s="1">
        <v>19350</v>
      </c>
      <c r="F11" s="1">
        <v>22325</v>
      </c>
      <c r="G11" s="1">
        <v>27785</v>
      </c>
      <c r="H11" s="1">
        <v>32316</v>
      </c>
      <c r="I11" s="1">
        <v>33659</v>
      </c>
      <c r="J11" s="1">
        <v>26611</v>
      </c>
      <c r="K11" s="1">
        <v>23253</v>
      </c>
      <c r="L11" s="1">
        <v>20794</v>
      </c>
      <c r="M11" s="1">
        <v>19583</v>
      </c>
      <c r="N11" s="1">
        <v>52255</v>
      </c>
      <c r="O11" s="1">
        <v>69460</v>
      </c>
      <c r="P11" s="1">
        <v>92586</v>
      </c>
      <c r="Q11" s="1">
        <v>63630</v>
      </c>
      <c r="R11" s="1">
        <v>277931</v>
      </c>
      <c r="S11" s="1">
        <f t="shared" si="0"/>
        <v>277931</v>
      </c>
      <c r="T11" s="1">
        <f t="shared" si="1"/>
        <v>277931</v>
      </c>
      <c r="U11">
        <f t="shared" si="2"/>
        <v>1</v>
      </c>
      <c r="V11">
        <f t="shared" si="3"/>
        <v>1</v>
      </c>
    </row>
    <row r="12" spans="1:22" x14ac:dyDescent="0.75">
      <c r="A12" t="s">
        <v>29</v>
      </c>
      <c r="B12" s="1">
        <v>10870</v>
      </c>
      <c r="C12" s="1">
        <v>10086</v>
      </c>
      <c r="D12" s="1">
        <v>12293</v>
      </c>
      <c r="E12" s="1">
        <v>11957</v>
      </c>
      <c r="F12" s="1">
        <v>11994</v>
      </c>
      <c r="G12" s="1">
        <v>14608</v>
      </c>
      <c r="H12" s="1">
        <v>15237</v>
      </c>
      <c r="I12" s="1">
        <v>15780</v>
      </c>
      <c r="J12" s="1">
        <v>13421</v>
      </c>
      <c r="K12" s="1">
        <v>13723</v>
      </c>
      <c r="L12" s="1">
        <v>11142</v>
      </c>
      <c r="M12" s="1">
        <v>11200</v>
      </c>
      <c r="N12" s="1">
        <v>33249</v>
      </c>
      <c r="O12" s="1">
        <v>38559</v>
      </c>
      <c r="P12" s="1">
        <v>44438</v>
      </c>
      <c r="Q12" s="1">
        <v>36065</v>
      </c>
      <c r="R12" s="1">
        <v>152311</v>
      </c>
      <c r="S12" s="1">
        <f t="shared" si="0"/>
        <v>152311</v>
      </c>
      <c r="T12" s="1">
        <f t="shared" si="1"/>
        <v>152311</v>
      </c>
      <c r="U12">
        <f t="shared" si="2"/>
        <v>1</v>
      </c>
      <c r="V12">
        <f t="shared" si="3"/>
        <v>1</v>
      </c>
    </row>
    <row r="13" spans="1:22" x14ac:dyDescent="0.75">
      <c r="A13" t="s">
        <v>30</v>
      </c>
      <c r="B13" s="1">
        <v>26566</v>
      </c>
      <c r="C13" s="1">
        <v>24582</v>
      </c>
      <c r="D13" s="1">
        <v>28727</v>
      </c>
      <c r="E13" s="1">
        <v>27621</v>
      </c>
      <c r="F13" s="1">
        <v>29366</v>
      </c>
      <c r="G13" s="1">
        <v>33424</v>
      </c>
      <c r="H13" s="1">
        <v>34958</v>
      </c>
      <c r="I13" s="1">
        <v>33857</v>
      </c>
      <c r="J13" s="1">
        <v>30834</v>
      </c>
      <c r="K13" s="1">
        <v>27939</v>
      </c>
      <c r="L13" s="1">
        <v>28308</v>
      </c>
      <c r="M13" s="1">
        <v>29862</v>
      </c>
      <c r="N13" s="1">
        <v>79875</v>
      </c>
      <c r="O13" s="1">
        <v>90411</v>
      </c>
      <c r="P13" s="1">
        <v>99649</v>
      </c>
      <c r="Q13" s="1">
        <v>86109</v>
      </c>
      <c r="R13" s="1">
        <v>356044</v>
      </c>
      <c r="S13" s="1">
        <f t="shared" si="0"/>
        <v>356044</v>
      </c>
      <c r="T13" s="1">
        <f t="shared" si="1"/>
        <v>356044</v>
      </c>
      <c r="U13">
        <f t="shared" si="2"/>
        <v>1</v>
      </c>
      <c r="V13">
        <f t="shared" si="3"/>
        <v>1</v>
      </c>
    </row>
    <row r="14" spans="1:22" x14ac:dyDescent="0.75">
      <c r="A14" t="s">
        <v>31</v>
      </c>
      <c r="B14" s="1">
        <v>41260</v>
      </c>
      <c r="C14" s="1">
        <v>38605</v>
      </c>
      <c r="D14" s="1">
        <v>46152</v>
      </c>
      <c r="E14" s="1">
        <v>45992</v>
      </c>
      <c r="F14" s="1">
        <v>48133</v>
      </c>
      <c r="G14" s="1">
        <v>53385</v>
      </c>
      <c r="H14" s="1">
        <v>56960</v>
      </c>
      <c r="I14" s="1">
        <v>57004</v>
      </c>
      <c r="J14" s="1">
        <v>52507</v>
      </c>
      <c r="K14" s="1">
        <v>55430</v>
      </c>
      <c r="L14" s="1">
        <v>45176</v>
      </c>
      <c r="M14" s="1">
        <v>45736</v>
      </c>
      <c r="N14" s="1">
        <v>126017</v>
      </c>
      <c r="O14" s="1">
        <v>147510</v>
      </c>
      <c r="P14" s="1">
        <v>166471</v>
      </c>
      <c r="Q14" s="1">
        <v>146342</v>
      </c>
      <c r="R14" s="1">
        <v>586340</v>
      </c>
      <c r="S14" s="1">
        <f t="shared" si="0"/>
        <v>586340</v>
      </c>
      <c r="T14" s="1">
        <f t="shared" si="1"/>
        <v>586340</v>
      </c>
      <c r="U14">
        <f t="shared" si="2"/>
        <v>1</v>
      </c>
      <c r="V14">
        <f t="shared" si="3"/>
        <v>1</v>
      </c>
    </row>
    <row r="15" spans="1:22" x14ac:dyDescent="0.75">
      <c r="A15" t="s">
        <v>32</v>
      </c>
      <c r="B15" s="1">
        <v>22449</v>
      </c>
      <c r="C15" s="1">
        <v>20328</v>
      </c>
      <c r="D15" s="1">
        <v>24221</v>
      </c>
      <c r="E15" s="1">
        <v>24146</v>
      </c>
      <c r="F15" s="1">
        <v>25746</v>
      </c>
      <c r="G15" s="1">
        <v>29111</v>
      </c>
      <c r="H15" s="1">
        <v>31740</v>
      </c>
      <c r="I15" s="1">
        <v>29464</v>
      </c>
      <c r="J15" s="1">
        <v>29685</v>
      </c>
      <c r="K15" s="1">
        <v>28383</v>
      </c>
      <c r="L15" s="1">
        <v>24327</v>
      </c>
      <c r="M15" s="1">
        <v>25737</v>
      </c>
      <c r="N15" s="1">
        <v>66998</v>
      </c>
      <c r="O15" s="1">
        <v>79003</v>
      </c>
      <c r="P15" s="1">
        <v>90889</v>
      </c>
      <c r="Q15" s="1">
        <v>78447</v>
      </c>
      <c r="R15" s="1">
        <v>315337</v>
      </c>
      <c r="S15" s="1">
        <f t="shared" si="0"/>
        <v>315337</v>
      </c>
      <c r="T15" s="1">
        <f t="shared" si="1"/>
        <v>315337</v>
      </c>
      <c r="U15">
        <f t="shared" si="2"/>
        <v>1</v>
      </c>
      <c r="V15">
        <f t="shared" si="3"/>
        <v>1</v>
      </c>
    </row>
    <row r="16" spans="1:22" x14ac:dyDescent="0.75">
      <c r="A16" t="s">
        <v>33</v>
      </c>
      <c r="B16" s="1">
        <v>64770</v>
      </c>
      <c r="C16" s="1">
        <v>59236</v>
      </c>
      <c r="D16" s="1">
        <v>72036</v>
      </c>
      <c r="E16" s="1">
        <v>71121</v>
      </c>
      <c r="F16" s="1">
        <v>75121</v>
      </c>
      <c r="G16" s="1">
        <v>79843</v>
      </c>
      <c r="H16" s="1">
        <v>86910</v>
      </c>
      <c r="I16" s="1">
        <v>86914</v>
      </c>
      <c r="J16" s="1">
        <v>78562</v>
      </c>
      <c r="K16" s="1">
        <v>77453</v>
      </c>
      <c r="L16" s="1">
        <v>68980</v>
      </c>
      <c r="M16" s="1">
        <v>70677</v>
      </c>
      <c r="N16" s="1">
        <v>196042</v>
      </c>
      <c r="O16" s="1">
        <v>226085</v>
      </c>
      <c r="P16" s="1">
        <v>252386</v>
      </c>
      <c r="Q16" s="1">
        <v>217110</v>
      </c>
      <c r="R16" s="1">
        <v>891623</v>
      </c>
      <c r="S16" s="1">
        <f t="shared" si="0"/>
        <v>891623</v>
      </c>
      <c r="T16" s="1">
        <f t="shared" si="1"/>
        <v>891623</v>
      </c>
      <c r="U16">
        <f t="shared" si="2"/>
        <v>1</v>
      </c>
      <c r="V16">
        <f t="shared" si="3"/>
        <v>1</v>
      </c>
    </row>
    <row r="17" spans="1:22" x14ac:dyDescent="0.75">
      <c r="A17" t="s">
        <v>34</v>
      </c>
      <c r="B17" s="1">
        <v>10849</v>
      </c>
      <c r="C17" s="1">
        <v>9574</v>
      </c>
      <c r="D17" s="1">
        <v>10746</v>
      </c>
      <c r="E17" s="1">
        <v>11225</v>
      </c>
      <c r="F17" s="1">
        <v>12844</v>
      </c>
      <c r="G17" s="1">
        <v>18783</v>
      </c>
      <c r="H17" s="1">
        <v>22173</v>
      </c>
      <c r="I17" s="1">
        <v>21833</v>
      </c>
      <c r="J17" s="1">
        <v>16292</v>
      </c>
      <c r="K17" s="1">
        <v>14880</v>
      </c>
      <c r="L17" s="1">
        <v>12127</v>
      </c>
      <c r="M17" s="1">
        <v>11725</v>
      </c>
      <c r="N17" s="1">
        <v>31169</v>
      </c>
      <c r="O17" s="1">
        <v>42852</v>
      </c>
      <c r="P17" s="1">
        <v>60298</v>
      </c>
      <c r="Q17" s="1">
        <v>38732</v>
      </c>
      <c r="R17" s="1">
        <v>173051</v>
      </c>
      <c r="S17" s="1">
        <f t="shared" si="0"/>
        <v>173051</v>
      </c>
      <c r="T17" s="1">
        <f t="shared" si="1"/>
        <v>173051</v>
      </c>
      <c r="U17">
        <f t="shared" si="2"/>
        <v>1</v>
      </c>
      <c r="V17">
        <f t="shared" si="3"/>
        <v>1</v>
      </c>
    </row>
    <row r="18" spans="1:22" x14ac:dyDescent="0.75">
      <c r="A18" t="s">
        <v>35</v>
      </c>
      <c r="B18" s="1">
        <v>3586465</v>
      </c>
      <c r="C18" s="1">
        <v>3351794</v>
      </c>
      <c r="D18" s="1">
        <v>3901375</v>
      </c>
      <c r="E18" s="1">
        <v>3971000</v>
      </c>
      <c r="F18" s="1">
        <v>4201183</v>
      </c>
      <c r="G18" s="1">
        <v>4490484</v>
      </c>
      <c r="H18" s="1">
        <v>4553739</v>
      </c>
      <c r="I18" s="1">
        <v>4387597</v>
      </c>
      <c r="J18" s="1">
        <v>4204479</v>
      </c>
      <c r="K18" s="1">
        <v>4302546</v>
      </c>
      <c r="L18" s="1">
        <v>3927809</v>
      </c>
      <c r="M18" s="1">
        <v>4129429</v>
      </c>
      <c r="N18" s="1">
        <v>10839634</v>
      </c>
      <c r="O18" s="1">
        <v>12662667</v>
      </c>
      <c r="P18" s="1">
        <v>13145815</v>
      </c>
      <c r="Q18" s="1">
        <v>12359784</v>
      </c>
      <c r="R18" s="1">
        <v>49007900</v>
      </c>
      <c r="S18" s="1">
        <f t="shared" si="0"/>
        <v>49007900</v>
      </c>
      <c r="T18" s="1">
        <f t="shared" si="1"/>
        <v>49007900</v>
      </c>
      <c r="U18">
        <f t="shared" si="2"/>
        <v>1</v>
      </c>
      <c r="V18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5ABA-DA86-4400-9818-5C02F4F53FD5}">
  <dimension ref="A1:X18"/>
  <sheetViews>
    <sheetView tabSelected="1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4.75" x14ac:dyDescent="0.75"/>
  <cols>
    <col min="14" max="14" width="10.1796875" customWidth="1"/>
    <col min="15" max="15" width="9.58984375" customWidth="1"/>
    <col min="16" max="16" width="10.54296875" customWidth="1"/>
    <col min="17" max="18" width="9.6796875" bestFit="1" customWidth="1"/>
    <col min="19" max="19" width="12.08984375" bestFit="1" customWidth="1"/>
    <col min="20" max="20" width="13.5" bestFit="1" customWidth="1"/>
    <col min="23" max="23" width="9.6796875" bestFit="1" customWidth="1"/>
  </cols>
  <sheetData>
    <row r="1" spans="1:24" x14ac:dyDescent="0.75">
      <c r="A1" t="s">
        <v>19</v>
      </c>
    </row>
    <row r="2" spans="1:24" x14ac:dyDescent="0.75">
      <c r="A2" t="s">
        <v>1</v>
      </c>
    </row>
    <row r="3" spans="1:24" x14ac:dyDescent="0.75">
      <c r="A3" t="s">
        <v>20</v>
      </c>
      <c r="B3" t="s">
        <v>10</v>
      </c>
      <c r="C3" t="s">
        <v>11</v>
      </c>
      <c r="D3" t="s">
        <v>12</v>
      </c>
      <c r="E3" t="s">
        <v>13</v>
      </c>
      <c r="F3" t="s">
        <v>2</v>
      </c>
      <c r="G3" t="s">
        <v>3</v>
      </c>
      <c r="H3" t="s">
        <v>4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6</v>
      </c>
      <c r="O3" t="s">
        <v>7</v>
      </c>
      <c r="P3" t="s">
        <v>8</v>
      </c>
      <c r="Q3" t="s">
        <v>9</v>
      </c>
      <c r="R3" t="s">
        <v>5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</row>
    <row r="4" spans="1:24" x14ac:dyDescent="0.75">
      <c r="A4" t="s">
        <v>21</v>
      </c>
      <c r="B4" s="1">
        <v>71722</v>
      </c>
      <c r="C4" s="1">
        <v>62682</v>
      </c>
      <c r="D4" s="1">
        <v>73705</v>
      </c>
      <c r="E4" s="1">
        <v>68094</v>
      </c>
      <c r="F4" s="1">
        <v>68032</v>
      </c>
      <c r="G4" s="1">
        <v>73636</v>
      </c>
      <c r="H4" s="1">
        <v>74409</v>
      </c>
      <c r="I4" s="1">
        <v>74135</v>
      </c>
      <c r="J4" s="1">
        <v>71607</v>
      </c>
      <c r="K4" s="1">
        <v>72276</v>
      </c>
      <c r="L4" s="1">
        <v>68152</v>
      </c>
      <c r="M4" s="1">
        <v>74582</v>
      </c>
      <c r="N4" s="1">
        <v>208109</v>
      </c>
      <c r="O4" s="1">
        <v>209762</v>
      </c>
      <c r="P4" s="1">
        <v>220151</v>
      </c>
      <c r="Q4" s="1">
        <v>215010</v>
      </c>
      <c r="R4" s="1">
        <v>853032</v>
      </c>
      <c r="S4" s="1">
        <f>SUM(B4:M4)</f>
        <v>853032</v>
      </c>
      <c r="T4" s="1">
        <f>SUM(N4:Q4)</f>
        <v>853032</v>
      </c>
      <c r="U4">
        <f>IF(R4=S4,1,0)</f>
        <v>1</v>
      </c>
      <c r="V4">
        <f>IF(R4=T4,1,0)</f>
        <v>1</v>
      </c>
      <c r="W4" s="1">
        <f>SUM(Sheet1!R4,Sheet2!R4)</f>
        <v>852800</v>
      </c>
      <c r="X4">
        <f>IF(R4=W4,1,0)</f>
        <v>0</v>
      </c>
    </row>
    <row r="5" spans="1:24" x14ac:dyDescent="0.75">
      <c r="A5" t="s">
        <v>22</v>
      </c>
      <c r="B5" s="1">
        <v>704945</v>
      </c>
      <c r="C5" s="1">
        <v>643041</v>
      </c>
      <c r="D5" s="1">
        <v>752757</v>
      </c>
      <c r="E5" s="1">
        <v>718643</v>
      </c>
      <c r="F5" s="1">
        <v>754053</v>
      </c>
      <c r="G5" s="1">
        <v>768515</v>
      </c>
      <c r="H5" s="1">
        <v>784212</v>
      </c>
      <c r="I5" s="1">
        <v>783641</v>
      </c>
      <c r="J5" s="1">
        <v>738565</v>
      </c>
      <c r="K5" s="1">
        <v>742184</v>
      </c>
      <c r="L5" s="1">
        <v>690522</v>
      </c>
      <c r="M5" s="1">
        <v>743032</v>
      </c>
      <c r="N5" s="1">
        <v>2100743</v>
      </c>
      <c r="O5" s="1">
        <v>2241211</v>
      </c>
      <c r="P5" s="1">
        <v>2306418</v>
      </c>
      <c r="Q5" s="1">
        <v>2175738</v>
      </c>
      <c r="R5" s="1">
        <v>8824110</v>
      </c>
      <c r="S5" s="1">
        <f t="shared" ref="S5:S18" si="0">SUM(B5:M5)</f>
        <v>8824110</v>
      </c>
      <c r="T5" s="1">
        <f t="shared" ref="T5:T18" si="1">SUM(N5:Q5)</f>
        <v>8824110</v>
      </c>
      <c r="U5">
        <f t="shared" ref="U5:U18" si="2">IF(R5=S5,1,0)</f>
        <v>1</v>
      </c>
      <c r="V5">
        <f t="shared" ref="V5:V18" si="3">IF(R5=T5,1,0)</f>
        <v>1</v>
      </c>
      <c r="W5" s="1">
        <f>SUM(Sheet1!R5,Sheet2!R5)</f>
        <v>8821751</v>
      </c>
      <c r="X5">
        <f t="shared" ref="X5:X18" si="4">IF(R5=W5,1,0)</f>
        <v>0</v>
      </c>
    </row>
    <row r="6" spans="1:24" x14ac:dyDescent="0.75">
      <c r="A6" t="s">
        <v>23</v>
      </c>
      <c r="B6" s="1">
        <v>77192</v>
      </c>
      <c r="C6" s="1">
        <v>71405</v>
      </c>
      <c r="D6" s="1">
        <v>79836</v>
      </c>
      <c r="E6" s="1">
        <v>79292</v>
      </c>
      <c r="F6" s="1">
        <v>83623</v>
      </c>
      <c r="G6" s="1">
        <v>97802</v>
      </c>
      <c r="H6" s="1">
        <v>106147</v>
      </c>
      <c r="I6" s="1">
        <v>104108</v>
      </c>
      <c r="J6" s="1">
        <v>92249</v>
      </c>
      <c r="K6" s="1">
        <v>91952</v>
      </c>
      <c r="L6" s="1">
        <v>79205</v>
      </c>
      <c r="M6" s="1">
        <v>86442</v>
      </c>
      <c r="N6" s="1">
        <v>228433</v>
      </c>
      <c r="O6" s="1">
        <v>260717</v>
      </c>
      <c r="P6" s="1">
        <v>302504</v>
      </c>
      <c r="Q6" s="1">
        <v>257599</v>
      </c>
      <c r="R6" s="1">
        <v>1049253</v>
      </c>
      <c r="S6" s="1">
        <f t="shared" si="0"/>
        <v>1049253</v>
      </c>
      <c r="T6" s="1">
        <f t="shared" si="1"/>
        <v>1049253</v>
      </c>
      <c r="U6">
        <f t="shared" si="2"/>
        <v>1</v>
      </c>
      <c r="V6">
        <f t="shared" si="3"/>
        <v>1</v>
      </c>
      <c r="W6" s="1">
        <f>SUM(Sheet1!R6,Sheet2!R6)</f>
        <v>1047941</v>
      </c>
      <c r="X6">
        <f t="shared" si="4"/>
        <v>0</v>
      </c>
    </row>
    <row r="7" spans="1:24" x14ac:dyDescent="0.75">
      <c r="A7" t="s">
        <v>24</v>
      </c>
      <c r="B7" s="1">
        <v>19867</v>
      </c>
      <c r="C7" s="1">
        <v>17653</v>
      </c>
      <c r="D7" s="1">
        <v>19887</v>
      </c>
      <c r="E7" s="1">
        <v>20058</v>
      </c>
      <c r="F7" s="1">
        <v>20287</v>
      </c>
      <c r="G7" s="1">
        <v>20397</v>
      </c>
      <c r="H7" s="1">
        <v>20699</v>
      </c>
      <c r="I7" s="1">
        <v>19480</v>
      </c>
      <c r="J7" s="1">
        <v>19135</v>
      </c>
      <c r="K7" s="1">
        <v>19825</v>
      </c>
      <c r="L7" s="1">
        <v>18218</v>
      </c>
      <c r="M7" s="1">
        <v>20840</v>
      </c>
      <c r="N7" s="1">
        <v>57407</v>
      </c>
      <c r="O7" s="1">
        <v>60742</v>
      </c>
      <c r="P7" s="1">
        <v>59314</v>
      </c>
      <c r="Q7" s="1">
        <v>58883</v>
      </c>
      <c r="R7" s="1">
        <v>236346</v>
      </c>
      <c r="S7" s="1">
        <f t="shared" si="0"/>
        <v>236346</v>
      </c>
      <c r="T7" s="1">
        <f t="shared" si="1"/>
        <v>236346</v>
      </c>
      <c r="U7">
        <f t="shared" si="2"/>
        <v>1</v>
      </c>
      <c r="V7">
        <f t="shared" si="3"/>
        <v>1</v>
      </c>
      <c r="W7" s="1">
        <f>SUM(Sheet1!R7,Sheet2!R7)</f>
        <v>235866</v>
      </c>
      <c r="X7">
        <f t="shared" si="4"/>
        <v>0</v>
      </c>
    </row>
    <row r="8" spans="1:24" x14ac:dyDescent="0.75">
      <c r="A8" t="s">
        <v>25</v>
      </c>
      <c r="B8" s="1">
        <v>25740</v>
      </c>
      <c r="C8" s="1">
        <v>24271</v>
      </c>
      <c r="D8" s="1">
        <v>28536</v>
      </c>
      <c r="E8" s="1">
        <v>30016</v>
      </c>
      <c r="F8" s="1">
        <v>37095</v>
      </c>
      <c r="G8" s="1">
        <v>37156</v>
      </c>
      <c r="H8" s="1">
        <v>40569</v>
      </c>
      <c r="I8" s="1">
        <v>42014</v>
      </c>
      <c r="J8" s="1">
        <v>37010</v>
      </c>
      <c r="K8" s="1">
        <v>36494</v>
      </c>
      <c r="L8" s="1">
        <v>30287</v>
      </c>
      <c r="M8" s="1">
        <v>29881</v>
      </c>
      <c r="N8" s="1">
        <v>78547</v>
      </c>
      <c r="O8" s="1">
        <v>98267</v>
      </c>
      <c r="P8" s="1">
        <v>119593</v>
      </c>
      <c r="Q8" s="1">
        <v>96662</v>
      </c>
      <c r="R8" s="1">
        <v>393069</v>
      </c>
      <c r="S8" s="1">
        <f t="shared" si="0"/>
        <v>399069</v>
      </c>
      <c r="T8" s="1">
        <f t="shared" si="1"/>
        <v>393069</v>
      </c>
      <c r="U8">
        <f t="shared" si="2"/>
        <v>0</v>
      </c>
      <c r="V8">
        <f t="shared" si="3"/>
        <v>1</v>
      </c>
      <c r="W8" s="1">
        <f>SUM(Sheet1!R8,Sheet2!R8)</f>
        <v>392995</v>
      </c>
      <c r="X8">
        <f t="shared" si="4"/>
        <v>0</v>
      </c>
    </row>
    <row r="9" spans="1:24" x14ac:dyDescent="0.75">
      <c r="A9" t="s">
        <v>26</v>
      </c>
      <c r="B9" s="1">
        <v>66760</v>
      </c>
      <c r="C9" s="1">
        <v>65219</v>
      </c>
      <c r="D9" s="1">
        <v>75374</v>
      </c>
      <c r="E9" s="1">
        <v>75876</v>
      </c>
      <c r="F9" s="1">
        <v>82848</v>
      </c>
      <c r="G9" s="1">
        <v>84040</v>
      </c>
      <c r="H9" s="1">
        <v>85370</v>
      </c>
      <c r="I9" s="1">
        <v>81272</v>
      </c>
      <c r="J9" s="1">
        <v>84678</v>
      </c>
      <c r="K9" s="1">
        <v>81773</v>
      </c>
      <c r="L9" s="1">
        <v>79872</v>
      </c>
      <c r="M9" s="1">
        <v>86308</v>
      </c>
      <c r="N9" s="1">
        <v>207353</v>
      </c>
      <c r="O9" s="1">
        <v>242764</v>
      </c>
      <c r="P9" s="1">
        <v>251320</v>
      </c>
      <c r="Q9" s="1">
        <v>247953</v>
      </c>
      <c r="R9" s="1">
        <v>949390</v>
      </c>
      <c r="S9" s="1">
        <f t="shared" si="0"/>
        <v>949390</v>
      </c>
      <c r="T9" s="1">
        <f t="shared" si="1"/>
        <v>949390</v>
      </c>
      <c r="U9">
        <f t="shared" si="2"/>
        <v>1</v>
      </c>
      <c r="V9">
        <f t="shared" si="3"/>
        <v>1</v>
      </c>
      <c r="W9" s="1">
        <f>SUM(Sheet1!R9,Sheet2!R9)</f>
        <v>949277</v>
      </c>
      <c r="X9">
        <f t="shared" si="4"/>
        <v>0</v>
      </c>
    </row>
    <row r="10" spans="1:24" x14ac:dyDescent="0.75">
      <c r="A10" t="s">
        <v>27</v>
      </c>
      <c r="B10" s="1">
        <v>170686</v>
      </c>
      <c r="C10" s="1">
        <v>154015</v>
      </c>
      <c r="D10" s="1">
        <v>179464</v>
      </c>
      <c r="E10" s="1">
        <v>180755</v>
      </c>
      <c r="F10" s="1">
        <v>184614</v>
      </c>
      <c r="G10" s="1">
        <v>203388</v>
      </c>
      <c r="H10" s="1">
        <v>204587</v>
      </c>
      <c r="I10" s="1">
        <v>190093</v>
      </c>
      <c r="J10" s="1">
        <v>194070</v>
      </c>
      <c r="K10" s="1">
        <v>196156</v>
      </c>
      <c r="L10" s="1">
        <v>178961</v>
      </c>
      <c r="M10" s="1">
        <v>185996</v>
      </c>
      <c r="N10" s="1">
        <v>504165</v>
      </c>
      <c r="O10" s="1">
        <v>568757</v>
      </c>
      <c r="P10" s="1">
        <v>588750</v>
      </c>
      <c r="Q10" s="1">
        <v>561113</v>
      </c>
      <c r="R10" s="1">
        <v>2222785</v>
      </c>
      <c r="S10" s="1">
        <f t="shared" si="0"/>
        <v>2222785</v>
      </c>
      <c r="T10" s="1">
        <f t="shared" si="1"/>
        <v>2222785</v>
      </c>
      <c r="U10">
        <f t="shared" si="2"/>
        <v>1</v>
      </c>
      <c r="V10">
        <f t="shared" si="3"/>
        <v>1</v>
      </c>
      <c r="W10" s="1">
        <f>SUM(Sheet1!R10,Sheet2!R10)</f>
        <v>2219662</v>
      </c>
      <c r="X10">
        <f t="shared" si="4"/>
        <v>0</v>
      </c>
    </row>
    <row r="11" spans="1:24" x14ac:dyDescent="0.75">
      <c r="A11" t="s">
        <v>28</v>
      </c>
      <c r="B11" s="1">
        <v>24357</v>
      </c>
      <c r="C11" s="1">
        <v>20849</v>
      </c>
      <c r="D11" s="1">
        <v>24914</v>
      </c>
      <c r="E11" s="1">
        <v>25926</v>
      </c>
      <c r="F11" s="1">
        <v>29170</v>
      </c>
      <c r="G11" s="1">
        <v>36867</v>
      </c>
      <c r="H11" s="1">
        <v>43029</v>
      </c>
      <c r="I11" s="1">
        <v>44093</v>
      </c>
      <c r="J11" s="1">
        <v>35166</v>
      </c>
      <c r="K11" s="1">
        <v>30561</v>
      </c>
      <c r="L11" s="1">
        <v>27385</v>
      </c>
      <c r="M11" s="1">
        <v>26103</v>
      </c>
      <c r="N11" s="1">
        <v>70120</v>
      </c>
      <c r="O11" s="1">
        <v>91963</v>
      </c>
      <c r="P11" s="1">
        <v>122288</v>
      </c>
      <c r="Q11" s="1">
        <v>84049</v>
      </c>
      <c r="R11" s="1">
        <v>368420</v>
      </c>
      <c r="S11" s="1">
        <f t="shared" si="0"/>
        <v>368420</v>
      </c>
      <c r="T11" s="1">
        <f t="shared" si="1"/>
        <v>368420</v>
      </c>
      <c r="U11">
        <f t="shared" si="2"/>
        <v>1</v>
      </c>
      <c r="V11">
        <f t="shared" si="3"/>
        <v>1</v>
      </c>
      <c r="W11" s="1">
        <f>SUM(Sheet1!R11,Sheet2!R11)</f>
        <v>368350</v>
      </c>
      <c r="X11">
        <f t="shared" si="4"/>
        <v>0</v>
      </c>
    </row>
    <row r="12" spans="1:24" x14ac:dyDescent="0.75">
      <c r="A12" t="s">
        <v>29</v>
      </c>
      <c r="B12" s="1">
        <v>21785</v>
      </c>
      <c r="C12" s="1">
        <v>20046</v>
      </c>
      <c r="D12" s="1">
        <v>24027</v>
      </c>
      <c r="E12" s="1">
        <v>23535</v>
      </c>
      <c r="F12" s="1">
        <v>24010</v>
      </c>
      <c r="G12" s="1">
        <v>29052</v>
      </c>
      <c r="H12" s="1">
        <v>29891</v>
      </c>
      <c r="I12" s="1">
        <v>30861</v>
      </c>
      <c r="J12" s="1">
        <v>26429</v>
      </c>
      <c r="K12" s="1">
        <v>26160</v>
      </c>
      <c r="L12" s="1">
        <v>21689</v>
      </c>
      <c r="M12" s="1">
        <v>22133</v>
      </c>
      <c r="N12" s="1">
        <v>65858</v>
      </c>
      <c r="O12" s="1">
        <v>76597</v>
      </c>
      <c r="P12" s="1">
        <v>87181</v>
      </c>
      <c r="Q12" s="1">
        <v>69982</v>
      </c>
      <c r="R12" s="1">
        <v>299618</v>
      </c>
      <c r="S12" s="1">
        <f t="shared" si="0"/>
        <v>299618</v>
      </c>
      <c r="T12" s="1">
        <f t="shared" si="1"/>
        <v>299618</v>
      </c>
      <c r="U12">
        <f t="shared" si="2"/>
        <v>1</v>
      </c>
      <c r="V12">
        <f t="shared" si="3"/>
        <v>1</v>
      </c>
      <c r="W12" s="1">
        <f>SUM(Sheet1!R12,Sheet2!R12)</f>
        <v>299581</v>
      </c>
      <c r="X12">
        <f t="shared" si="4"/>
        <v>0</v>
      </c>
    </row>
    <row r="13" spans="1:24" x14ac:dyDescent="0.75">
      <c r="A13" t="s">
        <v>30</v>
      </c>
      <c r="B13" s="1">
        <v>38999</v>
      </c>
      <c r="C13" s="1">
        <v>35485</v>
      </c>
      <c r="D13" s="1">
        <v>41584</v>
      </c>
      <c r="E13" s="1">
        <v>39749</v>
      </c>
      <c r="F13" s="1">
        <v>42466</v>
      </c>
      <c r="G13" s="1">
        <v>49386</v>
      </c>
      <c r="H13" s="1">
        <v>52067</v>
      </c>
      <c r="I13" s="1">
        <v>50743</v>
      </c>
      <c r="J13" s="1">
        <v>44918</v>
      </c>
      <c r="K13" s="1">
        <v>41296</v>
      </c>
      <c r="L13" s="1">
        <v>40193</v>
      </c>
      <c r="M13" s="1">
        <v>43588</v>
      </c>
      <c r="N13" s="1">
        <v>116068</v>
      </c>
      <c r="O13" s="1">
        <v>131601</v>
      </c>
      <c r="P13" s="1">
        <v>147728</v>
      </c>
      <c r="Q13" s="1">
        <v>125077</v>
      </c>
      <c r="R13" s="1">
        <v>520474</v>
      </c>
      <c r="S13" s="1">
        <f t="shared" si="0"/>
        <v>520474</v>
      </c>
      <c r="T13" s="1">
        <f t="shared" si="1"/>
        <v>520474</v>
      </c>
      <c r="U13">
        <f t="shared" si="2"/>
        <v>1</v>
      </c>
      <c r="V13">
        <f t="shared" si="3"/>
        <v>1</v>
      </c>
      <c r="W13" s="1">
        <f>SUM(Sheet1!R13,Sheet2!R13)</f>
        <v>520418</v>
      </c>
      <c r="X13">
        <f t="shared" si="4"/>
        <v>0</v>
      </c>
    </row>
    <row r="14" spans="1:24" x14ac:dyDescent="0.75">
      <c r="A14" t="s">
        <v>31</v>
      </c>
      <c r="B14" s="1">
        <v>71868</v>
      </c>
      <c r="C14" s="1">
        <v>66453</v>
      </c>
      <c r="D14" s="1">
        <v>79094</v>
      </c>
      <c r="E14" s="1">
        <v>77195</v>
      </c>
      <c r="F14" s="1">
        <v>81590</v>
      </c>
      <c r="G14" s="1">
        <v>90356</v>
      </c>
      <c r="H14" s="1">
        <v>94598</v>
      </c>
      <c r="I14" s="1">
        <v>95677</v>
      </c>
      <c r="J14" s="1">
        <v>87745</v>
      </c>
      <c r="K14" s="1">
        <v>89234</v>
      </c>
      <c r="L14" s="1">
        <v>75895</v>
      </c>
      <c r="M14" s="1">
        <v>76960</v>
      </c>
      <c r="N14" s="1">
        <v>217415</v>
      </c>
      <c r="O14" s="1">
        <v>249141</v>
      </c>
      <c r="P14" s="1">
        <v>278020</v>
      </c>
      <c r="Q14" s="1">
        <v>242089</v>
      </c>
      <c r="R14" s="1">
        <v>986665</v>
      </c>
      <c r="S14" s="1">
        <f t="shared" si="0"/>
        <v>986665</v>
      </c>
      <c r="T14" s="1">
        <f t="shared" si="1"/>
        <v>986665</v>
      </c>
      <c r="U14">
        <f t="shared" si="2"/>
        <v>1</v>
      </c>
      <c r="V14">
        <f t="shared" si="3"/>
        <v>1</v>
      </c>
      <c r="W14" s="1">
        <f>SUM(Sheet1!R14,Sheet2!R14)</f>
        <v>986451</v>
      </c>
      <c r="X14">
        <f t="shared" si="4"/>
        <v>0</v>
      </c>
    </row>
    <row r="15" spans="1:24" x14ac:dyDescent="0.75">
      <c r="A15" t="s">
        <v>32</v>
      </c>
      <c r="B15" s="1">
        <v>34487</v>
      </c>
      <c r="C15" s="1">
        <v>30693</v>
      </c>
      <c r="D15" s="1">
        <v>36274</v>
      </c>
      <c r="E15" s="1">
        <v>35734</v>
      </c>
      <c r="F15" s="1">
        <v>38075</v>
      </c>
      <c r="G15" s="1">
        <v>43301</v>
      </c>
      <c r="H15" s="1">
        <v>47462</v>
      </c>
      <c r="I15" s="1">
        <v>44516</v>
      </c>
      <c r="J15" s="1">
        <v>43802</v>
      </c>
      <c r="K15" s="1">
        <v>41419</v>
      </c>
      <c r="L15" s="1">
        <v>35586</v>
      </c>
      <c r="M15" s="1">
        <v>37611</v>
      </c>
      <c r="N15" s="1">
        <v>101454</v>
      </c>
      <c r="O15" s="1">
        <v>117110</v>
      </c>
      <c r="P15" s="1">
        <v>135780</v>
      </c>
      <c r="Q15" s="1">
        <v>114616</v>
      </c>
      <c r="R15" s="1">
        <v>468960</v>
      </c>
      <c r="S15" s="1">
        <f t="shared" si="0"/>
        <v>468960</v>
      </c>
      <c r="T15" s="1">
        <f t="shared" si="1"/>
        <v>468960</v>
      </c>
      <c r="U15">
        <f t="shared" si="2"/>
        <v>1</v>
      </c>
      <c r="V15">
        <f t="shared" si="3"/>
        <v>1</v>
      </c>
      <c r="W15" s="1">
        <f>SUM(Sheet1!R15,Sheet2!R15)</f>
        <v>468502</v>
      </c>
      <c r="X15">
        <f t="shared" si="4"/>
        <v>0</v>
      </c>
    </row>
    <row r="16" spans="1:24" x14ac:dyDescent="0.75">
      <c r="A16" t="s">
        <v>33</v>
      </c>
      <c r="B16" s="1">
        <v>114332</v>
      </c>
      <c r="C16" s="1">
        <v>103618</v>
      </c>
      <c r="D16" s="1">
        <v>124056</v>
      </c>
      <c r="E16" s="1">
        <v>120348</v>
      </c>
      <c r="F16" s="1">
        <v>127379</v>
      </c>
      <c r="G16" s="1">
        <v>135586</v>
      </c>
      <c r="H16" s="1">
        <v>142880</v>
      </c>
      <c r="I16" s="1">
        <v>143554</v>
      </c>
      <c r="J16" s="1">
        <v>130543</v>
      </c>
      <c r="K16" s="1">
        <v>129060</v>
      </c>
      <c r="L16" s="1">
        <v>116121</v>
      </c>
      <c r="M16" s="1">
        <v>121123</v>
      </c>
      <c r="N16" s="1">
        <v>342006</v>
      </c>
      <c r="O16" s="1">
        <v>383313</v>
      </c>
      <c r="P16" s="1">
        <v>416977</v>
      </c>
      <c r="Q16" s="1">
        <v>366304</v>
      </c>
      <c r="R16" s="1">
        <v>1508600</v>
      </c>
      <c r="S16" s="1">
        <f t="shared" si="0"/>
        <v>1508600</v>
      </c>
      <c r="T16" s="1">
        <f t="shared" si="1"/>
        <v>1508600</v>
      </c>
      <c r="U16">
        <f t="shared" si="2"/>
        <v>1</v>
      </c>
      <c r="V16">
        <f t="shared" si="3"/>
        <v>1</v>
      </c>
      <c r="W16" s="1">
        <f>SUM(Sheet1!R16,Sheet2!R16)</f>
        <v>1508174</v>
      </c>
      <c r="X16">
        <f t="shared" si="4"/>
        <v>0</v>
      </c>
    </row>
    <row r="17" spans="1:24" x14ac:dyDescent="0.75">
      <c r="A17" t="s">
        <v>34</v>
      </c>
      <c r="B17" s="1">
        <v>14835</v>
      </c>
      <c r="C17" s="1">
        <v>12952</v>
      </c>
      <c r="D17" s="1">
        <v>14577</v>
      </c>
      <c r="E17" s="1">
        <v>15004</v>
      </c>
      <c r="F17" s="1">
        <v>17279</v>
      </c>
      <c r="G17" s="1">
        <v>26264</v>
      </c>
      <c r="H17" s="1">
        <v>31215</v>
      </c>
      <c r="I17" s="1">
        <v>30563</v>
      </c>
      <c r="J17" s="1">
        <v>22762</v>
      </c>
      <c r="K17" s="1">
        <v>19984</v>
      </c>
      <c r="L17" s="1">
        <v>16111</v>
      </c>
      <c r="M17" s="1">
        <v>15664</v>
      </c>
      <c r="N17" s="1">
        <v>42364</v>
      </c>
      <c r="O17" s="1">
        <v>58547</v>
      </c>
      <c r="P17" s="1">
        <v>84540</v>
      </c>
      <c r="Q17" s="1">
        <v>51759</v>
      </c>
      <c r="R17" s="1">
        <v>237210</v>
      </c>
      <c r="S17" s="1">
        <f t="shared" si="0"/>
        <v>237210</v>
      </c>
      <c r="T17" s="1">
        <f t="shared" si="1"/>
        <v>237210</v>
      </c>
      <c r="U17">
        <f t="shared" si="2"/>
        <v>1</v>
      </c>
      <c r="V17">
        <f t="shared" si="3"/>
        <v>1</v>
      </c>
      <c r="W17" s="1">
        <f>SUM(Sheet1!R17,Sheet2!R17)</f>
        <v>237132</v>
      </c>
      <c r="X17">
        <f t="shared" si="4"/>
        <v>0</v>
      </c>
    </row>
    <row r="18" spans="1:24" x14ac:dyDescent="0.75">
      <c r="A18" t="s">
        <v>35</v>
      </c>
      <c r="B18" s="1">
        <v>6560644</v>
      </c>
      <c r="C18" s="1">
        <v>6031853</v>
      </c>
      <c r="D18" s="1">
        <v>6941974</v>
      </c>
      <c r="E18" s="1">
        <v>6868165</v>
      </c>
      <c r="F18" s="1">
        <v>7227033</v>
      </c>
      <c r="G18" s="1">
        <v>7704300</v>
      </c>
      <c r="H18" s="1">
        <v>7860324</v>
      </c>
      <c r="I18" s="1">
        <v>7608265</v>
      </c>
      <c r="J18" s="1">
        <v>7254688</v>
      </c>
      <c r="K18" s="1">
        <v>7401148</v>
      </c>
      <c r="L18" s="1">
        <v>6825694</v>
      </c>
      <c r="M18" s="1">
        <v>7316211</v>
      </c>
      <c r="N18" s="1">
        <v>19534471</v>
      </c>
      <c r="O18" s="1">
        <v>21799498</v>
      </c>
      <c r="P18" s="1">
        <v>22723277</v>
      </c>
      <c r="Q18" s="1">
        <v>21543053</v>
      </c>
      <c r="R18" s="1">
        <v>85600299</v>
      </c>
      <c r="S18" s="1">
        <f t="shared" si="0"/>
        <v>85600299</v>
      </c>
      <c r="T18" s="1">
        <f t="shared" si="1"/>
        <v>85600299</v>
      </c>
      <c r="U18">
        <f t="shared" si="2"/>
        <v>1</v>
      </c>
      <c r="V18">
        <f t="shared" si="3"/>
        <v>1</v>
      </c>
      <c r="W18" s="1">
        <f>SUM(Sheet1!R18,Sheet2!R18)</f>
        <v>85506670</v>
      </c>
      <c r="X1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Qinrui Xiahou</dc:creator>
  <cp:lastModifiedBy>Qinrui Xiahou</cp:lastModifiedBy>
  <dcterms:created xsi:type="dcterms:W3CDTF">2021-06-04T14:59:42Z</dcterms:created>
  <dcterms:modified xsi:type="dcterms:W3CDTF">2021-06-17T18:53:12Z</dcterms:modified>
</cp:coreProperties>
</file>