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Háskóli Íslands\PC-HI\5 ProteomicPaper\Figures&amp;Tables in the paper\Glycan precursor analysis\KDexperimentRepeat_16.07.2019\QIONG\"/>
    </mc:Choice>
  </mc:AlternateContent>
  <xr:revisionPtr revIDLastSave="0" documentId="13_ncr:1_{A8184BE8-AC53-4690-8C5F-DDAA6F85AB7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argetLyn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3" i="1"/>
  <c r="R1" i="1"/>
  <c r="O1" i="1"/>
  <c r="S2" i="1"/>
  <c r="S1" i="1"/>
  <c r="R2" i="1"/>
  <c r="Q2" i="1"/>
  <c r="Q1" i="1"/>
  <c r="P2" i="1"/>
  <c r="P1" i="1"/>
  <c r="O2" i="1"/>
  <c r="N2" i="1"/>
  <c r="N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3" i="1"/>
  <c r="M2" i="1"/>
  <c r="M1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N75" i="1"/>
  <c r="N76" i="1"/>
  <c r="N77" i="1"/>
  <c r="N78" i="1"/>
  <c r="N79" i="1"/>
  <c r="N80" i="1"/>
  <c r="N81" i="1"/>
  <c r="N82" i="1"/>
  <c r="N83" i="1"/>
  <c r="M83" i="1"/>
  <c r="M82" i="1"/>
  <c r="M81" i="1"/>
  <c r="M80" i="1"/>
  <c r="M79" i="1"/>
  <c r="M78" i="1"/>
  <c r="M77" i="1"/>
  <c r="M76" i="1"/>
  <c r="M7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3" i="1"/>
  <c r="M84" i="1" l="1"/>
  <c r="R84" i="1"/>
  <c r="N84" i="1"/>
  <c r="Q84" i="1"/>
  <c r="P84" i="1"/>
  <c r="O84" i="1"/>
  <c r="S84" i="1"/>
</calcChain>
</file>

<file path=xl/sharedStrings.xml><?xml version="1.0" encoding="utf-8"?>
<sst xmlns="http://schemas.openxmlformats.org/spreadsheetml/2006/main" count="186" uniqueCount="81">
  <si>
    <t>Sample.ID</t>
  </si>
  <si>
    <t>Phenylalanine IS</t>
  </si>
  <si>
    <t>Succinate IS</t>
  </si>
  <si>
    <t>Glucose IS</t>
  </si>
  <si>
    <t>Glutamic Acid IS</t>
  </si>
  <si>
    <t>AMP IS</t>
  </si>
  <si>
    <t>Lysine IS</t>
  </si>
  <si>
    <t>Alanine IS</t>
  </si>
  <si>
    <t>Cystathionine</t>
  </si>
  <si>
    <t>E_GA_1_acid_neg</t>
  </si>
  <si>
    <t>E_GA_2_acid_neg</t>
  </si>
  <si>
    <t>E_GA_3_acid_neg</t>
  </si>
  <si>
    <t>E_GF_1_acid_neg</t>
  </si>
  <si>
    <t>E_GF_2_acid_neg</t>
  </si>
  <si>
    <t>E_GF_3_acid_neg</t>
  </si>
  <si>
    <t>E_P_1_acid_neg</t>
  </si>
  <si>
    <t>E_P_2_acid_neg</t>
  </si>
  <si>
    <t>E_P_3_acid_neg</t>
  </si>
  <si>
    <t>E_Scr_1_acid_neg</t>
  </si>
  <si>
    <t>E_Scr_2_acid_neg</t>
  </si>
  <si>
    <t>E_Scr_3_acid_neg</t>
  </si>
  <si>
    <t>E_U_1_acid_neg</t>
  </si>
  <si>
    <t>E_U_2_acid_neg</t>
  </si>
  <si>
    <t>E_U_3_acid_neg</t>
  </si>
  <si>
    <t>E_wt1_1_acid_neg</t>
  </si>
  <si>
    <t>E_wt1_2_acid_neg</t>
  </si>
  <si>
    <t>E_wt1_3_acid_neg</t>
  </si>
  <si>
    <t>E_wt2_1_acid_neg</t>
  </si>
  <si>
    <t>E_wt2_2_acid_neg</t>
  </si>
  <si>
    <t>E_wt2_3_acid_neg</t>
  </si>
  <si>
    <t>H_GA_1_acid_neg</t>
  </si>
  <si>
    <t>H_GA_2_acid_neg</t>
  </si>
  <si>
    <t>H_GA_3_acid_neg</t>
  </si>
  <si>
    <t>H_GF_1_acid_neg</t>
  </si>
  <si>
    <t>H_GF_2_acid_neg</t>
  </si>
  <si>
    <t>H_GF_3_acid_neg</t>
  </si>
  <si>
    <t>H_P_1_acid_neg</t>
  </si>
  <si>
    <t>H_P_2_acid_neg</t>
  </si>
  <si>
    <t>H_P_3_acid_neg</t>
  </si>
  <si>
    <t>H_Scr_1_acid_neg</t>
  </si>
  <si>
    <t>H_Scr_2_acid_neg</t>
  </si>
  <si>
    <t>H_Scr_3_acid_neg</t>
  </si>
  <si>
    <t>H_U_1_acid_neg</t>
  </si>
  <si>
    <t>H_U_2_acid_neg</t>
  </si>
  <si>
    <t>H_U_3_acid_neg</t>
  </si>
  <si>
    <t>H_wt1_1_acid_neg</t>
  </si>
  <si>
    <t>H_wt1_2_acid_neg</t>
  </si>
  <si>
    <t>H_wt1_3_acid_neg</t>
  </si>
  <si>
    <t>H_wt2_1_acid_neg</t>
  </si>
  <si>
    <t>H_wt2_2_acid_neg</t>
  </si>
  <si>
    <t>H_wt2_3_acid_neg</t>
  </si>
  <si>
    <t>M_GA_1_acid_neg</t>
  </si>
  <si>
    <t>M_GA_2_acid_neg</t>
  </si>
  <si>
    <t>M_GA_3_acid_neg</t>
  </si>
  <si>
    <t>M_GF_1_acid_neg</t>
  </si>
  <si>
    <t>M_GF_2_acid_neg</t>
  </si>
  <si>
    <t>M_GF_3_acid_neg</t>
  </si>
  <si>
    <t>M_P_1_acid_neg</t>
  </si>
  <si>
    <t>M_P_2_acid_neg</t>
  </si>
  <si>
    <t>M_P_3_acid_neg</t>
  </si>
  <si>
    <t>M_Scr_1_acid_neg</t>
  </si>
  <si>
    <t>M_Scr_2_acid_neg</t>
  </si>
  <si>
    <t>M_Scr_3_acid_neg</t>
  </si>
  <si>
    <t>M_U_1_acid_neg</t>
  </si>
  <si>
    <t>M_U_2_acid_neg</t>
  </si>
  <si>
    <t>M_U_3_acid_neg</t>
  </si>
  <si>
    <t>M_wt1_1_acid_neg</t>
  </si>
  <si>
    <t>M_wt1_2_acid_neg</t>
  </si>
  <si>
    <t>M_wt1_3_acid_neg</t>
  </si>
  <si>
    <t>M_wt2_1_acid_neg</t>
  </si>
  <si>
    <t>M_wt2_2_acid_neg</t>
  </si>
  <si>
    <t>M_wt2_3_acid_neg</t>
  </si>
  <si>
    <t>Pool1_acid_neg</t>
  </si>
  <si>
    <t>Protein Con.</t>
  </si>
  <si>
    <t>-</t>
  </si>
  <si>
    <t>Cells</t>
  </si>
  <si>
    <t>Class</t>
  </si>
  <si>
    <t>D492</t>
  </si>
  <si>
    <t>D492M</t>
  </si>
  <si>
    <t>D492HER2</t>
  </si>
  <si>
    <t>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</si>
</sst>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7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0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9" fontId="0" fillId="3" borderId="4" xfId="0" applyNumberForma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169" fontId="2" fillId="3" borderId="4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169" fontId="0" fillId="4" borderId="4" xfId="0" applyNumberForma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169" fontId="2" fillId="4" borderId="4" xfId="0" applyNumberFormat="1" applyFont="1" applyFill="1" applyBorder="1" applyAlignment="1">
      <alignment horizontal="center" vertical="center"/>
    </xf>
    <xf numFmtId="2" fontId="2" fillId="4" borderId="0" xfId="0" applyNumberFormat="1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/>
    </xf>
    <xf numFmtId="169" fontId="0" fillId="4" borderId="4" xfId="0" applyNumberFormat="1" applyFont="1" applyFill="1" applyBorder="1" applyAlignment="1">
      <alignment horizontal="center" vertical="center"/>
    </xf>
    <xf numFmtId="2" fontId="0" fillId="4" borderId="0" xfId="0" applyNumberFormat="1" applyFont="1" applyFill="1" applyBorder="1" applyAlignment="1">
      <alignment horizontal="center" vertical="center"/>
    </xf>
    <xf numFmtId="169" fontId="0" fillId="5" borderId="4" xfId="0" applyNumberForma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169" fontId="2" fillId="5" borderId="4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169" fontId="2" fillId="3" borderId="1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7" xfId="0" applyNumberFormat="1" applyFont="1" applyFill="1" applyBorder="1" applyAlignment="1">
      <alignment horizontal="center" vertical="center"/>
    </xf>
    <xf numFmtId="169" fontId="2" fillId="3" borderId="6" xfId="0" applyNumberFormat="1" applyFont="1" applyFill="1" applyBorder="1" applyAlignment="1">
      <alignment horizontal="center" vertical="center"/>
    </xf>
    <xf numFmtId="2" fontId="2" fillId="3" borderId="7" xfId="0" applyNumberFormat="1" applyFont="1" applyFill="1" applyBorder="1" applyAlignment="1">
      <alignment horizontal="center" vertical="center"/>
    </xf>
    <xf numFmtId="2" fontId="2" fillId="3" borderId="8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NumberFormat="1" applyFont="1" applyFill="1" applyBorder="1" applyAlignment="1">
      <alignment horizontal="center" vertical="center"/>
    </xf>
    <xf numFmtId="169" fontId="2" fillId="4" borderId="1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2" fillId="4" borderId="3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7" xfId="0" applyNumberFormat="1" applyFont="1" applyFill="1" applyBorder="1" applyAlignment="1">
      <alignment horizontal="center" vertical="center"/>
    </xf>
    <xf numFmtId="169" fontId="2" fillId="4" borderId="6" xfId="0" applyNumberFormat="1" applyFont="1" applyFill="1" applyBorder="1" applyAlignment="1">
      <alignment horizontal="center" vertical="center"/>
    </xf>
    <xf numFmtId="2" fontId="2" fillId="4" borderId="7" xfId="0" applyNumberFormat="1" applyFont="1" applyFill="1" applyBorder="1" applyAlignment="1">
      <alignment horizontal="center" vertical="center"/>
    </xf>
    <xf numFmtId="2" fontId="2" fillId="4" borderId="8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NumberFormat="1" applyFont="1" applyFill="1" applyBorder="1" applyAlignment="1">
      <alignment horizontal="center" vertical="center"/>
    </xf>
    <xf numFmtId="169" fontId="2" fillId="5" borderId="1" xfId="0" applyNumberFormat="1" applyFont="1" applyFill="1" applyBorder="1" applyAlignment="1">
      <alignment horizontal="center" vertical="center"/>
    </xf>
    <xf numFmtId="2" fontId="2" fillId="5" borderId="2" xfId="0" applyNumberFormat="1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0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7" xfId="0" applyNumberFormat="1" applyFont="1" applyFill="1" applyBorder="1" applyAlignment="1">
      <alignment horizontal="center" vertical="center"/>
    </xf>
    <xf numFmtId="169" fontId="2" fillId="5" borderId="6" xfId="0" applyNumberFormat="1" applyFont="1" applyFill="1" applyBorder="1" applyAlignment="1">
      <alignment horizontal="center" vertical="center"/>
    </xf>
    <xf numFmtId="2" fontId="2" fillId="5" borderId="7" xfId="0" applyNumberFormat="1" applyFont="1" applyFill="1" applyBorder="1" applyAlignment="1">
      <alignment horizontal="center" vertical="center"/>
    </xf>
    <xf numFmtId="2" fontId="2" fillId="5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Cystathionine (D492M)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TargetLynx!$C$33:$C$41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</c:numCache>
            </c:numRef>
          </c:xVal>
          <c:yVal>
            <c:numRef>
              <c:f>TargetLynx!$N$33:$N$41</c:f>
              <c:numCache>
                <c:formatCode>0.00</c:formatCode>
                <c:ptCount val="9"/>
                <c:pt idx="0">
                  <c:v>139.56980919110433</c:v>
                </c:pt>
                <c:pt idx="1">
                  <c:v>98.062010757383206</c:v>
                </c:pt>
                <c:pt idx="2">
                  <c:v>156.88818877005565</c:v>
                </c:pt>
                <c:pt idx="3">
                  <c:v>116.5028554331941</c:v>
                </c:pt>
                <c:pt idx="4">
                  <c:v>129.33101011221271</c:v>
                </c:pt>
                <c:pt idx="5">
                  <c:v>107.40156379676931</c:v>
                </c:pt>
                <c:pt idx="6">
                  <c:v>104.90015319809744</c:v>
                </c:pt>
                <c:pt idx="7">
                  <c:v>46.939900103597246</c:v>
                </c:pt>
                <c:pt idx="8">
                  <c:v>50.474924652084759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C-4ECF-B3A0-7AC03CF4A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65695"/>
        <c:axId val="628066111"/>
      </c:scatterChart>
      <c:valAx>
        <c:axId val="628065695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8066111"/>
        <c:crosses val="autoZero"/>
        <c:crossBetween val="midCat"/>
        <c:majorUnit val="1"/>
      </c:valAx>
      <c:valAx>
        <c:axId val="6280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806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Cystathionine (D492HER2)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TargetLynx!$C$57:$C$65</c:f>
              <c:numCache>
                <c:formatCode>General</c:formatCode>
                <c:ptCount val="9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</c:numCache>
            </c:numRef>
          </c:xVal>
          <c:yVal>
            <c:numRef>
              <c:f>TargetLynx!$N$57:$N$65</c:f>
              <c:numCache>
                <c:formatCode>0.00</c:formatCode>
                <c:ptCount val="9"/>
                <c:pt idx="0">
                  <c:v>70.557586484359064</c:v>
                </c:pt>
                <c:pt idx="1">
                  <c:v>80.04525187526157</c:v>
                </c:pt>
                <c:pt idx="2">
                  <c:v>102.84398174276276</c:v>
                </c:pt>
                <c:pt idx="3">
                  <c:v>126.0120388283536</c:v>
                </c:pt>
                <c:pt idx="4">
                  <c:v>93.70455800625534</c:v>
                </c:pt>
                <c:pt idx="5">
                  <c:v>159.37673712281904</c:v>
                </c:pt>
                <c:pt idx="6">
                  <c:v>57.562868306260455</c:v>
                </c:pt>
                <c:pt idx="7">
                  <c:v>67.876098750695192</c:v>
                </c:pt>
                <c:pt idx="8">
                  <c:v>56.804159940711585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0-43C3-829D-3C3410C9D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65695"/>
        <c:axId val="628066111"/>
      </c:scatterChart>
      <c:valAx>
        <c:axId val="628065695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8066111"/>
        <c:crosses val="autoZero"/>
        <c:crossBetween val="midCat"/>
        <c:majorUnit val="1"/>
      </c:valAx>
      <c:valAx>
        <c:axId val="6280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806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Cystathionine (D492)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TargetLynx!$C$9:$C$17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xVal>
          <c:yVal>
            <c:numRef>
              <c:f>TargetLynx!$N$9:$N$17</c:f>
              <c:numCache>
                <c:formatCode>0.00</c:formatCode>
                <c:ptCount val="9"/>
                <c:pt idx="0">
                  <c:v>296.87623176261792</c:v>
                </c:pt>
                <c:pt idx="1">
                  <c:v>274.53204896487097</c:v>
                </c:pt>
                <c:pt idx="2">
                  <c:v>159.69014824055486</c:v>
                </c:pt>
                <c:pt idx="3">
                  <c:v>203.70098822884154</c:v>
                </c:pt>
                <c:pt idx="4">
                  <c:v>227.9492074183149</c:v>
                </c:pt>
                <c:pt idx="5">
                  <c:v>165.62079489844157</c:v>
                </c:pt>
                <c:pt idx="6">
                  <c:v>126.61154456358346</c:v>
                </c:pt>
                <c:pt idx="7">
                  <c:v>159.21459730409839</c:v>
                </c:pt>
                <c:pt idx="8">
                  <c:v>147.66951380545731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B-491A-8CCE-3124D0FAF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65695"/>
        <c:axId val="628066111"/>
      </c:scatterChart>
      <c:valAx>
        <c:axId val="628065695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8066111"/>
        <c:crosses val="autoZero"/>
        <c:crossBetween val="midCat"/>
        <c:majorUnit val="1"/>
      </c:valAx>
      <c:valAx>
        <c:axId val="6280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806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107950</xdr:colOff>
      <xdr:row>32</xdr:row>
      <xdr:rowOff>3175</xdr:rowOff>
    </xdr:from>
    <xdr:to>
      <xdr:col>26</xdr:col>
      <xdr:colOff>133350</xdr:colOff>
      <xdr:row>46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2A64D-DDDD-4E2C-96EE-39E7A77CD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323850</xdr:colOff>
      <xdr:row>55</xdr:row>
      <xdr:rowOff>63500</xdr:rowOff>
    </xdr:from>
    <xdr:to>
      <xdr:col>26</xdr:col>
      <xdr:colOff>349250</xdr:colOff>
      <xdr:row>70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E5A8F1-6A65-4798-9426-A23B15C67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101600</xdr:colOff>
      <xdr:row>7</xdr:row>
      <xdr:rowOff>177800</xdr:rowOff>
    </xdr:from>
    <xdr:to>
      <xdr:col>26</xdr:col>
      <xdr:colOff>127000</xdr:colOff>
      <xdr:row>22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4A9A2F-AC42-48DF-953F-787F0F51C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"/>
  <sheetViews>
    <sheetView tabSelected="1" workbookViewId="0">
      <pane xSplit="1" ySplit="2" topLeftCell="P7" activePane="bottomRight" state="frozen"/>
      <selection pane="topRight" activeCell="B1" sqref="B1"/>
      <selection pane="bottomLeft" activeCell="A3" sqref="A3"/>
      <selection pane="bottomRight" activeCell="AB61" sqref="AB61"/>
    </sheetView>
  </sheetViews>
  <sheetFormatPr defaultRowHeight="14.5" x14ac:dyDescent="0.35"/>
  <cols>
    <col min="1" max="1" width="19" style="1" customWidth="1"/>
    <col min="2" max="2" width="12.7265625" style="1" customWidth="1"/>
    <col min="3" max="3" width="8.90625" style="1" customWidth="1"/>
    <col min="4" max="4" width="16.6328125" style="1" customWidth="1"/>
    <col min="5" max="5" width="17.6328125" style="1" customWidth="1"/>
    <col min="6" max="6" width="14.54296875" style="1" customWidth="1"/>
    <col min="7" max="7" width="12.81640625" style="1" customWidth="1"/>
    <col min="8" max="8" width="16.90625" style="1" customWidth="1"/>
    <col min="9" max="9" width="10.7265625" style="1" customWidth="1"/>
    <col min="10" max="11" width="11.36328125" style="1" customWidth="1"/>
    <col min="12" max="12" width="13" style="1" customWidth="1"/>
    <col min="13" max="13" width="15.7265625" customWidth="1"/>
    <col min="14" max="14" width="15.90625" customWidth="1"/>
    <col min="15" max="15" width="12.7265625" customWidth="1"/>
    <col min="16" max="16" width="17.08984375" customWidth="1"/>
    <col min="17" max="17" width="14" customWidth="1"/>
    <col min="18" max="18" width="14.54296875" customWidth="1"/>
    <col min="19" max="19" width="14.6328125" customWidth="1"/>
    <col min="20" max="20" width="12.7265625" customWidth="1"/>
  </cols>
  <sheetData>
    <row r="1" spans="1:19" s="2" customFormat="1" ht="25" customHeight="1" x14ac:dyDescent="0.35">
      <c r="A1" s="14" t="s">
        <v>0</v>
      </c>
      <c r="B1" s="15" t="s">
        <v>75</v>
      </c>
      <c r="C1" s="15" t="s">
        <v>76</v>
      </c>
      <c r="D1" s="15" t="s">
        <v>73</v>
      </c>
      <c r="E1" s="15" t="s">
        <v>1</v>
      </c>
      <c r="F1" s="15" t="s">
        <v>2</v>
      </c>
      <c r="G1" s="15" t="s">
        <v>3</v>
      </c>
      <c r="H1" s="15" t="s">
        <v>4</v>
      </c>
      <c r="I1" s="15" t="s">
        <v>5</v>
      </c>
      <c r="J1" s="15" t="s">
        <v>6</v>
      </c>
      <c r="K1" s="15" t="s">
        <v>7</v>
      </c>
      <c r="L1" s="15" t="s">
        <v>8</v>
      </c>
      <c r="M1" s="45" t="str">
        <f>L1</f>
        <v>Cystathionine</v>
      </c>
      <c r="N1" s="46" t="str">
        <f>L1</f>
        <v>Cystathionine</v>
      </c>
      <c r="O1" s="46" t="str">
        <f>L1</f>
        <v>Cystathionine</v>
      </c>
      <c r="P1" s="46" t="str">
        <f>L1</f>
        <v>Cystathionine</v>
      </c>
      <c r="Q1" s="46" t="str">
        <f>L1</f>
        <v>Cystathionine</v>
      </c>
      <c r="R1" s="46" t="str">
        <f>L1</f>
        <v>Cystathionine</v>
      </c>
      <c r="S1" s="47" t="str">
        <f>L1</f>
        <v>Cystathionine</v>
      </c>
    </row>
    <row r="2" spans="1:19" s="2" customFormat="1" ht="17" customHeight="1" thickBot="1" x14ac:dyDescent="0.4">
      <c r="A2" s="42" t="s">
        <v>74</v>
      </c>
      <c r="B2" s="43" t="s">
        <v>74</v>
      </c>
      <c r="C2" s="43" t="s">
        <v>74</v>
      </c>
      <c r="D2" s="43" t="s">
        <v>74</v>
      </c>
      <c r="E2" s="43" t="s">
        <v>74</v>
      </c>
      <c r="F2" s="43" t="s">
        <v>74</v>
      </c>
      <c r="G2" s="43" t="s">
        <v>74</v>
      </c>
      <c r="H2" s="43" t="s">
        <v>74</v>
      </c>
      <c r="I2" s="43" t="s">
        <v>74</v>
      </c>
      <c r="J2" s="43" t="s">
        <v>74</v>
      </c>
      <c r="K2" s="43" t="s">
        <v>74</v>
      </c>
      <c r="L2" s="43" t="s">
        <v>74</v>
      </c>
      <c r="M2" s="42" t="str">
        <f>E1</f>
        <v>Phenylalanine IS</v>
      </c>
      <c r="N2" s="43" t="str">
        <f>F1</f>
        <v>Succinate IS</v>
      </c>
      <c r="O2" s="43" t="str">
        <f>G1</f>
        <v>Glucose IS</v>
      </c>
      <c r="P2" s="43" t="str">
        <f>H1</f>
        <v>Glutamic Acid IS</v>
      </c>
      <c r="Q2" s="43" t="str">
        <f>I1</f>
        <v>AMP IS</v>
      </c>
      <c r="R2" s="43" t="str">
        <f>J1</f>
        <v>Lysine IS</v>
      </c>
      <c r="S2" s="44" t="str">
        <f>K1</f>
        <v>Alanine IS</v>
      </c>
    </row>
    <row r="3" spans="1:19" x14ac:dyDescent="0.35">
      <c r="A3" s="5" t="s">
        <v>24</v>
      </c>
      <c r="B3" s="5" t="s">
        <v>77</v>
      </c>
      <c r="C3" s="5">
        <v>1</v>
      </c>
      <c r="D3" s="5">
        <v>513.4545454545455</v>
      </c>
      <c r="E3" s="6">
        <v>11690.216</v>
      </c>
      <c r="F3" s="6">
        <v>630.82899999999995</v>
      </c>
      <c r="G3" s="6">
        <v>503.96899999999999</v>
      </c>
      <c r="H3" s="6">
        <v>379.14699999999999</v>
      </c>
      <c r="I3" s="6">
        <v>80.64</v>
      </c>
      <c r="J3" s="6">
        <v>633.48500000000001</v>
      </c>
      <c r="K3" s="6">
        <v>204.89699999999999</v>
      </c>
      <c r="L3" s="6">
        <v>54.212000000000003</v>
      </c>
      <c r="M3" s="16">
        <f>L3/E3/D3*1000000</f>
        <v>9.0317288568322169</v>
      </c>
      <c r="N3" s="17">
        <f>L3/F3/D3*1000000</f>
        <v>167.37160338190176</v>
      </c>
      <c r="O3" s="17">
        <f>L3/G3/D3*1000000</f>
        <v>209.50269002617563</v>
      </c>
      <c r="P3" s="17">
        <f>L3/H3/D3*1000000</f>
        <v>278.4747372122203</v>
      </c>
      <c r="Q3" s="17">
        <f>L3/I3/D3*1000000</f>
        <v>1309.3112746751201</v>
      </c>
      <c r="R3" s="17">
        <f>L3/J3/D3*1000000</f>
        <v>166.66986777871881</v>
      </c>
      <c r="S3" s="18">
        <f>L3/K3/D3*1000000</f>
        <v>515.29725271625114</v>
      </c>
    </row>
    <row r="4" spans="1:19" x14ac:dyDescent="0.35">
      <c r="A4" s="5" t="s">
        <v>25</v>
      </c>
      <c r="B4" s="5" t="s">
        <v>77</v>
      </c>
      <c r="C4" s="5">
        <v>1</v>
      </c>
      <c r="D4" s="5">
        <v>527.90909090909088</v>
      </c>
      <c r="E4" s="6">
        <v>5848.835</v>
      </c>
      <c r="F4" s="6">
        <v>633.83500000000004</v>
      </c>
      <c r="G4" s="6">
        <v>403.255</v>
      </c>
      <c r="H4" s="6">
        <v>479.899</v>
      </c>
      <c r="I4" s="6">
        <v>56.601999999999997</v>
      </c>
      <c r="J4" s="6">
        <v>1939.93</v>
      </c>
      <c r="K4" s="6">
        <v>283.17700000000002</v>
      </c>
      <c r="L4" s="6">
        <v>82.534000000000006</v>
      </c>
      <c r="M4" s="16">
        <f t="shared" ref="M4:M67" si="0">L4/E4/D4*1000000</f>
        <v>26.73033385441758</v>
      </c>
      <c r="N4" s="17">
        <f t="shared" ref="N4:N67" si="1">L4/F4/D4*1000000</f>
        <v>246.65932334030535</v>
      </c>
      <c r="O4" s="17">
        <f t="shared" ref="O4:O67" si="2">L4/G4/D4*1000000</f>
        <v>387.69838491625018</v>
      </c>
      <c r="P4" s="17">
        <f t="shared" ref="P4:P67" si="3">L4/H4/D4*1000000</f>
        <v>325.7796165639071</v>
      </c>
      <c r="Q4" s="17">
        <f t="shared" ref="Q4:Q67" si="4">L4/I4/D4*1000000</f>
        <v>2762.1163953464979</v>
      </c>
      <c r="R4" s="17">
        <f t="shared" ref="R4:R67" si="5">L4/J4/D4*1000000</f>
        <v>80.591213192951528</v>
      </c>
      <c r="S4" s="18">
        <f t="shared" ref="S4:S67" si="6">L4/K4/D4*1000000</f>
        <v>552.09749453310985</v>
      </c>
    </row>
    <row r="5" spans="1:19" x14ac:dyDescent="0.35">
      <c r="A5" s="5" t="s">
        <v>26</v>
      </c>
      <c r="B5" s="5" t="s">
        <v>77</v>
      </c>
      <c r="C5" s="5">
        <v>1</v>
      </c>
      <c r="D5" s="5">
        <v>540.72727272727263</v>
      </c>
      <c r="E5" s="6">
        <v>13973.206</v>
      </c>
      <c r="F5" s="6">
        <v>606.76499999999999</v>
      </c>
      <c r="G5" s="6">
        <v>744.69200000000001</v>
      </c>
      <c r="H5" s="6">
        <v>510.25299999999999</v>
      </c>
      <c r="I5" s="6">
        <v>48.508000000000003</v>
      </c>
      <c r="J5" s="6">
        <v>960.24199999999996</v>
      </c>
      <c r="K5" s="6">
        <v>171.77</v>
      </c>
      <c r="L5" s="6">
        <v>48.036000000000001</v>
      </c>
      <c r="M5" s="16">
        <f t="shared" si="0"/>
        <v>6.3575897493149229</v>
      </c>
      <c r="N5" s="17">
        <f t="shared" si="1"/>
        <v>146.40908956625017</v>
      </c>
      <c r="O5" s="17">
        <f t="shared" si="2"/>
        <v>119.29215196439036</v>
      </c>
      <c r="P5" s="17">
        <f t="shared" si="3"/>
        <v>174.10169314176653</v>
      </c>
      <c r="Q5" s="17">
        <f t="shared" si="4"/>
        <v>1831.3661917759089</v>
      </c>
      <c r="R5" s="17">
        <f t="shared" si="5"/>
        <v>92.514086272695621</v>
      </c>
      <c r="S5" s="18">
        <f t="shared" si="6"/>
        <v>517.17943314121078</v>
      </c>
    </row>
    <row r="6" spans="1:19" x14ac:dyDescent="0.35">
      <c r="A6" s="5" t="s">
        <v>27</v>
      </c>
      <c r="B6" s="5" t="s">
        <v>77</v>
      </c>
      <c r="C6" s="5">
        <v>2</v>
      </c>
      <c r="D6" s="5">
        <v>598</v>
      </c>
      <c r="E6" s="6">
        <v>6497.1989999999996</v>
      </c>
      <c r="F6" s="6">
        <v>598.30100000000004</v>
      </c>
      <c r="G6" s="6">
        <v>877.63699999999994</v>
      </c>
      <c r="H6" s="6">
        <v>393.28899999999999</v>
      </c>
      <c r="I6" s="6">
        <v>746.87099999999998</v>
      </c>
      <c r="J6" s="6">
        <v>2666.0309999999999</v>
      </c>
      <c r="K6" s="6">
        <v>170.238</v>
      </c>
      <c r="L6" s="6">
        <v>8.5129999999999999</v>
      </c>
      <c r="M6" s="16">
        <f t="shared" si="0"/>
        <v>2.1910650963864979</v>
      </c>
      <c r="N6" s="17">
        <f t="shared" si="1"/>
        <v>23.793685708660451</v>
      </c>
      <c r="O6" s="17">
        <f t="shared" si="2"/>
        <v>16.220585450678648</v>
      </c>
      <c r="P6" s="17">
        <f t="shared" si="3"/>
        <v>36.196755955994846</v>
      </c>
      <c r="Q6" s="17">
        <f t="shared" si="4"/>
        <v>19.060568629893591</v>
      </c>
      <c r="R6" s="17">
        <f t="shared" si="5"/>
        <v>5.3396925816606249</v>
      </c>
      <c r="S6" s="18">
        <f t="shared" si="6"/>
        <v>83.622845388087597</v>
      </c>
    </row>
    <row r="7" spans="1:19" x14ac:dyDescent="0.35">
      <c r="A7" s="5" t="s">
        <v>28</v>
      </c>
      <c r="B7" s="5" t="s">
        <v>77</v>
      </c>
      <c r="C7" s="5">
        <v>2</v>
      </c>
      <c r="D7" s="5">
        <v>307.90909090909088</v>
      </c>
      <c r="E7" s="6">
        <v>8281.8220000000001</v>
      </c>
      <c r="F7" s="6">
        <v>847.91099999999994</v>
      </c>
      <c r="G7" s="6">
        <v>266.41199999999998</v>
      </c>
      <c r="H7" s="6">
        <v>455.66800000000001</v>
      </c>
      <c r="I7" s="6">
        <v>918.12300000000005</v>
      </c>
      <c r="J7" s="6">
        <v>2351.15</v>
      </c>
      <c r="K7" s="6">
        <v>601.78499999999997</v>
      </c>
      <c r="L7" s="6">
        <v>11.754</v>
      </c>
      <c r="M7" s="16">
        <f t="shared" si="0"/>
        <v>4.6093244892418257</v>
      </c>
      <c r="N7" s="17">
        <f t="shared" si="1"/>
        <v>45.020768642159048</v>
      </c>
      <c r="O7" s="17">
        <f t="shared" si="2"/>
        <v>143.28785850540413</v>
      </c>
      <c r="P7" s="17">
        <f t="shared" si="3"/>
        <v>83.775040073346645</v>
      </c>
      <c r="Q7" s="17">
        <f t="shared" si="4"/>
        <v>41.57787677701323</v>
      </c>
      <c r="R7" s="17">
        <f t="shared" si="5"/>
        <v>16.236141871059573</v>
      </c>
      <c r="S7" s="18">
        <f t="shared" si="6"/>
        <v>63.43395890582471</v>
      </c>
    </row>
    <row r="8" spans="1:19" ht="15" thickBot="1" x14ac:dyDescent="0.4">
      <c r="A8" s="5" t="s">
        <v>29</v>
      </c>
      <c r="B8" s="5" t="s">
        <v>77</v>
      </c>
      <c r="C8" s="5">
        <v>2</v>
      </c>
      <c r="D8" s="5">
        <v>301.81818181818176</v>
      </c>
      <c r="E8" s="6">
        <v>12388.027</v>
      </c>
      <c r="F8" s="6">
        <v>531.67999999999995</v>
      </c>
      <c r="G8" s="6">
        <v>778.95600000000002</v>
      </c>
      <c r="H8" s="6">
        <v>390.32799999999997</v>
      </c>
      <c r="I8" s="6">
        <v>458.26400000000001</v>
      </c>
      <c r="J8" s="6">
        <v>899.053</v>
      </c>
      <c r="K8" s="6">
        <v>156.44499999999999</v>
      </c>
      <c r="L8" s="6">
        <v>7.8150000000000004</v>
      </c>
      <c r="M8" s="16">
        <f t="shared" si="0"/>
        <v>2.0901691842580448</v>
      </c>
      <c r="N8" s="17">
        <f t="shared" si="1"/>
        <v>48.700482036481787</v>
      </c>
      <c r="O8" s="17">
        <f t="shared" si="2"/>
        <v>33.240737973847864</v>
      </c>
      <c r="P8" s="17">
        <f t="shared" si="3"/>
        <v>66.33670218164373</v>
      </c>
      <c r="Q8" s="17">
        <f t="shared" si="4"/>
        <v>56.502523194395884</v>
      </c>
      <c r="R8" s="17">
        <f t="shared" si="5"/>
        <v>28.8003847261025</v>
      </c>
      <c r="S8" s="18">
        <f t="shared" si="6"/>
        <v>165.50910728471112</v>
      </c>
    </row>
    <row r="9" spans="1:19" s="2" customFormat="1" x14ac:dyDescent="0.35">
      <c r="A9" s="48" t="s">
        <v>18</v>
      </c>
      <c r="B9" s="49" t="s">
        <v>77</v>
      </c>
      <c r="C9" s="49">
        <v>3</v>
      </c>
      <c r="D9" s="49">
        <v>394.63636363636363</v>
      </c>
      <c r="E9" s="50">
        <v>5805.1329999999998</v>
      </c>
      <c r="F9" s="50">
        <v>617.95100000000002</v>
      </c>
      <c r="G9" s="50">
        <v>190.63900000000001</v>
      </c>
      <c r="H9" s="50">
        <v>482.38200000000001</v>
      </c>
      <c r="I9" s="50">
        <v>104.15600000000001</v>
      </c>
      <c r="J9" s="50">
        <v>676.80399999999997</v>
      </c>
      <c r="K9" s="50">
        <v>409.52800000000002</v>
      </c>
      <c r="L9" s="50">
        <v>72.397999999999996</v>
      </c>
      <c r="M9" s="51">
        <f t="shared" si="0"/>
        <v>31.602198312069937</v>
      </c>
      <c r="N9" s="52">
        <f t="shared" si="1"/>
        <v>296.87623176261792</v>
      </c>
      <c r="O9" s="52">
        <f t="shared" si="2"/>
        <v>962.3160229225997</v>
      </c>
      <c r="P9" s="52">
        <f t="shared" si="3"/>
        <v>380.31055116886921</v>
      </c>
      <c r="Q9" s="52">
        <f t="shared" si="4"/>
        <v>1761.3480192590105</v>
      </c>
      <c r="R9" s="52">
        <f t="shared" si="5"/>
        <v>271.06069747510577</v>
      </c>
      <c r="S9" s="53">
        <f t="shared" si="6"/>
        <v>447.96684059195337</v>
      </c>
    </row>
    <row r="10" spans="1:19" x14ac:dyDescent="0.35">
      <c r="A10" s="54" t="s">
        <v>18</v>
      </c>
      <c r="B10" s="55" t="s">
        <v>77</v>
      </c>
      <c r="C10" s="55">
        <v>3</v>
      </c>
      <c r="D10" s="55">
        <v>394.63636363636363</v>
      </c>
      <c r="E10" s="56">
        <v>16940.315999999999</v>
      </c>
      <c r="F10" s="56">
        <v>858.803</v>
      </c>
      <c r="G10" s="56">
        <v>238.86699999999999</v>
      </c>
      <c r="H10" s="56">
        <v>556.33000000000004</v>
      </c>
      <c r="I10" s="56">
        <v>215.78299999999999</v>
      </c>
      <c r="J10" s="56">
        <v>2174.4659999999999</v>
      </c>
      <c r="K10" s="56">
        <v>239.75800000000001</v>
      </c>
      <c r="L10" s="56">
        <v>93.043000000000006</v>
      </c>
      <c r="M10" s="19">
        <f t="shared" si="0"/>
        <v>13.917623924322196</v>
      </c>
      <c r="N10" s="20">
        <f t="shared" si="1"/>
        <v>274.53204896487097</v>
      </c>
      <c r="O10" s="20">
        <f t="shared" si="2"/>
        <v>987.03021868729513</v>
      </c>
      <c r="P10" s="20">
        <f t="shared" si="3"/>
        <v>423.79333713295722</v>
      </c>
      <c r="Q10" s="20">
        <f t="shared" si="4"/>
        <v>1092.6205829336793</v>
      </c>
      <c r="R10" s="20">
        <f t="shared" si="5"/>
        <v>108.42613646163154</v>
      </c>
      <c r="S10" s="21">
        <f t="shared" si="6"/>
        <v>983.36217038504697</v>
      </c>
    </row>
    <row r="11" spans="1:19" x14ac:dyDescent="0.35">
      <c r="A11" s="54" t="s">
        <v>19</v>
      </c>
      <c r="B11" s="55" t="s">
        <v>77</v>
      </c>
      <c r="C11" s="55">
        <v>3</v>
      </c>
      <c r="D11" s="55">
        <v>541.72727272727263</v>
      </c>
      <c r="E11" s="56">
        <v>6294.79</v>
      </c>
      <c r="F11" s="56">
        <v>675.73699999999997</v>
      </c>
      <c r="G11" s="56">
        <v>245.39500000000001</v>
      </c>
      <c r="H11" s="56">
        <v>460.505</v>
      </c>
      <c r="I11" s="56">
        <v>136.072</v>
      </c>
      <c r="J11" s="56">
        <v>1694.951</v>
      </c>
      <c r="K11" s="56">
        <v>433.47300000000001</v>
      </c>
      <c r="L11" s="56">
        <v>58.457000000000001</v>
      </c>
      <c r="M11" s="19">
        <f t="shared" si="0"/>
        <v>17.142516541715896</v>
      </c>
      <c r="N11" s="20">
        <f t="shared" si="1"/>
        <v>159.69014824055486</v>
      </c>
      <c r="O11" s="20">
        <f t="shared" si="2"/>
        <v>439.73406834543414</v>
      </c>
      <c r="P11" s="20">
        <f t="shared" si="3"/>
        <v>234.32653652322517</v>
      </c>
      <c r="Q11" s="20">
        <f t="shared" si="4"/>
        <v>793.02532263527985</v>
      </c>
      <c r="R11" s="20">
        <f t="shared" si="5"/>
        <v>63.664696915502461</v>
      </c>
      <c r="S11" s="21">
        <f t="shared" si="6"/>
        <v>248.93947651094257</v>
      </c>
    </row>
    <row r="12" spans="1:19" x14ac:dyDescent="0.35">
      <c r="A12" s="54" t="s">
        <v>19</v>
      </c>
      <c r="B12" s="55" t="s">
        <v>77</v>
      </c>
      <c r="C12" s="55">
        <v>3</v>
      </c>
      <c r="D12" s="55">
        <v>541.72727272727263</v>
      </c>
      <c r="E12" s="56">
        <v>23623.063999999998</v>
      </c>
      <c r="F12" s="56">
        <v>896.65300000000002</v>
      </c>
      <c r="G12" s="56">
        <v>1013.037</v>
      </c>
      <c r="H12" s="56">
        <v>529.05499999999995</v>
      </c>
      <c r="I12" s="56">
        <v>268.26400000000001</v>
      </c>
      <c r="J12" s="56">
        <v>3287.21</v>
      </c>
      <c r="K12" s="56">
        <v>155.304</v>
      </c>
      <c r="L12" s="56">
        <v>98.945999999999998</v>
      </c>
      <c r="M12" s="19">
        <f t="shared" si="0"/>
        <v>7.7318125285676516</v>
      </c>
      <c r="N12" s="20">
        <f t="shared" si="1"/>
        <v>203.70098822884154</v>
      </c>
      <c r="O12" s="20">
        <f t="shared" si="2"/>
        <v>180.29855000197963</v>
      </c>
      <c r="P12" s="20">
        <f t="shared" si="3"/>
        <v>345.23651075664247</v>
      </c>
      <c r="Q12" s="20">
        <f t="shared" si="4"/>
        <v>680.85580696014165</v>
      </c>
      <c r="R12" s="20">
        <f t="shared" si="5"/>
        <v>55.563563690289172</v>
      </c>
      <c r="S12" s="21">
        <f t="shared" si="6"/>
        <v>1176.0746806157952</v>
      </c>
    </row>
    <row r="13" spans="1:19" x14ac:dyDescent="0.35">
      <c r="A13" s="54" t="s">
        <v>20</v>
      </c>
      <c r="B13" s="55" t="s">
        <v>77</v>
      </c>
      <c r="C13" s="55">
        <v>3</v>
      </c>
      <c r="D13" s="55">
        <v>450.81818181818181</v>
      </c>
      <c r="E13" s="56">
        <v>13239.272999999999</v>
      </c>
      <c r="F13" s="56">
        <v>662.27700000000004</v>
      </c>
      <c r="G13" s="56">
        <v>221.46</v>
      </c>
      <c r="H13" s="56">
        <v>499.32799999999997</v>
      </c>
      <c r="I13" s="56">
        <v>208.172</v>
      </c>
      <c r="J13" s="56">
        <v>881.35400000000004</v>
      </c>
      <c r="K13" s="56">
        <v>461.87</v>
      </c>
      <c r="L13" s="56">
        <v>68.058000000000007</v>
      </c>
      <c r="M13" s="19">
        <f t="shared" si="0"/>
        <v>11.402855522458017</v>
      </c>
      <c r="N13" s="20">
        <f t="shared" si="1"/>
        <v>227.9492074183149</v>
      </c>
      <c r="O13" s="20">
        <f t="shared" si="2"/>
        <v>681.68300027715759</v>
      </c>
      <c r="P13" s="20">
        <f t="shared" si="3"/>
        <v>302.33737591598975</v>
      </c>
      <c r="Q13" s="20">
        <f t="shared" si="4"/>
        <v>725.19607459879001</v>
      </c>
      <c r="R13" s="20">
        <f t="shared" si="5"/>
        <v>171.28817392486937</v>
      </c>
      <c r="S13" s="21">
        <f t="shared" si="6"/>
        <v>326.85716162855209</v>
      </c>
    </row>
    <row r="14" spans="1:19" ht="15" thickBot="1" x14ac:dyDescent="0.4">
      <c r="A14" s="57" t="s">
        <v>20</v>
      </c>
      <c r="B14" s="58" t="s">
        <v>77</v>
      </c>
      <c r="C14" s="58">
        <v>3</v>
      </c>
      <c r="D14" s="58">
        <v>450.81818181818181</v>
      </c>
      <c r="E14" s="59">
        <v>16644.651999999998</v>
      </c>
      <c r="F14" s="59">
        <v>1034.9580000000001</v>
      </c>
      <c r="G14" s="59">
        <v>644.91099999999994</v>
      </c>
      <c r="H14" s="59">
        <v>782.41800000000001</v>
      </c>
      <c r="I14" s="59">
        <v>320.70699999999999</v>
      </c>
      <c r="J14" s="59">
        <v>3103.355</v>
      </c>
      <c r="K14" s="59">
        <v>236.72300000000001</v>
      </c>
      <c r="L14" s="59">
        <v>77.275000000000006</v>
      </c>
      <c r="M14" s="60">
        <f t="shared" si="0"/>
        <v>10.298236733726924</v>
      </c>
      <c r="N14" s="61">
        <f t="shared" si="1"/>
        <v>165.62079489844157</v>
      </c>
      <c r="O14" s="61">
        <f t="shared" si="2"/>
        <v>265.7894913352406</v>
      </c>
      <c r="P14" s="61">
        <f t="shared" si="3"/>
        <v>219.07799494196365</v>
      </c>
      <c r="Q14" s="61">
        <f t="shared" si="4"/>
        <v>534.47716029429137</v>
      </c>
      <c r="R14" s="61">
        <f t="shared" si="5"/>
        <v>55.233953784372503</v>
      </c>
      <c r="S14" s="62">
        <f t="shared" si="6"/>
        <v>724.09764427833932</v>
      </c>
    </row>
    <row r="15" spans="1:19" x14ac:dyDescent="0.35">
      <c r="A15" s="48" t="s">
        <v>12</v>
      </c>
      <c r="B15" s="49" t="s">
        <v>77</v>
      </c>
      <c r="C15" s="49">
        <v>4</v>
      </c>
      <c r="D15" s="49">
        <v>418.4545454545455</v>
      </c>
      <c r="E15" s="50">
        <v>18337.078000000001</v>
      </c>
      <c r="F15" s="50">
        <v>634.41399999999999</v>
      </c>
      <c r="G15" s="50">
        <v>376.81900000000002</v>
      </c>
      <c r="H15" s="50">
        <v>416.87200000000001</v>
      </c>
      <c r="I15" s="50">
        <v>212.523</v>
      </c>
      <c r="J15" s="50">
        <v>3024.3040000000001</v>
      </c>
      <c r="K15" s="50">
        <v>338.935</v>
      </c>
      <c r="L15" s="50">
        <v>33.612000000000002</v>
      </c>
      <c r="M15" s="51">
        <f t="shared" si="0"/>
        <v>4.3804218116300335</v>
      </c>
      <c r="N15" s="52">
        <f t="shared" si="1"/>
        <v>126.61154456358346</v>
      </c>
      <c r="O15" s="52">
        <f t="shared" si="2"/>
        <v>213.16371104631466</v>
      </c>
      <c r="P15" s="52">
        <f t="shared" si="3"/>
        <v>192.68297326939978</v>
      </c>
      <c r="Q15" s="52">
        <f t="shared" si="4"/>
        <v>377.95502808054295</v>
      </c>
      <c r="R15" s="52">
        <f t="shared" si="5"/>
        <v>26.559544421711983</v>
      </c>
      <c r="S15" s="53">
        <f t="shared" si="6"/>
        <v>236.98979578019751</v>
      </c>
    </row>
    <row r="16" spans="1:19" x14ac:dyDescent="0.35">
      <c r="A16" s="54" t="s">
        <v>13</v>
      </c>
      <c r="B16" s="55" t="s">
        <v>77</v>
      </c>
      <c r="C16" s="55">
        <v>4</v>
      </c>
      <c r="D16" s="55">
        <v>359.09090909090907</v>
      </c>
      <c r="E16" s="56">
        <v>14987.700999999999</v>
      </c>
      <c r="F16" s="56">
        <v>438.34</v>
      </c>
      <c r="G16" s="56">
        <v>256.85700000000003</v>
      </c>
      <c r="H16" s="56">
        <v>348.76900000000001</v>
      </c>
      <c r="I16" s="56">
        <v>131.29499999999999</v>
      </c>
      <c r="J16" s="56">
        <v>2181.518</v>
      </c>
      <c r="K16" s="56">
        <v>351.35700000000003</v>
      </c>
      <c r="L16" s="56">
        <v>25.061</v>
      </c>
      <c r="M16" s="19">
        <f t="shared" si="0"/>
        <v>4.6564931194102739</v>
      </c>
      <c r="N16" s="20">
        <f t="shared" si="1"/>
        <v>159.21459730409839</v>
      </c>
      <c r="O16" s="20">
        <f t="shared" si="2"/>
        <v>271.70809665408564</v>
      </c>
      <c r="P16" s="20">
        <f t="shared" si="3"/>
        <v>200.10415656861272</v>
      </c>
      <c r="Q16" s="20">
        <f t="shared" si="4"/>
        <v>531.55205135213453</v>
      </c>
      <c r="R16" s="20">
        <f t="shared" si="5"/>
        <v>31.99154285331521</v>
      </c>
      <c r="S16" s="21">
        <f t="shared" si="6"/>
        <v>198.63024383256484</v>
      </c>
    </row>
    <row r="17" spans="1:19" ht="15" thickBot="1" x14ac:dyDescent="0.4">
      <c r="A17" s="57" t="s">
        <v>14</v>
      </c>
      <c r="B17" s="58" t="s">
        <v>77</v>
      </c>
      <c r="C17" s="58">
        <v>4</v>
      </c>
      <c r="D17" s="58">
        <v>412.72727272727275</v>
      </c>
      <c r="E17" s="59">
        <v>16154.771000000001</v>
      </c>
      <c r="F17" s="59">
        <v>707.44799999999998</v>
      </c>
      <c r="G17" s="59">
        <v>1174.6389999999999</v>
      </c>
      <c r="H17" s="59">
        <v>459.14699999999999</v>
      </c>
      <c r="I17" s="59">
        <v>198.458</v>
      </c>
      <c r="J17" s="59">
        <v>1125.125</v>
      </c>
      <c r="K17" s="59">
        <v>230.75800000000001</v>
      </c>
      <c r="L17" s="59">
        <v>43.116999999999997</v>
      </c>
      <c r="M17" s="60">
        <f t="shared" si="0"/>
        <v>6.4667275198542375</v>
      </c>
      <c r="N17" s="61">
        <f t="shared" si="1"/>
        <v>147.66951380545731</v>
      </c>
      <c r="O17" s="61">
        <f t="shared" si="2"/>
        <v>88.936687954889251</v>
      </c>
      <c r="P17" s="61">
        <f t="shared" si="3"/>
        <v>227.52735442601858</v>
      </c>
      <c r="Q17" s="61">
        <f t="shared" si="4"/>
        <v>526.4010632105693</v>
      </c>
      <c r="R17" s="61">
        <f t="shared" si="5"/>
        <v>92.850574116336546</v>
      </c>
      <c r="S17" s="62">
        <f t="shared" si="6"/>
        <v>452.71887519671327</v>
      </c>
    </row>
    <row r="18" spans="1:19" x14ac:dyDescent="0.35">
      <c r="A18" s="5" t="s">
        <v>9</v>
      </c>
      <c r="B18" s="5" t="s">
        <v>77</v>
      </c>
      <c r="C18" s="5">
        <v>5</v>
      </c>
      <c r="D18" s="5">
        <v>503.27272727272725</v>
      </c>
      <c r="E18" s="6">
        <v>17575.145</v>
      </c>
      <c r="F18" s="6">
        <v>1117.76</v>
      </c>
      <c r="G18" s="6">
        <v>324.18200000000002</v>
      </c>
      <c r="H18" s="6">
        <v>574.34699999999998</v>
      </c>
      <c r="I18" s="6">
        <v>111.49299999999999</v>
      </c>
      <c r="J18" s="6">
        <v>2639.7269999999999</v>
      </c>
      <c r="K18" s="6">
        <v>507.44799999999998</v>
      </c>
      <c r="L18" s="6">
        <v>59.220999999999997</v>
      </c>
      <c r="M18" s="16">
        <f t="shared" si="0"/>
        <v>6.695352139745129</v>
      </c>
      <c r="N18" s="17">
        <f t="shared" si="1"/>
        <v>105.27464275164698</v>
      </c>
      <c r="O18" s="17">
        <f t="shared" si="2"/>
        <v>362.98062410029218</v>
      </c>
      <c r="P18" s="17">
        <f t="shared" si="3"/>
        <v>204.87925362556246</v>
      </c>
      <c r="Q18" s="17">
        <f t="shared" si="4"/>
        <v>1055.4185884502249</v>
      </c>
      <c r="R18" s="17">
        <f t="shared" si="5"/>
        <v>44.577255406366241</v>
      </c>
      <c r="S18" s="18">
        <f t="shared" si="6"/>
        <v>231.88934567104599</v>
      </c>
    </row>
    <row r="19" spans="1:19" x14ac:dyDescent="0.35">
      <c r="A19" s="5" t="s">
        <v>10</v>
      </c>
      <c r="B19" s="5" t="s">
        <v>77</v>
      </c>
      <c r="C19" s="5">
        <v>5</v>
      </c>
      <c r="D19" s="5">
        <v>414.81818181818181</v>
      </c>
      <c r="E19" s="6">
        <v>18289.43</v>
      </c>
      <c r="F19" s="6">
        <v>921.25300000000004</v>
      </c>
      <c r="G19" s="6">
        <v>186.70500000000001</v>
      </c>
      <c r="H19" s="6">
        <v>502.95299999999997</v>
      </c>
      <c r="I19" s="6">
        <v>101.06100000000001</v>
      </c>
      <c r="J19" s="6">
        <v>2763.6419999999998</v>
      </c>
      <c r="K19" s="6">
        <v>401.28199999999998</v>
      </c>
      <c r="L19" s="6">
        <v>42.54</v>
      </c>
      <c r="M19" s="16">
        <f t="shared" si="0"/>
        <v>5.6071158762292805</v>
      </c>
      <c r="N19" s="17">
        <f t="shared" si="1"/>
        <v>111.31681885452105</v>
      </c>
      <c r="O19" s="17">
        <f t="shared" si="2"/>
        <v>549.26731110674109</v>
      </c>
      <c r="P19" s="17">
        <f t="shared" si="3"/>
        <v>203.89768690152778</v>
      </c>
      <c r="Q19" s="17">
        <f t="shared" si="4"/>
        <v>1014.7431088172895</v>
      </c>
      <c r="R19" s="17">
        <f t="shared" si="5"/>
        <v>37.107177167007912</v>
      </c>
      <c r="S19" s="18">
        <f t="shared" si="6"/>
        <v>255.55831888842286</v>
      </c>
    </row>
    <row r="20" spans="1:19" x14ac:dyDescent="0.35">
      <c r="A20" s="5" t="s">
        <v>11</v>
      </c>
      <c r="B20" s="5" t="s">
        <v>77</v>
      </c>
      <c r="C20" s="5">
        <v>5</v>
      </c>
      <c r="D20" s="5">
        <v>492.36363636363643</v>
      </c>
      <c r="E20" s="6">
        <v>11259.565000000001</v>
      </c>
      <c r="F20" s="6">
        <v>741.73699999999997</v>
      </c>
      <c r="G20" s="6">
        <v>194.471</v>
      </c>
      <c r="H20" s="6">
        <v>466.923</v>
      </c>
      <c r="I20" s="6">
        <v>91.527000000000001</v>
      </c>
      <c r="J20" s="6">
        <v>1913.4369999999999</v>
      </c>
      <c r="K20" s="6">
        <v>310.34300000000002</v>
      </c>
      <c r="L20" s="6">
        <v>47.472999999999999</v>
      </c>
      <c r="M20" s="16">
        <f t="shared" si="0"/>
        <v>8.5632592905495155</v>
      </c>
      <c r="N20" s="17">
        <f t="shared" si="1"/>
        <v>129.99024532118008</v>
      </c>
      <c r="O20" s="17">
        <f t="shared" si="2"/>
        <v>495.79924304290165</v>
      </c>
      <c r="P20" s="17">
        <f t="shared" si="3"/>
        <v>206.49780497811449</v>
      </c>
      <c r="Q20" s="17">
        <f t="shared" si="4"/>
        <v>1053.4440612474586</v>
      </c>
      <c r="R20" s="17">
        <f t="shared" si="5"/>
        <v>50.390253033570552</v>
      </c>
      <c r="S20" s="18">
        <f t="shared" si="6"/>
        <v>310.68390327410685</v>
      </c>
    </row>
    <row r="21" spans="1:19" x14ac:dyDescent="0.35">
      <c r="A21" s="5" t="s">
        <v>15</v>
      </c>
      <c r="B21" s="5" t="s">
        <v>77</v>
      </c>
      <c r="C21" s="5">
        <v>6</v>
      </c>
      <c r="D21" s="5">
        <v>360.90909090909088</v>
      </c>
      <c r="E21" s="6">
        <v>15739.405000000001</v>
      </c>
      <c r="F21" s="6">
        <v>626.971</v>
      </c>
      <c r="G21" s="6">
        <v>161.959</v>
      </c>
      <c r="H21" s="6">
        <v>525.09100000000001</v>
      </c>
      <c r="I21" s="6">
        <v>704.34900000000005</v>
      </c>
      <c r="J21" s="6">
        <v>916.47199999999998</v>
      </c>
      <c r="K21" s="6">
        <v>358.339</v>
      </c>
      <c r="L21" s="6">
        <v>16.707000000000001</v>
      </c>
      <c r="M21" s="16">
        <f t="shared" si="0"/>
        <v>2.9411172638522212</v>
      </c>
      <c r="N21" s="17">
        <f t="shared" si="1"/>
        <v>73.833456042244322</v>
      </c>
      <c r="O21" s="17">
        <f t="shared" si="2"/>
        <v>285.82194115956491</v>
      </c>
      <c r="P21" s="17">
        <f t="shared" si="3"/>
        <v>88.158882495152213</v>
      </c>
      <c r="Q21" s="17">
        <f t="shared" si="4"/>
        <v>65.722299269626248</v>
      </c>
      <c r="R21" s="17">
        <f t="shared" si="5"/>
        <v>50.510474698912759</v>
      </c>
      <c r="S21" s="18">
        <f t="shared" si="6"/>
        <v>129.18335924435235</v>
      </c>
    </row>
    <row r="22" spans="1:19" x14ac:dyDescent="0.35">
      <c r="A22" s="5" t="s">
        <v>16</v>
      </c>
      <c r="B22" s="5" t="s">
        <v>77</v>
      </c>
      <c r="C22" s="5">
        <v>6</v>
      </c>
      <c r="D22" s="5">
        <v>297.81818181818181</v>
      </c>
      <c r="E22" s="6">
        <v>17859.955000000002</v>
      </c>
      <c r="F22" s="6">
        <v>722.75099999999998</v>
      </c>
      <c r="G22" s="6">
        <v>150.52699999999999</v>
      </c>
      <c r="H22" s="6">
        <v>488.75599999999997</v>
      </c>
      <c r="I22" s="6">
        <v>428.10300000000001</v>
      </c>
      <c r="J22" s="6">
        <v>2622.4609999999998</v>
      </c>
      <c r="K22" s="6">
        <v>347.75799999999998</v>
      </c>
      <c r="L22" s="6">
        <v>14.044</v>
      </c>
      <c r="M22" s="16">
        <f t="shared" si="0"/>
        <v>2.6403363365858512</v>
      </c>
      <c r="N22" s="17">
        <f t="shared" si="1"/>
        <v>65.245552280506232</v>
      </c>
      <c r="O22" s="17">
        <f t="shared" si="2"/>
        <v>313.27461622358885</v>
      </c>
      <c r="P22" s="17">
        <f t="shared" si="3"/>
        <v>96.482269591141915</v>
      </c>
      <c r="Q22" s="17">
        <f t="shared" si="4"/>
        <v>110.15173487756022</v>
      </c>
      <c r="R22" s="17">
        <f t="shared" si="5"/>
        <v>17.981692828334975</v>
      </c>
      <c r="S22" s="18">
        <f t="shared" si="6"/>
        <v>135.60087232008513</v>
      </c>
    </row>
    <row r="23" spans="1:19" x14ac:dyDescent="0.35">
      <c r="A23" s="5" t="s">
        <v>17</v>
      </c>
      <c r="B23" s="5" t="s">
        <v>77</v>
      </c>
      <c r="C23" s="5">
        <v>6</v>
      </c>
      <c r="D23" s="5">
        <v>457.45454545454538</v>
      </c>
      <c r="E23" s="6">
        <v>20352.351999999999</v>
      </c>
      <c r="F23" s="6">
        <v>946.65300000000002</v>
      </c>
      <c r="G23" s="6">
        <v>200.91200000000001</v>
      </c>
      <c r="H23" s="6">
        <v>541.00199999999995</v>
      </c>
      <c r="I23" s="6">
        <v>741.89499999999998</v>
      </c>
      <c r="J23" s="6">
        <v>2297.0500000000002</v>
      </c>
      <c r="K23" s="6">
        <v>441.87900000000002</v>
      </c>
      <c r="L23" s="6">
        <v>20.876000000000001</v>
      </c>
      <c r="M23" s="16">
        <f t="shared" si="0"/>
        <v>2.2422536292186352</v>
      </c>
      <c r="N23" s="17">
        <f t="shared" si="1"/>
        <v>48.206824607469834</v>
      </c>
      <c r="O23" s="17">
        <f t="shared" si="2"/>
        <v>227.13991765118629</v>
      </c>
      <c r="P23" s="17">
        <f t="shared" si="3"/>
        <v>84.352987854268846</v>
      </c>
      <c r="Q23" s="17">
        <f t="shared" si="4"/>
        <v>61.511582009765725</v>
      </c>
      <c r="R23" s="17">
        <f t="shared" si="5"/>
        <v>19.866844489730369</v>
      </c>
      <c r="S23" s="18">
        <f t="shared" si="6"/>
        <v>103.27518423626182</v>
      </c>
    </row>
    <row r="24" spans="1:19" x14ac:dyDescent="0.35">
      <c r="A24" s="5" t="s">
        <v>21</v>
      </c>
      <c r="B24" s="5" t="s">
        <v>77</v>
      </c>
      <c r="C24" s="5">
        <v>7</v>
      </c>
      <c r="D24" s="5">
        <v>514.09090909090901</v>
      </c>
      <c r="E24" s="6">
        <v>13634.959000000001</v>
      </c>
      <c r="F24" s="6">
        <v>875.39400000000001</v>
      </c>
      <c r="G24" s="6">
        <v>204.571</v>
      </c>
      <c r="H24" s="6">
        <v>537.88900000000001</v>
      </c>
      <c r="I24" s="6">
        <v>297.56900000000002</v>
      </c>
      <c r="J24" s="6">
        <v>938.54600000000005</v>
      </c>
      <c r="K24" s="6">
        <v>387.39800000000002</v>
      </c>
      <c r="L24" s="6">
        <v>49.572000000000003</v>
      </c>
      <c r="M24" s="16">
        <f t="shared" si="0"/>
        <v>7.0720069784543549</v>
      </c>
      <c r="N24" s="17">
        <f t="shared" si="1"/>
        <v>110.15214314804422</v>
      </c>
      <c r="O24" s="17">
        <f t="shared" si="2"/>
        <v>471.35970005005117</v>
      </c>
      <c r="P24" s="17">
        <f t="shared" si="3"/>
        <v>179.26844609006508</v>
      </c>
      <c r="Q24" s="17">
        <f t="shared" si="4"/>
        <v>324.04761651562831</v>
      </c>
      <c r="R24" s="17">
        <f t="shared" si="5"/>
        <v>102.74032940201013</v>
      </c>
      <c r="S24" s="18">
        <f t="shared" si="6"/>
        <v>248.90816472707394</v>
      </c>
    </row>
    <row r="25" spans="1:19" x14ac:dyDescent="0.35">
      <c r="A25" s="5" t="s">
        <v>22</v>
      </c>
      <c r="B25" s="5" t="s">
        <v>77</v>
      </c>
      <c r="C25" s="5">
        <v>7</v>
      </c>
      <c r="D25" s="5">
        <v>364.54545454545456</v>
      </c>
      <c r="E25" s="6">
        <v>9696.0580000000009</v>
      </c>
      <c r="F25" s="6">
        <v>817.803</v>
      </c>
      <c r="G25" s="6">
        <v>156.148</v>
      </c>
      <c r="H25" s="6">
        <v>399.25799999999998</v>
      </c>
      <c r="I25" s="6">
        <v>215.339</v>
      </c>
      <c r="J25" s="6">
        <v>2034.6849999999999</v>
      </c>
      <c r="K25" s="6">
        <v>239.02500000000001</v>
      </c>
      <c r="L25" s="6">
        <v>32.127000000000002</v>
      </c>
      <c r="M25" s="16">
        <f t="shared" si="0"/>
        <v>9.0891502176243169</v>
      </c>
      <c r="N25" s="17">
        <f t="shared" si="1"/>
        <v>107.76302811410328</v>
      </c>
      <c r="O25" s="17">
        <f t="shared" si="2"/>
        <v>564.3935732817456</v>
      </c>
      <c r="P25" s="17">
        <f t="shared" si="3"/>
        <v>220.73177664767647</v>
      </c>
      <c r="Q25" s="17">
        <f t="shared" si="4"/>
        <v>409.25669609684269</v>
      </c>
      <c r="R25" s="17">
        <f t="shared" si="5"/>
        <v>43.31330288511392</v>
      </c>
      <c r="S25" s="18">
        <f t="shared" si="6"/>
        <v>368.70171605814454</v>
      </c>
    </row>
    <row r="26" spans="1:19" x14ac:dyDescent="0.35">
      <c r="A26" s="5" t="s">
        <v>23</v>
      </c>
      <c r="B26" s="5" t="s">
        <v>77</v>
      </c>
      <c r="C26" s="5">
        <v>7</v>
      </c>
      <c r="D26" s="5">
        <v>428.09090909090907</v>
      </c>
      <c r="E26" s="6">
        <v>16568.361000000001</v>
      </c>
      <c r="F26" s="6">
        <v>840.10699999999997</v>
      </c>
      <c r="G26" s="6">
        <v>333.245</v>
      </c>
      <c r="H26" s="6">
        <v>369.20100000000002</v>
      </c>
      <c r="I26" s="6">
        <v>396.72699999999998</v>
      </c>
      <c r="J26" s="6">
        <v>2533.777</v>
      </c>
      <c r="K26" s="6">
        <v>143.61500000000001</v>
      </c>
      <c r="L26" s="6">
        <v>35.520000000000003</v>
      </c>
      <c r="M26" s="16">
        <f t="shared" si="0"/>
        <v>5.0079202383012786</v>
      </c>
      <c r="N26" s="17">
        <f t="shared" si="1"/>
        <v>98.764836345110339</v>
      </c>
      <c r="O26" s="17">
        <f t="shared" si="2"/>
        <v>248.98507214626358</v>
      </c>
      <c r="P26" s="17">
        <f t="shared" si="3"/>
        <v>224.73674331158804</v>
      </c>
      <c r="Q26" s="17">
        <f t="shared" si="4"/>
        <v>209.14389584621571</v>
      </c>
      <c r="R26" s="17">
        <f t="shared" si="5"/>
        <v>32.746776992364218</v>
      </c>
      <c r="S26" s="18">
        <f t="shared" si="6"/>
        <v>577.7462686166599</v>
      </c>
    </row>
    <row r="27" spans="1:19" x14ac:dyDescent="0.35">
      <c r="A27" s="7" t="s">
        <v>66</v>
      </c>
      <c r="B27" s="7" t="s">
        <v>78</v>
      </c>
      <c r="C27" s="7">
        <v>8</v>
      </c>
      <c r="D27" s="7">
        <v>454.72727272727269</v>
      </c>
      <c r="E27" s="8">
        <v>13144.353999999999</v>
      </c>
      <c r="F27" s="8">
        <v>652.52099999999996</v>
      </c>
      <c r="G27" s="8">
        <v>261.96100000000001</v>
      </c>
      <c r="H27" s="8">
        <v>697.09699999999998</v>
      </c>
      <c r="I27" s="8">
        <v>202.928</v>
      </c>
      <c r="J27" s="8">
        <v>2672.7930000000001</v>
      </c>
      <c r="K27" s="8">
        <v>456.06799999999998</v>
      </c>
      <c r="L27" s="8">
        <v>39.96</v>
      </c>
      <c r="M27" s="22">
        <f t="shared" si="0"/>
        <v>6.6855205862757421</v>
      </c>
      <c r="N27" s="23">
        <f t="shared" si="1"/>
        <v>134.67282931935662</v>
      </c>
      <c r="O27" s="23">
        <f t="shared" si="2"/>
        <v>335.45775615567158</v>
      </c>
      <c r="P27" s="23">
        <f t="shared" si="3"/>
        <v>126.06114968260644</v>
      </c>
      <c r="Q27" s="23">
        <f t="shared" si="4"/>
        <v>433.04447518477434</v>
      </c>
      <c r="R27" s="23">
        <f t="shared" si="5"/>
        <v>32.878284723244889</v>
      </c>
      <c r="S27" s="24">
        <f t="shared" si="6"/>
        <v>192.68365520118905</v>
      </c>
    </row>
    <row r="28" spans="1:19" x14ac:dyDescent="0.35">
      <c r="A28" s="7" t="s">
        <v>67</v>
      </c>
      <c r="B28" s="7" t="s">
        <v>78</v>
      </c>
      <c r="C28" s="7">
        <v>8</v>
      </c>
      <c r="D28" s="7">
        <v>389.09090909090912</v>
      </c>
      <c r="E28" s="8">
        <v>7844.6909999999998</v>
      </c>
      <c r="F28" s="8">
        <v>743.62400000000002</v>
      </c>
      <c r="G28" s="8">
        <v>329.12099999999998</v>
      </c>
      <c r="H28" s="8">
        <v>573.1</v>
      </c>
      <c r="I28" s="8">
        <v>149.53100000000001</v>
      </c>
      <c r="J28" s="8">
        <v>3368.09</v>
      </c>
      <c r="K28" s="8">
        <v>607.08699999999999</v>
      </c>
      <c r="L28" s="8">
        <v>40.862000000000002</v>
      </c>
      <c r="M28" s="22">
        <f t="shared" si="0"/>
        <v>13.387290701253201</v>
      </c>
      <c r="N28" s="23">
        <f t="shared" si="1"/>
        <v>141.22615579715645</v>
      </c>
      <c r="O28" s="23">
        <f t="shared" si="2"/>
        <v>319.08981462290365</v>
      </c>
      <c r="P28" s="23">
        <f t="shared" si="3"/>
        <v>183.24752901501424</v>
      </c>
      <c r="Q28" s="23">
        <f t="shared" si="4"/>
        <v>702.32365782683632</v>
      </c>
      <c r="R28" s="23">
        <f t="shared" si="5"/>
        <v>31.18062726307927</v>
      </c>
      <c r="S28" s="24">
        <f t="shared" si="6"/>
        <v>172.98864722602312</v>
      </c>
    </row>
    <row r="29" spans="1:19" x14ac:dyDescent="0.35">
      <c r="A29" s="7" t="s">
        <v>68</v>
      </c>
      <c r="B29" s="7" t="s">
        <v>78</v>
      </c>
      <c r="C29" s="7">
        <v>8</v>
      </c>
      <c r="D29" s="7">
        <v>398.90909090909093</v>
      </c>
      <c r="E29" s="8">
        <v>6022.8519999999999</v>
      </c>
      <c r="F29" s="8">
        <v>588.21299999999997</v>
      </c>
      <c r="G29" s="8">
        <v>490.29399999999998</v>
      </c>
      <c r="H29" s="8">
        <v>740.81100000000004</v>
      </c>
      <c r="I29" s="8">
        <v>204.053</v>
      </c>
      <c r="J29" s="8">
        <v>856.97500000000002</v>
      </c>
      <c r="K29" s="8">
        <v>315.26400000000001</v>
      </c>
      <c r="L29" s="8">
        <v>33.451999999999998</v>
      </c>
      <c r="M29" s="22">
        <f t="shared" si="0"/>
        <v>13.923421256344978</v>
      </c>
      <c r="N29" s="23">
        <f t="shared" si="1"/>
        <v>142.56520267423514</v>
      </c>
      <c r="O29" s="23">
        <f t="shared" si="2"/>
        <v>171.03759287411199</v>
      </c>
      <c r="P29" s="23">
        <f t="shared" si="3"/>
        <v>113.19851562762952</v>
      </c>
      <c r="Q29" s="23">
        <f t="shared" si="4"/>
        <v>410.96531568082736</v>
      </c>
      <c r="R29" s="23">
        <f t="shared" si="5"/>
        <v>97.854319624983063</v>
      </c>
      <c r="S29" s="24">
        <f t="shared" si="6"/>
        <v>265.99518359413025</v>
      </c>
    </row>
    <row r="30" spans="1:19" x14ac:dyDescent="0.35">
      <c r="A30" s="7" t="s">
        <v>69</v>
      </c>
      <c r="B30" s="7" t="s">
        <v>78</v>
      </c>
      <c r="C30" s="7">
        <v>9</v>
      </c>
      <c r="D30" s="7">
        <v>245.72727272727269</v>
      </c>
      <c r="E30" s="8">
        <v>16221.253000000001</v>
      </c>
      <c r="F30" s="8">
        <v>617.43600000000004</v>
      </c>
      <c r="G30" s="8">
        <v>828.5</v>
      </c>
      <c r="H30" s="8">
        <v>440.774</v>
      </c>
      <c r="I30" s="8">
        <v>884.29200000000003</v>
      </c>
      <c r="J30" s="8">
        <v>3228.8969999999999</v>
      </c>
      <c r="K30" s="8">
        <v>195.53800000000001</v>
      </c>
      <c r="L30" s="8">
        <v>13.057</v>
      </c>
      <c r="M30" s="22">
        <f t="shared" si="0"/>
        <v>3.275711501697641</v>
      </c>
      <c r="N30" s="23">
        <f t="shared" si="1"/>
        <v>86.059356798190194</v>
      </c>
      <c r="O30" s="23">
        <f t="shared" si="2"/>
        <v>64.13535911170473</v>
      </c>
      <c r="P30" s="23">
        <f t="shared" si="3"/>
        <v>120.55190420498342</v>
      </c>
      <c r="Q30" s="23">
        <f t="shared" si="4"/>
        <v>60.088912965454128</v>
      </c>
      <c r="R30" s="23">
        <f t="shared" si="5"/>
        <v>16.456438537385171</v>
      </c>
      <c r="S30" s="24">
        <f t="shared" si="6"/>
        <v>271.74331855724898</v>
      </c>
    </row>
    <row r="31" spans="1:19" x14ac:dyDescent="0.35">
      <c r="A31" s="7" t="s">
        <v>70</v>
      </c>
      <c r="B31" s="7" t="s">
        <v>78</v>
      </c>
      <c r="C31" s="7">
        <v>9</v>
      </c>
      <c r="D31" s="7">
        <v>254.81818181818178</v>
      </c>
      <c r="E31" s="8">
        <v>7587.7879999999996</v>
      </c>
      <c r="F31" s="8">
        <v>695.798</v>
      </c>
      <c r="G31" s="8">
        <v>306.76299999999998</v>
      </c>
      <c r="H31" s="8">
        <v>634.08000000000004</v>
      </c>
      <c r="I31" s="8">
        <v>1146.1179999999999</v>
      </c>
      <c r="J31" s="8">
        <v>2471.8110000000001</v>
      </c>
      <c r="K31" s="8">
        <v>766.74900000000002</v>
      </c>
      <c r="L31" s="8">
        <v>17.341999999999999</v>
      </c>
      <c r="M31" s="22">
        <f t="shared" si="0"/>
        <v>8.9691973704264356</v>
      </c>
      <c r="N31" s="23">
        <f t="shared" si="1"/>
        <v>97.810525722915656</v>
      </c>
      <c r="O31" s="23">
        <f t="shared" si="2"/>
        <v>221.85324884993716</v>
      </c>
      <c r="P31" s="23">
        <f t="shared" si="3"/>
        <v>107.33088597172797</v>
      </c>
      <c r="Q31" s="23">
        <f t="shared" si="4"/>
        <v>59.379896465244656</v>
      </c>
      <c r="R31" s="23">
        <f t="shared" si="5"/>
        <v>27.532998346942087</v>
      </c>
      <c r="S31" s="24">
        <f t="shared" si="6"/>
        <v>88.759643869053974</v>
      </c>
    </row>
    <row r="32" spans="1:19" ht="15" thickBot="1" x14ac:dyDescent="0.4">
      <c r="A32" s="7" t="s">
        <v>71</v>
      </c>
      <c r="B32" s="7" t="s">
        <v>78</v>
      </c>
      <c r="C32" s="7">
        <v>9</v>
      </c>
      <c r="D32" s="7">
        <v>197.54545454545456</v>
      </c>
      <c r="E32" s="8">
        <v>13339.558000000001</v>
      </c>
      <c r="F32" s="8">
        <v>624.86</v>
      </c>
      <c r="G32" s="8">
        <v>218.244</v>
      </c>
      <c r="H32" s="8">
        <v>593.44299999999998</v>
      </c>
      <c r="I32" s="8">
        <v>1360.883</v>
      </c>
      <c r="J32" s="8">
        <v>2418.7939999999999</v>
      </c>
      <c r="K32" s="8">
        <v>651.17499999999995</v>
      </c>
      <c r="L32" s="8">
        <v>15.898</v>
      </c>
      <c r="M32" s="22">
        <f t="shared" si="0"/>
        <v>6.0330095364376275</v>
      </c>
      <c r="N32" s="23">
        <f t="shared" si="1"/>
        <v>128.79313866444141</v>
      </c>
      <c r="O32" s="23">
        <f t="shared" si="2"/>
        <v>368.75094218334914</v>
      </c>
      <c r="P32" s="23">
        <f t="shared" si="3"/>
        <v>135.61147511363828</v>
      </c>
      <c r="Q32" s="23">
        <f t="shared" si="4"/>
        <v>59.136370008195307</v>
      </c>
      <c r="R32" s="23">
        <f t="shared" si="5"/>
        <v>33.271820843719169</v>
      </c>
      <c r="S32" s="24">
        <f t="shared" si="6"/>
        <v>123.58840653566686</v>
      </c>
    </row>
    <row r="33" spans="1:19" s="2" customFormat="1" x14ac:dyDescent="0.35">
      <c r="A33" s="63" t="s">
        <v>60</v>
      </c>
      <c r="B33" s="64" t="s">
        <v>78</v>
      </c>
      <c r="C33" s="64">
        <v>10</v>
      </c>
      <c r="D33" s="64">
        <v>340.18181818181813</v>
      </c>
      <c r="E33" s="65">
        <v>16323.517</v>
      </c>
      <c r="F33" s="65">
        <v>627.49699999999996</v>
      </c>
      <c r="G33" s="65">
        <v>214.52699999999999</v>
      </c>
      <c r="H33" s="65">
        <v>470.21899999999999</v>
      </c>
      <c r="I33" s="65">
        <v>329.35700000000003</v>
      </c>
      <c r="J33" s="65">
        <v>1928.568</v>
      </c>
      <c r="K33" s="65">
        <v>466.04899999999998</v>
      </c>
      <c r="L33" s="65">
        <v>29.792999999999999</v>
      </c>
      <c r="M33" s="66">
        <f t="shared" si="0"/>
        <v>5.3652430758635159</v>
      </c>
      <c r="N33" s="67">
        <f t="shared" si="1"/>
        <v>139.56980919110433</v>
      </c>
      <c r="O33" s="67">
        <f t="shared" si="2"/>
        <v>408.24528641145588</v>
      </c>
      <c r="P33" s="67">
        <f t="shared" si="3"/>
        <v>186.25286634098237</v>
      </c>
      <c r="Q33" s="67">
        <f t="shared" si="4"/>
        <v>265.91096153411155</v>
      </c>
      <c r="R33" s="67">
        <f t="shared" si="5"/>
        <v>45.411744132429035</v>
      </c>
      <c r="S33" s="68">
        <f t="shared" si="6"/>
        <v>187.91937448206176</v>
      </c>
    </row>
    <row r="34" spans="1:19" s="2" customFormat="1" x14ac:dyDescent="0.35">
      <c r="A34" s="69" t="s">
        <v>60</v>
      </c>
      <c r="B34" s="70" t="s">
        <v>78</v>
      </c>
      <c r="C34" s="70">
        <v>10</v>
      </c>
      <c r="D34" s="70">
        <v>340.18181818181813</v>
      </c>
      <c r="E34" s="71">
        <v>7195.7849999999999</v>
      </c>
      <c r="F34" s="71">
        <v>903.05700000000002</v>
      </c>
      <c r="G34" s="71">
        <v>737.62699999999995</v>
      </c>
      <c r="H34" s="71">
        <v>632.94500000000005</v>
      </c>
      <c r="I34" s="71">
        <v>589.79</v>
      </c>
      <c r="J34" s="71">
        <v>2793.26</v>
      </c>
      <c r="K34" s="71">
        <v>174.13399999999999</v>
      </c>
      <c r="L34" s="71">
        <v>30.125</v>
      </c>
      <c r="M34" s="25">
        <f t="shared" si="0"/>
        <v>12.306591323744415</v>
      </c>
      <c r="N34" s="26">
        <f t="shared" si="1"/>
        <v>98.062010757383206</v>
      </c>
      <c r="O34" s="26">
        <f t="shared" si="2"/>
        <v>120.05469600289878</v>
      </c>
      <c r="P34" s="26">
        <f t="shared" si="3"/>
        <v>139.91039545067929</v>
      </c>
      <c r="Q34" s="26">
        <f t="shared" si="4"/>
        <v>150.14765467120537</v>
      </c>
      <c r="R34" s="26">
        <f t="shared" si="5"/>
        <v>31.703309125727721</v>
      </c>
      <c r="S34" s="27">
        <f t="shared" si="6"/>
        <v>508.54850430433009</v>
      </c>
    </row>
    <row r="35" spans="1:19" s="2" customFormat="1" x14ac:dyDescent="0.35">
      <c r="A35" s="69" t="s">
        <v>61</v>
      </c>
      <c r="B35" s="70" t="s">
        <v>78</v>
      </c>
      <c r="C35" s="70">
        <v>10</v>
      </c>
      <c r="D35" s="70">
        <v>307.72727272727275</v>
      </c>
      <c r="E35" s="71">
        <v>8257.3989999999994</v>
      </c>
      <c r="F35" s="71">
        <v>539.90599999999995</v>
      </c>
      <c r="G35" s="71">
        <v>235.429</v>
      </c>
      <c r="H35" s="71">
        <v>477.54</v>
      </c>
      <c r="I35" s="71">
        <v>402.24799999999999</v>
      </c>
      <c r="J35" s="71">
        <v>814.41200000000003</v>
      </c>
      <c r="K35" s="71">
        <v>365.17099999999999</v>
      </c>
      <c r="L35" s="71">
        <v>26.065999999999999</v>
      </c>
      <c r="M35" s="25">
        <f t="shared" si="0"/>
        <v>10.258057585213658</v>
      </c>
      <c r="N35" s="26">
        <f t="shared" si="1"/>
        <v>156.88818877005565</v>
      </c>
      <c r="O35" s="26">
        <f t="shared" si="2"/>
        <v>359.78946708385826</v>
      </c>
      <c r="P35" s="26">
        <f t="shared" si="3"/>
        <v>177.37754836471427</v>
      </c>
      <c r="Q35" s="26">
        <f t="shared" si="4"/>
        <v>210.57873363220119</v>
      </c>
      <c r="R35" s="26">
        <f t="shared" si="5"/>
        <v>104.00739975109117</v>
      </c>
      <c r="S35" s="27">
        <f t="shared" si="6"/>
        <v>231.95947774079997</v>
      </c>
    </row>
    <row r="36" spans="1:19" s="2" customFormat="1" x14ac:dyDescent="0.35">
      <c r="A36" s="69" t="s">
        <v>61</v>
      </c>
      <c r="B36" s="70" t="s">
        <v>78</v>
      </c>
      <c r="C36" s="70">
        <v>10</v>
      </c>
      <c r="D36" s="70">
        <v>307.72727272727275</v>
      </c>
      <c r="E36" s="71">
        <v>13865.152</v>
      </c>
      <c r="F36" s="71">
        <v>646.31200000000001</v>
      </c>
      <c r="G36" s="71">
        <v>152.40700000000001</v>
      </c>
      <c r="H36" s="71">
        <v>679.06899999999996</v>
      </c>
      <c r="I36" s="71">
        <v>468.02699999999999</v>
      </c>
      <c r="J36" s="71">
        <v>1817.4639999999999</v>
      </c>
      <c r="K36" s="71">
        <v>416.13600000000002</v>
      </c>
      <c r="L36" s="71">
        <v>23.170999999999999</v>
      </c>
      <c r="M36" s="25">
        <f t="shared" si="0"/>
        <v>5.4306792670385828</v>
      </c>
      <c r="N36" s="26">
        <f t="shared" si="1"/>
        <v>116.5028554331941</v>
      </c>
      <c r="O36" s="26">
        <f t="shared" si="2"/>
        <v>494.05338009893597</v>
      </c>
      <c r="P36" s="26">
        <f t="shared" si="3"/>
        <v>110.88297875582386</v>
      </c>
      <c r="Q36" s="26">
        <f t="shared" si="4"/>
        <v>160.88215744121288</v>
      </c>
      <c r="R36" s="26">
        <f t="shared" si="5"/>
        <v>41.429812915545263</v>
      </c>
      <c r="S36" s="27">
        <f t="shared" si="6"/>
        <v>180.94371431632578</v>
      </c>
    </row>
    <row r="37" spans="1:19" s="2" customFormat="1" x14ac:dyDescent="0.35">
      <c r="A37" s="69" t="s">
        <v>62</v>
      </c>
      <c r="B37" s="70" t="s">
        <v>78</v>
      </c>
      <c r="C37" s="70">
        <v>10</v>
      </c>
      <c r="D37" s="70">
        <v>296.90909090909088</v>
      </c>
      <c r="E37" s="71">
        <v>5921.6760000000004</v>
      </c>
      <c r="F37" s="71">
        <v>636.62199999999996</v>
      </c>
      <c r="G37" s="71">
        <v>203.42699999999999</v>
      </c>
      <c r="H37" s="71">
        <v>584.601</v>
      </c>
      <c r="I37" s="71">
        <v>450.488</v>
      </c>
      <c r="J37" s="71">
        <v>2946.0340000000001</v>
      </c>
      <c r="K37" s="71">
        <v>494.93200000000002</v>
      </c>
      <c r="L37" s="71">
        <v>24.446000000000002</v>
      </c>
      <c r="M37" s="25">
        <f t="shared" si="0"/>
        <v>13.903997165609379</v>
      </c>
      <c r="N37" s="26">
        <f t="shared" si="1"/>
        <v>129.33101011221271</v>
      </c>
      <c r="O37" s="26">
        <f t="shared" si="2"/>
        <v>404.73961823974736</v>
      </c>
      <c r="P37" s="26">
        <f t="shared" si="3"/>
        <v>140.83959199463752</v>
      </c>
      <c r="Q37" s="26">
        <f t="shared" si="4"/>
        <v>182.76838965667693</v>
      </c>
      <c r="R37" s="26">
        <f t="shared" si="5"/>
        <v>27.947731193753054</v>
      </c>
      <c r="S37" s="27">
        <f t="shared" si="6"/>
        <v>166.35611825393607</v>
      </c>
    </row>
    <row r="38" spans="1:19" s="2" customFormat="1" ht="15" thickBot="1" x14ac:dyDescent="0.4">
      <c r="A38" s="69" t="s">
        <v>62</v>
      </c>
      <c r="B38" s="70" t="s">
        <v>78</v>
      </c>
      <c r="C38" s="70">
        <v>10</v>
      </c>
      <c r="D38" s="70">
        <v>296.90909090909088</v>
      </c>
      <c r="E38" s="71">
        <v>18417.375</v>
      </c>
      <c r="F38" s="71">
        <v>987.12699999999995</v>
      </c>
      <c r="G38" s="71">
        <v>396.459</v>
      </c>
      <c r="H38" s="71">
        <v>727.08600000000001</v>
      </c>
      <c r="I38" s="71">
        <v>492.68200000000002</v>
      </c>
      <c r="J38" s="71">
        <v>3025.5619999999999</v>
      </c>
      <c r="K38" s="71">
        <v>313.87099999999998</v>
      </c>
      <c r="L38" s="71">
        <v>31.478000000000002</v>
      </c>
      <c r="M38" s="25">
        <f t="shared" si="0"/>
        <v>5.7564654825138479</v>
      </c>
      <c r="N38" s="26">
        <f t="shared" si="1"/>
        <v>107.40156379676931</v>
      </c>
      <c r="O38" s="26">
        <f t="shared" si="2"/>
        <v>267.4147477192181</v>
      </c>
      <c r="P38" s="26">
        <f t="shared" si="3"/>
        <v>145.81353989213582</v>
      </c>
      <c r="Q38" s="26">
        <f t="shared" si="4"/>
        <v>215.18745045691441</v>
      </c>
      <c r="R38" s="26">
        <f t="shared" si="5"/>
        <v>35.041087727177128</v>
      </c>
      <c r="S38" s="27">
        <f t="shared" si="6"/>
        <v>337.77884374795218</v>
      </c>
    </row>
    <row r="39" spans="1:19" x14ac:dyDescent="0.35">
      <c r="A39" s="63" t="s">
        <v>54</v>
      </c>
      <c r="B39" s="64" t="s">
        <v>78</v>
      </c>
      <c r="C39" s="64">
        <v>11</v>
      </c>
      <c r="D39" s="64">
        <v>270.5454545454545</v>
      </c>
      <c r="E39" s="65">
        <v>14124.125</v>
      </c>
      <c r="F39" s="65">
        <v>596.92899999999997</v>
      </c>
      <c r="G39" s="65">
        <v>852.06100000000004</v>
      </c>
      <c r="H39" s="65">
        <v>466.72699999999998</v>
      </c>
      <c r="I39" s="65">
        <v>284.45600000000002</v>
      </c>
      <c r="J39" s="65">
        <v>3515.0990000000002</v>
      </c>
      <c r="K39" s="65">
        <v>169.55600000000001</v>
      </c>
      <c r="L39" s="65">
        <v>16.940999999999999</v>
      </c>
      <c r="M39" s="66">
        <f t="shared" si="0"/>
        <v>4.433403382396226</v>
      </c>
      <c r="N39" s="67">
        <f t="shared" si="1"/>
        <v>104.90015319809744</v>
      </c>
      <c r="O39" s="67">
        <f t="shared" si="2"/>
        <v>73.489977300201616</v>
      </c>
      <c r="P39" s="67">
        <f t="shared" si="3"/>
        <v>134.16396212001257</v>
      </c>
      <c r="Q39" s="67">
        <f t="shared" si="4"/>
        <v>220.13226491403626</v>
      </c>
      <c r="R39" s="67">
        <f t="shared" si="5"/>
        <v>17.813991454689358</v>
      </c>
      <c r="S39" s="68">
        <f t="shared" si="6"/>
        <v>369.30538316772686</v>
      </c>
    </row>
    <row r="40" spans="1:19" x14ac:dyDescent="0.35">
      <c r="A40" s="69" t="s">
        <v>55</v>
      </c>
      <c r="B40" s="70" t="s">
        <v>78</v>
      </c>
      <c r="C40" s="70">
        <v>11</v>
      </c>
      <c r="D40" s="70">
        <v>411.63636363636357</v>
      </c>
      <c r="E40" s="71">
        <v>13969.498</v>
      </c>
      <c r="F40" s="71">
        <v>710.94500000000005</v>
      </c>
      <c r="G40" s="71">
        <v>223.684</v>
      </c>
      <c r="H40" s="71">
        <v>656.10299999999995</v>
      </c>
      <c r="I40" s="71">
        <v>462.84399999999999</v>
      </c>
      <c r="J40" s="71">
        <v>3256.81</v>
      </c>
      <c r="K40" s="71">
        <v>568.75300000000004</v>
      </c>
      <c r="L40" s="71">
        <v>13.737</v>
      </c>
      <c r="M40" s="25">
        <f t="shared" si="0"/>
        <v>2.3888966718168363</v>
      </c>
      <c r="N40" s="26">
        <f t="shared" si="1"/>
        <v>46.939900103597246</v>
      </c>
      <c r="O40" s="26">
        <f t="shared" si="2"/>
        <v>149.1912129573503</v>
      </c>
      <c r="P40" s="26">
        <f t="shared" si="3"/>
        <v>50.863488322949223</v>
      </c>
      <c r="Q40" s="26">
        <f t="shared" si="4"/>
        <v>72.101371691438032</v>
      </c>
      <c r="R40" s="26">
        <f t="shared" si="5"/>
        <v>10.246740607880701</v>
      </c>
      <c r="S40" s="27">
        <f t="shared" si="6"/>
        <v>58.675184621710905</v>
      </c>
    </row>
    <row r="41" spans="1:19" ht="15" thickBot="1" x14ac:dyDescent="0.4">
      <c r="A41" s="72" t="s">
        <v>56</v>
      </c>
      <c r="B41" s="73" t="s">
        <v>78</v>
      </c>
      <c r="C41" s="73">
        <v>11</v>
      </c>
      <c r="D41" s="73">
        <v>435.36363636363632</v>
      </c>
      <c r="E41" s="74">
        <v>19825.953000000001</v>
      </c>
      <c r="F41" s="74">
        <v>857.61300000000006</v>
      </c>
      <c r="G41" s="74">
        <v>280.51499999999999</v>
      </c>
      <c r="H41" s="74">
        <v>487.61900000000003</v>
      </c>
      <c r="I41" s="74">
        <v>823.09299999999996</v>
      </c>
      <c r="J41" s="74">
        <v>1360.0550000000001</v>
      </c>
      <c r="K41" s="74">
        <v>731.12199999999996</v>
      </c>
      <c r="L41" s="74">
        <v>18.846</v>
      </c>
      <c r="M41" s="75">
        <f t="shared" si="0"/>
        <v>2.1833982737499862</v>
      </c>
      <c r="N41" s="76">
        <f t="shared" si="1"/>
        <v>50.474924652084759</v>
      </c>
      <c r="O41" s="76">
        <f t="shared" si="2"/>
        <v>154.31599577793833</v>
      </c>
      <c r="P41" s="76">
        <f t="shared" si="3"/>
        <v>88.774128070580446</v>
      </c>
      <c r="Q41" s="76">
        <f t="shared" si="4"/>
        <v>52.591811078029295</v>
      </c>
      <c r="R41" s="76">
        <f t="shared" si="5"/>
        <v>31.828088978495991</v>
      </c>
      <c r="S41" s="77">
        <f t="shared" si="6"/>
        <v>59.207562562265082</v>
      </c>
    </row>
    <row r="42" spans="1:19" s="13" customFormat="1" x14ac:dyDescent="0.35">
      <c r="A42" s="7" t="s">
        <v>51</v>
      </c>
      <c r="B42" s="7" t="s">
        <v>78</v>
      </c>
      <c r="C42" s="7">
        <v>12</v>
      </c>
      <c r="D42" s="7">
        <v>429.27272727272731</v>
      </c>
      <c r="E42" s="8">
        <v>7669.0690000000004</v>
      </c>
      <c r="F42" s="8">
        <v>750.779</v>
      </c>
      <c r="G42" s="8">
        <v>777.61900000000003</v>
      </c>
      <c r="H42" s="8">
        <v>571.63699999999994</v>
      </c>
      <c r="I42" s="8">
        <v>955.46299999999997</v>
      </c>
      <c r="J42" s="8">
        <v>3449.683</v>
      </c>
      <c r="K42" s="8">
        <v>149.476</v>
      </c>
      <c r="L42" s="8">
        <v>19.934999999999999</v>
      </c>
      <c r="M42" s="28">
        <f t="shared" si="0"/>
        <v>6.055364594390297</v>
      </c>
      <c r="N42" s="29">
        <f t="shared" si="1"/>
        <v>61.854432388940296</v>
      </c>
      <c r="O42" s="23">
        <f t="shared" si="2"/>
        <v>59.719488457118729</v>
      </c>
      <c r="P42" s="23">
        <f t="shared" si="3"/>
        <v>81.238633773769379</v>
      </c>
      <c r="Q42" s="23">
        <f t="shared" si="4"/>
        <v>48.6036705707455</v>
      </c>
      <c r="R42" s="23">
        <f t="shared" si="5"/>
        <v>13.461819214848497</v>
      </c>
      <c r="S42" s="24">
        <f t="shared" si="6"/>
        <v>310.67869687800186</v>
      </c>
    </row>
    <row r="43" spans="1:19" s="13" customFormat="1" x14ac:dyDescent="0.35">
      <c r="A43" s="7" t="s">
        <v>52</v>
      </c>
      <c r="B43" s="7" t="s">
        <v>78</v>
      </c>
      <c r="C43" s="7">
        <v>12</v>
      </c>
      <c r="D43" s="7">
        <v>183.54545454545453</v>
      </c>
      <c r="E43" s="8">
        <v>18751.254000000001</v>
      </c>
      <c r="F43" s="8">
        <v>870.154</v>
      </c>
      <c r="G43" s="8">
        <v>228.78299999999999</v>
      </c>
      <c r="H43" s="8">
        <v>460.90499999999997</v>
      </c>
      <c r="I43" s="8">
        <v>864.27599999999995</v>
      </c>
      <c r="J43" s="8">
        <v>4211.8720000000003</v>
      </c>
      <c r="K43" s="8">
        <v>364.11799999999999</v>
      </c>
      <c r="L43" s="8">
        <v>37.353000000000002</v>
      </c>
      <c r="M43" s="28">
        <f t="shared" si="0"/>
        <v>10.853043341130984</v>
      </c>
      <c r="N43" s="29">
        <f t="shared" si="1"/>
        <v>233.87604074974746</v>
      </c>
      <c r="O43" s="23">
        <f t="shared" si="2"/>
        <v>889.52488761208554</v>
      </c>
      <c r="P43" s="23">
        <f t="shared" si="3"/>
        <v>441.54038763423216</v>
      </c>
      <c r="Q43" s="23">
        <f t="shared" si="4"/>
        <v>235.46664764792237</v>
      </c>
      <c r="R43" s="23">
        <f t="shared" si="5"/>
        <v>48.31774858365965</v>
      </c>
      <c r="S43" s="24">
        <f t="shared" si="6"/>
        <v>558.90720140876238</v>
      </c>
    </row>
    <row r="44" spans="1:19" s="13" customFormat="1" x14ac:dyDescent="0.35">
      <c r="A44" s="7" t="s">
        <v>53</v>
      </c>
      <c r="B44" s="7" t="s">
        <v>78</v>
      </c>
      <c r="C44" s="7">
        <v>12</v>
      </c>
      <c r="D44" s="7">
        <v>281.90909090909093</v>
      </c>
      <c r="E44" s="8">
        <v>24134.543000000001</v>
      </c>
      <c r="F44" s="8">
        <v>781.12699999999995</v>
      </c>
      <c r="G44" s="8">
        <v>282.24400000000003</v>
      </c>
      <c r="H44" s="8">
        <v>712.62599999999998</v>
      </c>
      <c r="I44" s="8">
        <v>1201.9770000000001</v>
      </c>
      <c r="J44" s="8">
        <v>4759.9340000000002</v>
      </c>
      <c r="K44" s="8">
        <v>458.36500000000001</v>
      </c>
      <c r="L44" s="8">
        <v>26.744</v>
      </c>
      <c r="M44" s="28">
        <f t="shared" si="0"/>
        <v>3.9307751594466525</v>
      </c>
      <c r="N44" s="29">
        <f t="shared" si="1"/>
        <v>121.44947250446738</v>
      </c>
      <c r="O44" s="23">
        <f t="shared" si="2"/>
        <v>336.11861406795924</v>
      </c>
      <c r="P44" s="23">
        <f t="shared" si="3"/>
        <v>133.12377335235746</v>
      </c>
      <c r="Q44" s="23">
        <f t="shared" si="4"/>
        <v>78.926187530208225</v>
      </c>
      <c r="R44" s="23">
        <f t="shared" si="5"/>
        <v>19.9304154446253</v>
      </c>
      <c r="S44" s="24">
        <f t="shared" si="6"/>
        <v>206.96925399844466</v>
      </c>
    </row>
    <row r="45" spans="1:19" x14ac:dyDescent="0.35">
      <c r="A45" s="7" t="s">
        <v>57</v>
      </c>
      <c r="B45" s="7" t="s">
        <v>78</v>
      </c>
      <c r="C45" s="7">
        <v>13</v>
      </c>
      <c r="D45" s="7">
        <v>225.54545454545453</v>
      </c>
      <c r="E45" s="8">
        <v>23265.287</v>
      </c>
      <c r="F45" s="8">
        <v>959.18100000000004</v>
      </c>
      <c r="G45" s="8">
        <v>253.477</v>
      </c>
      <c r="H45" s="8">
        <v>563.64300000000003</v>
      </c>
      <c r="I45" s="8">
        <v>2049.35</v>
      </c>
      <c r="J45" s="8">
        <v>3373.491</v>
      </c>
      <c r="K45" s="8">
        <v>568.63199999999995</v>
      </c>
      <c r="L45" s="8">
        <v>31.242999999999999</v>
      </c>
      <c r="M45" s="22">
        <f t="shared" si="0"/>
        <v>5.9540192626384085</v>
      </c>
      <c r="N45" s="23">
        <f t="shared" si="1"/>
        <v>144.416921257626</v>
      </c>
      <c r="O45" s="23">
        <f t="shared" si="2"/>
        <v>546.48732211920992</v>
      </c>
      <c r="P45" s="23">
        <f t="shared" si="3"/>
        <v>245.7618864224535</v>
      </c>
      <c r="Q45" s="23">
        <f t="shared" si="4"/>
        <v>67.593123160422081</v>
      </c>
      <c r="R45" s="23">
        <f t="shared" si="5"/>
        <v>41.061904996578015</v>
      </c>
      <c r="S45" s="24">
        <f t="shared" si="6"/>
        <v>243.60564820272333</v>
      </c>
    </row>
    <row r="46" spans="1:19" x14ac:dyDescent="0.35">
      <c r="A46" s="7" t="s">
        <v>58</v>
      </c>
      <c r="B46" s="7" t="s">
        <v>78</v>
      </c>
      <c r="C46" s="7">
        <v>13</v>
      </c>
      <c r="D46" s="7">
        <v>211.18181818181816</v>
      </c>
      <c r="E46" s="8">
        <v>14817.208000000001</v>
      </c>
      <c r="F46" s="8">
        <v>1260.0409999999999</v>
      </c>
      <c r="G46" s="8">
        <v>320.22899999999998</v>
      </c>
      <c r="H46" s="8">
        <v>1048.1320000000001</v>
      </c>
      <c r="I46" s="8">
        <v>2143.183</v>
      </c>
      <c r="J46" s="8">
        <v>4249.576</v>
      </c>
      <c r="K46" s="8">
        <v>678.34500000000003</v>
      </c>
      <c r="L46" s="8">
        <v>44.231000000000002</v>
      </c>
      <c r="M46" s="22">
        <f t="shared" si="0"/>
        <v>14.135261789982639</v>
      </c>
      <c r="N46" s="23">
        <f t="shared" si="1"/>
        <v>166.2208722387804</v>
      </c>
      <c r="O46" s="23">
        <f t="shared" si="2"/>
        <v>654.0479284406631</v>
      </c>
      <c r="P46" s="23">
        <f t="shared" si="3"/>
        <v>199.82703903384791</v>
      </c>
      <c r="Q46" s="23">
        <f t="shared" si="4"/>
        <v>97.726192339443287</v>
      </c>
      <c r="R46" s="23">
        <f t="shared" si="5"/>
        <v>49.286120327445637</v>
      </c>
      <c r="S46" s="24">
        <f t="shared" si="6"/>
        <v>308.75898558495317</v>
      </c>
    </row>
    <row r="47" spans="1:19" x14ac:dyDescent="0.35">
      <c r="A47" s="7" t="s">
        <v>59</v>
      </c>
      <c r="B47" s="7" t="s">
        <v>78</v>
      </c>
      <c r="C47" s="7">
        <v>13</v>
      </c>
      <c r="D47" s="7">
        <v>256.54545454545456</v>
      </c>
      <c r="E47" s="8">
        <v>20269.879000000001</v>
      </c>
      <c r="F47" s="8">
        <v>943.24099999999999</v>
      </c>
      <c r="G47" s="8">
        <v>364.98099999999999</v>
      </c>
      <c r="H47" s="8">
        <v>945.40300000000002</v>
      </c>
      <c r="I47" s="8">
        <v>1510.182</v>
      </c>
      <c r="J47" s="8">
        <v>3725.4270000000001</v>
      </c>
      <c r="K47" s="8">
        <v>348.76299999999998</v>
      </c>
      <c r="L47" s="8">
        <v>25.917000000000002</v>
      </c>
      <c r="M47" s="22">
        <f t="shared" si="0"/>
        <v>4.9838991791568867</v>
      </c>
      <c r="N47" s="23">
        <f t="shared" si="1"/>
        <v>107.10203787760436</v>
      </c>
      <c r="O47" s="23">
        <f t="shared" si="2"/>
        <v>276.7898419635801</v>
      </c>
      <c r="P47" s="23">
        <f t="shared" si="3"/>
        <v>106.85711099891732</v>
      </c>
      <c r="Q47" s="23">
        <f t="shared" si="4"/>
        <v>66.894608272188009</v>
      </c>
      <c r="R47" s="23">
        <f t="shared" si="5"/>
        <v>27.117168933845551</v>
      </c>
      <c r="S47" s="24">
        <f t="shared" si="6"/>
        <v>289.66098270088696</v>
      </c>
    </row>
    <row r="48" spans="1:19" x14ac:dyDescent="0.35">
      <c r="A48" s="7" t="s">
        <v>63</v>
      </c>
      <c r="B48" s="7" t="s">
        <v>78</v>
      </c>
      <c r="C48" s="7">
        <v>14</v>
      </c>
      <c r="D48" s="7">
        <v>373.81818181818181</v>
      </c>
      <c r="E48" s="8">
        <v>19565.877</v>
      </c>
      <c r="F48" s="8">
        <v>954.048</v>
      </c>
      <c r="G48" s="8">
        <v>928.59199999999998</v>
      </c>
      <c r="H48" s="8">
        <v>488.48099999999999</v>
      </c>
      <c r="I48" s="8">
        <v>435.65499999999997</v>
      </c>
      <c r="J48" s="8">
        <v>2454.4540000000002</v>
      </c>
      <c r="K48" s="8">
        <v>134.125</v>
      </c>
      <c r="L48" s="8">
        <v>49.378</v>
      </c>
      <c r="M48" s="22">
        <f t="shared" si="0"/>
        <v>6.7510877895937398</v>
      </c>
      <c r="N48" s="23">
        <f t="shared" si="1"/>
        <v>138.45315257449624</v>
      </c>
      <c r="O48" s="23">
        <f t="shared" si="2"/>
        <v>142.24864451491396</v>
      </c>
      <c r="P48" s="23">
        <f t="shared" si="3"/>
        <v>270.41165021237879</v>
      </c>
      <c r="Q48" s="23">
        <f t="shared" si="4"/>
        <v>303.20082016135018</v>
      </c>
      <c r="R48" s="23">
        <f t="shared" si="5"/>
        <v>53.816838004457601</v>
      </c>
      <c r="S48" s="24">
        <f t="shared" si="6"/>
        <v>984.83469381094505</v>
      </c>
    </row>
    <row r="49" spans="1:19" x14ac:dyDescent="0.35">
      <c r="A49" s="7" t="s">
        <v>64</v>
      </c>
      <c r="B49" s="7" t="s">
        <v>78</v>
      </c>
      <c r="C49" s="7">
        <v>14</v>
      </c>
      <c r="D49" s="7">
        <v>486.90909090909093</v>
      </c>
      <c r="E49" s="8">
        <v>17980.768</v>
      </c>
      <c r="F49" s="8">
        <v>746.44500000000005</v>
      </c>
      <c r="G49" s="8">
        <v>178.339</v>
      </c>
      <c r="H49" s="8">
        <v>560.03399999999999</v>
      </c>
      <c r="I49" s="8">
        <v>163.017</v>
      </c>
      <c r="J49" s="8">
        <v>2475.5830000000001</v>
      </c>
      <c r="K49" s="8">
        <v>356.54599999999999</v>
      </c>
      <c r="L49" s="8">
        <v>38.703000000000003</v>
      </c>
      <c r="M49" s="22">
        <f t="shared" si="0"/>
        <v>4.4206742032198161</v>
      </c>
      <c r="N49" s="23">
        <f t="shared" si="1"/>
        <v>106.48757410349103</v>
      </c>
      <c r="O49" s="23">
        <f t="shared" si="2"/>
        <v>445.70799012936237</v>
      </c>
      <c r="P49" s="23">
        <f t="shared" si="3"/>
        <v>141.93266346629019</v>
      </c>
      <c r="Q49" s="23">
        <f t="shared" si="4"/>
        <v>487.60017207825172</v>
      </c>
      <c r="R49" s="23">
        <f t="shared" si="5"/>
        <v>32.108443648094351</v>
      </c>
      <c r="S49" s="24">
        <f t="shared" si="6"/>
        <v>222.93649978314261</v>
      </c>
    </row>
    <row r="50" spans="1:19" x14ac:dyDescent="0.35">
      <c r="A50" s="7" t="s">
        <v>65</v>
      </c>
      <c r="B50" s="7" t="s">
        <v>78</v>
      </c>
      <c r="C50" s="7">
        <v>14</v>
      </c>
      <c r="D50" s="7">
        <v>326.63636363636368</v>
      </c>
      <c r="E50" s="8">
        <v>24617.432000000001</v>
      </c>
      <c r="F50" s="8">
        <v>964.37199999999996</v>
      </c>
      <c r="G50" s="8">
        <v>292.02300000000002</v>
      </c>
      <c r="H50" s="8">
        <v>670.49599999999998</v>
      </c>
      <c r="I50" s="8">
        <v>535.14800000000002</v>
      </c>
      <c r="J50" s="8">
        <v>4261.6790000000001</v>
      </c>
      <c r="K50" s="8">
        <v>561.61300000000006</v>
      </c>
      <c r="L50" s="8">
        <v>75.078999999999994</v>
      </c>
      <c r="M50" s="22">
        <f t="shared" si="0"/>
        <v>9.3370825935546673</v>
      </c>
      <c r="N50" s="23">
        <f t="shared" si="1"/>
        <v>238.34681619252288</v>
      </c>
      <c r="O50" s="23">
        <f t="shared" si="2"/>
        <v>787.11264463831844</v>
      </c>
      <c r="P50" s="23">
        <f t="shared" si="3"/>
        <v>342.8133737191805</v>
      </c>
      <c r="Q50" s="23">
        <f t="shared" si="4"/>
        <v>429.51668664596644</v>
      </c>
      <c r="R50" s="23">
        <f t="shared" si="5"/>
        <v>53.935314186079161</v>
      </c>
      <c r="S50" s="24">
        <f t="shared" si="6"/>
        <v>409.27648723447572</v>
      </c>
    </row>
    <row r="51" spans="1:19" x14ac:dyDescent="0.35">
      <c r="A51" s="9" t="s">
        <v>45</v>
      </c>
      <c r="B51" s="9" t="s">
        <v>79</v>
      </c>
      <c r="C51" s="9">
        <v>15</v>
      </c>
      <c r="D51" s="9">
        <v>860.72727272727275</v>
      </c>
      <c r="E51" s="10">
        <v>7961.902</v>
      </c>
      <c r="F51" s="10">
        <v>459.31099999999998</v>
      </c>
      <c r="G51" s="10">
        <v>468.673</v>
      </c>
      <c r="H51" s="10">
        <v>420.90100000000001</v>
      </c>
      <c r="I51" s="10">
        <v>31.734000000000002</v>
      </c>
      <c r="J51" s="10">
        <v>1724.1579999999999</v>
      </c>
      <c r="K51" s="10">
        <v>246.477</v>
      </c>
      <c r="L51" s="10">
        <v>99.694000000000003</v>
      </c>
      <c r="M51" s="30">
        <f t="shared" si="0"/>
        <v>14.547441841771985</v>
      </c>
      <c r="N51" s="31">
        <f t="shared" si="1"/>
        <v>252.17185370019016</v>
      </c>
      <c r="O51" s="31">
        <f t="shared" si="2"/>
        <v>247.13458273655203</v>
      </c>
      <c r="P51" s="31">
        <f t="shared" si="3"/>
        <v>275.18420316152265</v>
      </c>
      <c r="Q51" s="31">
        <f t="shared" si="4"/>
        <v>3649.8804529806534</v>
      </c>
      <c r="R51" s="31">
        <f t="shared" si="5"/>
        <v>67.177895700329117</v>
      </c>
      <c r="S51" s="32">
        <f t="shared" si="6"/>
        <v>469.92338552841869</v>
      </c>
    </row>
    <row r="52" spans="1:19" x14ac:dyDescent="0.35">
      <c r="A52" s="9" t="s">
        <v>46</v>
      </c>
      <c r="B52" s="9" t="s">
        <v>79</v>
      </c>
      <c r="C52" s="9">
        <v>15</v>
      </c>
      <c r="D52" s="9">
        <v>1164.3636363636365</v>
      </c>
      <c r="E52" s="10">
        <v>5765.1180000000004</v>
      </c>
      <c r="F52" s="10">
        <v>249.28200000000001</v>
      </c>
      <c r="G52" s="10">
        <v>501.43599999999998</v>
      </c>
      <c r="H52" s="10">
        <v>342.28500000000003</v>
      </c>
      <c r="I52" s="10">
        <v>43.579000000000001</v>
      </c>
      <c r="J52" s="10">
        <v>1540.9670000000001</v>
      </c>
      <c r="K52" s="10">
        <v>150.66999999999999</v>
      </c>
      <c r="L52" s="10">
        <v>139.36000000000001</v>
      </c>
      <c r="M52" s="30">
        <f t="shared" si="0"/>
        <v>20.760667030667182</v>
      </c>
      <c r="N52" s="31">
        <f t="shared" si="1"/>
        <v>480.12971329861733</v>
      </c>
      <c r="O52" s="31">
        <f t="shared" si="2"/>
        <v>238.68987306556755</v>
      </c>
      <c r="P52" s="31">
        <f t="shared" si="3"/>
        <v>349.67262716889707</v>
      </c>
      <c r="Q52" s="31">
        <f t="shared" si="4"/>
        <v>2746.4534567224105</v>
      </c>
      <c r="R52" s="31">
        <f t="shared" si="5"/>
        <v>77.670511562224192</v>
      </c>
      <c r="S52" s="32">
        <f t="shared" si="6"/>
        <v>794.36978290639104</v>
      </c>
    </row>
    <row r="53" spans="1:19" x14ac:dyDescent="0.35">
      <c r="A53" s="9" t="s">
        <v>47</v>
      </c>
      <c r="B53" s="9" t="s">
        <v>79</v>
      </c>
      <c r="C53" s="9">
        <v>15</v>
      </c>
      <c r="D53" s="9">
        <v>1278.9090909090908</v>
      </c>
      <c r="E53" s="10">
        <v>12964.064</v>
      </c>
      <c r="F53" s="10">
        <v>511.464</v>
      </c>
      <c r="G53" s="10">
        <v>215.38200000000001</v>
      </c>
      <c r="H53" s="10">
        <v>417.40699999999998</v>
      </c>
      <c r="I53" s="10">
        <v>56.671999999999997</v>
      </c>
      <c r="J53" s="10">
        <v>1677.442</v>
      </c>
      <c r="K53" s="10">
        <v>406.05</v>
      </c>
      <c r="L53" s="10">
        <v>135.78700000000001</v>
      </c>
      <c r="M53" s="30">
        <f t="shared" si="0"/>
        <v>8.1898764943852242</v>
      </c>
      <c r="N53" s="31">
        <f t="shared" si="1"/>
        <v>207.58857519846103</v>
      </c>
      <c r="O53" s="31">
        <f t="shared" si="2"/>
        <v>492.95708566781661</v>
      </c>
      <c r="P53" s="31">
        <f t="shared" si="3"/>
        <v>254.36584203261009</v>
      </c>
      <c r="Q53" s="31">
        <f t="shared" si="4"/>
        <v>1873.4839607796739</v>
      </c>
      <c r="R53" s="31">
        <f t="shared" si="5"/>
        <v>63.295233471741909</v>
      </c>
      <c r="S53" s="32">
        <f t="shared" si="6"/>
        <v>261.48031775718675</v>
      </c>
    </row>
    <row r="54" spans="1:19" x14ac:dyDescent="0.35">
      <c r="A54" s="9" t="s">
        <v>48</v>
      </c>
      <c r="B54" s="9" t="s">
        <v>79</v>
      </c>
      <c r="C54" s="9">
        <v>16</v>
      </c>
      <c r="D54" s="9">
        <v>458.90909090909082</v>
      </c>
      <c r="E54" s="10">
        <v>9350.3539999999994</v>
      </c>
      <c r="F54" s="10">
        <v>438.27199999999999</v>
      </c>
      <c r="G54" s="10">
        <v>230.96700000000001</v>
      </c>
      <c r="H54" s="10">
        <v>232.38300000000001</v>
      </c>
      <c r="I54" s="10">
        <v>602.48199999999997</v>
      </c>
      <c r="J54" s="10">
        <v>1346.905</v>
      </c>
      <c r="K54" s="10">
        <v>321.49299999999999</v>
      </c>
      <c r="L54" s="10">
        <v>45.564999999999998</v>
      </c>
      <c r="M54" s="30">
        <f t="shared" si="0"/>
        <v>10.618829805759635</v>
      </c>
      <c r="N54" s="31">
        <f t="shared" si="1"/>
        <v>226.54839403293806</v>
      </c>
      <c r="O54" s="31">
        <f t="shared" si="2"/>
        <v>429.88746335885128</v>
      </c>
      <c r="P54" s="31">
        <f t="shared" si="3"/>
        <v>427.26799184795709</v>
      </c>
      <c r="Q54" s="31">
        <f t="shared" si="4"/>
        <v>164.8013015320023</v>
      </c>
      <c r="R54" s="31">
        <f t="shared" si="5"/>
        <v>73.717016233218985</v>
      </c>
      <c r="S54" s="32">
        <f t="shared" si="6"/>
        <v>308.83975000887676</v>
      </c>
    </row>
    <row r="55" spans="1:19" x14ac:dyDescent="0.35">
      <c r="A55" s="9" t="s">
        <v>49</v>
      </c>
      <c r="B55" s="9" t="s">
        <v>79</v>
      </c>
      <c r="C55" s="9">
        <v>16</v>
      </c>
      <c r="D55" s="9">
        <v>422.54545454545456</v>
      </c>
      <c r="E55" s="10">
        <v>16043.144</v>
      </c>
      <c r="F55" s="10">
        <v>603.70699999999999</v>
      </c>
      <c r="G55" s="10">
        <v>259.084</v>
      </c>
      <c r="H55" s="10">
        <v>345.15899999999999</v>
      </c>
      <c r="I55" s="10">
        <v>465.315</v>
      </c>
      <c r="J55" s="10">
        <v>1639.405</v>
      </c>
      <c r="K55" s="10">
        <v>425.74099999999999</v>
      </c>
      <c r="L55" s="10">
        <v>53.307000000000002</v>
      </c>
      <c r="M55" s="30">
        <f t="shared" si="0"/>
        <v>7.863598410157234</v>
      </c>
      <c r="N55" s="31">
        <f t="shared" si="1"/>
        <v>208.97031449415621</v>
      </c>
      <c r="O55" s="31">
        <f t="shared" si="2"/>
        <v>486.93412812957797</v>
      </c>
      <c r="P55" s="31">
        <f t="shared" si="3"/>
        <v>365.50355532471576</v>
      </c>
      <c r="Q55" s="31">
        <f t="shared" si="4"/>
        <v>271.12137294590457</v>
      </c>
      <c r="R55" s="31">
        <f t="shared" si="5"/>
        <v>76.952822305850972</v>
      </c>
      <c r="S55" s="32">
        <f t="shared" si="6"/>
        <v>296.32297958694039</v>
      </c>
    </row>
    <row r="56" spans="1:19" ht="15" thickBot="1" x14ac:dyDescent="0.4">
      <c r="A56" s="9" t="s">
        <v>50</v>
      </c>
      <c r="B56" s="9" t="s">
        <v>79</v>
      </c>
      <c r="C56" s="9">
        <v>16</v>
      </c>
      <c r="D56" s="9">
        <v>469.8181818181817</v>
      </c>
      <c r="E56" s="10">
        <v>15208.21</v>
      </c>
      <c r="F56" s="10">
        <v>718.55600000000004</v>
      </c>
      <c r="G56" s="10">
        <v>239.20500000000001</v>
      </c>
      <c r="H56" s="10">
        <v>385.60599999999999</v>
      </c>
      <c r="I56" s="10">
        <v>413.94099999999997</v>
      </c>
      <c r="J56" s="10">
        <v>2669.2840000000001</v>
      </c>
      <c r="K56" s="10">
        <v>567.673</v>
      </c>
      <c r="L56" s="10">
        <v>56.968000000000004</v>
      </c>
      <c r="M56" s="30">
        <f t="shared" si="0"/>
        <v>7.9730236468760216</v>
      </c>
      <c r="N56" s="31">
        <f t="shared" si="1"/>
        <v>168.74873768593733</v>
      </c>
      <c r="O56" s="31">
        <f t="shared" si="2"/>
        <v>506.91004768569377</v>
      </c>
      <c r="P56" s="31">
        <f t="shared" si="3"/>
        <v>314.45417850514872</v>
      </c>
      <c r="Q56" s="31">
        <f t="shared" si="4"/>
        <v>292.9292289400093</v>
      </c>
      <c r="R56" s="31">
        <f t="shared" si="5"/>
        <v>45.426195922448258</v>
      </c>
      <c r="S56" s="32">
        <f t="shared" si="6"/>
        <v>213.60081940951287</v>
      </c>
    </row>
    <row r="57" spans="1:19" x14ac:dyDescent="0.35">
      <c r="A57" s="78" t="s">
        <v>39</v>
      </c>
      <c r="B57" s="79" t="s">
        <v>79</v>
      </c>
      <c r="C57" s="79">
        <v>17</v>
      </c>
      <c r="D57" s="79">
        <v>2533.454545454545</v>
      </c>
      <c r="E57" s="80">
        <v>12157.734</v>
      </c>
      <c r="F57" s="80">
        <v>463.87099999999998</v>
      </c>
      <c r="G57" s="80">
        <v>324.05399999999997</v>
      </c>
      <c r="H57" s="80">
        <v>432.4</v>
      </c>
      <c r="I57" s="80">
        <v>89.451999999999998</v>
      </c>
      <c r="J57" s="80">
        <v>1546.8820000000001</v>
      </c>
      <c r="K57" s="80">
        <v>237.08600000000001</v>
      </c>
      <c r="L57" s="80">
        <v>82.918999999999997</v>
      </c>
      <c r="M57" s="81">
        <f t="shared" si="0"/>
        <v>2.6920821100450234</v>
      </c>
      <c r="N57" s="82">
        <f t="shared" si="1"/>
        <v>70.557586484359064</v>
      </c>
      <c r="O57" s="82">
        <f t="shared" si="2"/>
        <v>101.00050670593829</v>
      </c>
      <c r="P57" s="82">
        <f t="shared" si="3"/>
        <v>75.692919056628412</v>
      </c>
      <c r="Q57" s="82">
        <f t="shared" si="4"/>
        <v>365.89028976530574</v>
      </c>
      <c r="R57" s="82">
        <f t="shared" si="5"/>
        <v>21.158445311333459</v>
      </c>
      <c r="S57" s="83">
        <f t="shared" si="6"/>
        <v>138.04956091918598</v>
      </c>
    </row>
    <row r="58" spans="1:19" x14ac:dyDescent="0.35">
      <c r="A58" s="84" t="s">
        <v>39</v>
      </c>
      <c r="B58" s="85" t="s">
        <v>79</v>
      </c>
      <c r="C58" s="85">
        <v>17</v>
      </c>
      <c r="D58" s="85">
        <v>2533.454545454545</v>
      </c>
      <c r="E58" s="86">
        <v>15018.097</v>
      </c>
      <c r="F58" s="86">
        <v>739.303</v>
      </c>
      <c r="G58" s="86">
        <v>247.66800000000001</v>
      </c>
      <c r="H58" s="86">
        <v>472.726</v>
      </c>
      <c r="I58" s="86">
        <v>109.137</v>
      </c>
      <c r="J58" s="86">
        <v>981.74199999999996</v>
      </c>
      <c r="K58" s="86">
        <v>256.30500000000001</v>
      </c>
      <c r="L58" s="86">
        <v>149.92400000000001</v>
      </c>
      <c r="M58" s="33">
        <f t="shared" si="0"/>
        <v>3.9404256642593611</v>
      </c>
      <c r="N58" s="34">
        <f t="shared" si="1"/>
        <v>80.04525187526157</v>
      </c>
      <c r="O58" s="34">
        <f t="shared" si="2"/>
        <v>238.93960805245939</v>
      </c>
      <c r="P58" s="34">
        <f t="shared" si="3"/>
        <v>125.18392228719492</v>
      </c>
      <c r="Q58" s="34">
        <f t="shared" si="4"/>
        <v>542.23310927674856</v>
      </c>
      <c r="R58" s="34">
        <f t="shared" si="5"/>
        <v>60.278255231146794</v>
      </c>
      <c r="S58" s="35">
        <f t="shared" si="6"/>
        <v>230.88778934135703</v>
      </c>
    </row>
    <row r="59" spans="1:19" x14ac:dyDescent="0.35">
      <c r="A59" s="84" t="s">
        <v>40</v>
      </c>
      <c r="B59" s="85" t="s">
        <v>79</v>
      </c>
      <c r="C59" s="85">
        <v>17</v>
      </c>
      <c r="D59" s="85">
        <v>1847.9999999999998</v>
      </c>
      <c r="E59" s="86">
        <v>13765.041999999999</v>
      </c>
      <c r="F59" s="86">
        <v>498.93799999999999</v>
      </c>
      <c r="G59" s="86">
        <v>189.09399999999999</v>
      </c>
      <c r="H59" s="86">
        <v>465.39800000000002</v>
      </c>
      <c r="I59" s="86">
        <v>104.587</v>
      </c>
      <c r="J59" s="86">
        <v>1730.192</v>
      </c>
      <c r="K59" s="86">
        <v>394.50799999999998</v>
      </c>
      <c r="L59" s="86">
        <v>94.825999999999993</v>
      </c>
      <c r="M59" s="33">
        <f t="shared" si="0"/>
        <v>3.7277598254164839</v>
      </c>
      <c r="N59" s="34">
        <f t="shared" si="1"/>
        <v>102.84398174276276</v>
      </c>
      <c r="O59" s="34">
        <f t="shared" si="2"/>
        <v>271.36117784155272</v>
      </c>
      <c r="P59" s="34">
        <f t="shared" si="3"/>
        <v>110.25567484770146</v>
      </c>
      <c r="Q59" s="34">
        <f t="shared" si="4"/>
        <v>490.62283613422858</v>
      </c>
      <c r="R59" s="34">
        <f t="shared" si="5"/>
        <v>29.657269576307463</v>
      </c>
      <c r="S59" s="35">
        <f t="shared" si="6"/>
        <v>130.06775670650677</v>
      </c>
    </row>
    <row r="60" spans="1:19" x14ac:dyDescent="0.35">
      <c r="A60" s="84" t="s">
        <v>40</v>
      </c>
      <c r="B60" s="85" t="s">
        <v>79</v>
      </c>
      <c r="C60" s="85">
        <v>17</v>
      </c>
      <c r="D60" s="85">
        <v>1847.9999999999998</v>
      </c>
      <c r="E60" s="86">
        <v>9284.8729999999996</v>
      </c>
      <c r="F60" s="86">
        <v>830.66</v>
      </c>
      <c r="G60" s="86">
        <v>273.529</v>
      </c>
      <c r="H60" s="86">
        <v>599.24900000000002</v>
      </c>
      <c r="I60" s="86">
        <v>148.86000000000001</v>
      </c>
      <c r="J60" s="86">
        <v>2284.7020000000002</v>
      </c>
      <c r="K60" s="86">
        <v>387.32900000000001</v>
      </c>
      <c r="L60" s="86">
        <v>193.43600000000001</v>
      </c>
      <c r="M60" s="33">
        <f t="shared" si="0"/>
        <v>11.273515553003277</v>
      </c>
      <c r="N60" s="34">
        <f t="shared" si="1"/>
        <v>126.0120388283536</v>
      </c>
      <c r="O60" s="34">
        <f t="shared" si="2"/>
        <v>382.67664552263267</v>
      </c>
      <c r="P60" s="34">
        <f t="shared" si="3"/>
        <v>174.67390045400191</v>
      </c>
      <c r="Q60" s="34">
        <f t="shared" si="4"/>
        <v>703.16512275399828</v>
      </c>
      <c r="R60" s="34">
        <f t="shared" si="5"/>
        <v>45.814797804335171</v>
      </c>
      <c r="S60" s="35">
        <f t="shared" si="6"/>
        <v>270.24354017685272</v>
      </c>
    </row>
    <row r="61" spans="1:19" x14ac:dyDescent="0.35">
      <c r="A61" s="84" t="s">
        <v>41</v>
      </c>
      <c r="B61" s="85" t="s">
        <v>79</v>
      </c>
      <c r="C61" s="85">
        <v>17</v>
      </c>
      <c r="D61" s="85">
        <v>1189.8181818181818</v>
      </c>
      <c r="E61" s="86">
        <v>13766.755999999999</v>
      </c>
      <c r="F61" s="86">
        <v>623.23199999999997</v>
      </c>
      <c r="G61" s="86">
        <v>249.39400000000001</v>
      </c>
      <c r="H61" s="86">
        <v>414.51400000000001</v>
      </c>
      <c r="I61" s="86">
        <v>93.988</v>
      </c>
      <c r="J61" s="86">
        <v>727.96699999999998</v>
      </c>
      <c r="K61" s="86">
        <v>391.30599999999998</v>
      </c>
      <c r="L61" s="86">
        <v>69.484999999999999</v>
      </c>
      <c r="M61" s="33">
        <f t="shared" si="0"/>
        <v>4.2420799130422973</v>
      </c>
      <c r="N61" s="34">
        <f t="shared" si="1"/>
        <v>93.70455800625534</v>
      </c>
      <c r="O61" s="34">
        <f t="shared" si="2"/>
        <v>234.16633557886124</v>
      </c>
      <c r="P61" s="34">
        <f t="shared" si="3"/>
        <v>140.88710898873023</v>
      </c>
      <c r="Q61" s="34">
        <f t="shared" si="4"/>
        <v>621.35250346166015</v>
      </c>
      <c r="R61" s="34">
        <f t="shared" si="5"/>
        <v>80.222975897746096</v>
      </c>
      <c r="S61" s="35">
        <f t="shared" si="6"/>
        <v>149.2429942177082</v>
      </c>
    </row>
    <row r="62" spans="1:19" ht="15" thickBot="1" x14ac:dyDescent="0.4">
      <c r="A62" s="87" t="s">
        <v>41</v>
      </c>
      <c r="B62" s="88" t="s">
        <v>79</v>
      </c>
      <c r="C62" s="88">
        <v>17</v>
      </c>
      <c r="D62" s="88">
        <v>1189.8181818181818</v>
      </c>
      <c r="E62" s="89">
        <v>16287.575999999999</v>
      </c>
      <c r="F62" s="89">
        <v>750.84900000000005</v>
      </c>
      <c r="G62" s="89">
        <v>983.64700000000005</v>
      </c>
      <c r="H62" s="89">
        <v>494.12799999999999</v>
      </c>
      <c r="I62" s="89">
        <v>72.119</v>
      </c>
      <c r="J62" s="89">
        <v>1594.1089999999999</v>
      </c>
      <c r="K62" s="89">
        <v>154.12200000000001</v>
      </c>
      <c r="L62" s="89">
        <v>142.38300000000001</v>
      </c>
      <c r="M62" s="90">
        <f t="shared" si="0"/>
        <v>7.347186818464059</v>
      </c>
      <c r="N62" s="91">
        <f t="shared" si="1"/>
        <v>159.37673712281904</v>
      </c>
      <c r="O62" s="91">
        <f t="shared" si="2"/>
        <v>121.65732594307872</v>
      </c>
      <c r="P62" s="91">
        <f t="shared" si="3"/>
        <v>242.17988798839889</v>
      </c>
      <c r="Q62" s="91">
        <f t="shared" si="4"/>
        <v>1659.3111897271392</v>
      </c>
      <c r="R62" s="91">
        <f t="shared" si="5"/>
        <v>75.068808777775899</v>
      </c>
      <c r="S62" s="92">
        <f t="shared" si="6"/>
        <v>776.44894104625905</v>
      </c>
    </row>
    <row r="63" spans="1:19" x14ac:dyDescent="0.35">
      <c r="A63" s="84" t="s">
        <v>33</v>
      </c>
      <c r="B63" s="85" t="s">
        <v>79</v>
      </c>
      <c r="C63" s="85">
        <v>18</v>
      </c>
      <c r="D63" s="85">
        <v>680.90909090909099</v>
      </c>
      <c r="E63" s="86">
        <v>13399</v>
      </c>
      <c r="F63" s="86">
        <v>526.21400000000006</v>
      </c>
      <c r="G63" s="86">
        <v>838.50199999999995</v>
      </c>
      <c r="H63" s="86">
        <v>456.96699999999998</v>
      </c>
      <c r="I63" s="86">
        <v>122.146</v>
      </c>
      <c r="J63" s="86">
        <v>2477.9690000000001</v>
      </c>
      <c r="K63" s="86">
        <v>145.476</v>
      </c>
      <c r="L63" s="86">
        <v>20.625</v>
      </c>
      <c r="M63" s="33">
        <f t="shared" si="0"/>
        <v>2.2606453603187209</v>
      </c>
      <c r="N63" s="34">
        <f t="shared" si="1"/>
        <v>57.562868306260455</v>
      </c>
      <c r="O63" s="34">
        <f t="shared" si="2"/>
        <v>36.124406599996831</v>
      </c>
      <c r="P63" s="34">
        <f t="shared" si="3"/>
        <v>66.285721251010557</v>
      </c>
      <c r="Q63" s="34">
        <f t="shared" si="4"/>
        <v>247.98509310915253</v>
      </c>
      <c r="R63" s="34">
        <f t="shared" si="5"/>
        <v>12.223876562987892</v>
      </c>
      <c r="S63" s="35">
        <f t="shared" si="6"/>
        <v>208.21570006675014</v>
      </c>
    </row>
    <row r="64" spans="1:19" x14ac:dyDescent="0.35">
      <c r="A64" s="84" t="s">
        <v>34</v>
      </c>
      <c r="B64" s="85" t="s">
        <v>79</v>
      </c>
      <c r="C64" s="85">
        <v>18</v>
      </c>
      <c r="D64" s="85">
        <v>502.18181818181813</v>
      </c>
      <c r="E64" s="86">
        <v>15887.295</v>
      </c>
      <c r="F64" s="86">
        <v>593.64300000000003</v>
      </c>
      <c r="G64" s="86">
        <v>1267.5409999999999</v>
      </c>
      <c r="H64" s="86">
        <v>565.37300000000005</v>
      </c>
      <c r="I64" s="86">
        <v>84.823999999999998</v>
      </c>
      <c r="J64" s="86">
        <v>2784.6289999999999</v>
      </c>
      <c r="K64" s="86">
        <v>209.602</v>
      </c>
      <c r="L64" s="86">
        <v>20.234999999999999</v>
      </c>
      <c r="M64" s="33">
        <f t="shared" si="0"/>
        <v>2.5362511925824345</v>
      </c>
      <c r="N64" s="34">
        <f t="shared" si="1"/>
        <v>67.876098750695192</v>
      </c>
      <c r="O64" s="34">
        <f t="shared" si="2"/>
        <v>31.789244600891763</v>
      </c>
      <c r="P64" s="34">
        <f t="shared" si="3"/>
        <v>71.270065763060742</v>
      </c>
      <c r="Q64" s="34">
        <f t="shared" si="4"/>
        <v>475.03266635219916</v>
      </c>
      <c r="R64" s="34">
        <f t="shared" si="5"/>
        <v>14.470211611909145</v>
      </c>
      <c r="S64" s="35">
        <f t="shared" si="6"/>
        <v>192.24134736624146</v>
      </c>
    </row>
    <row r="65" spans="1:19" ht="15" thickBot="1" x14ac:dyDescent="0.4">
      <c r="A65" s="87" t="s">
        <v>35</v>
      </c>
      <c r="B65" s="88" t="s">
        <v>79</v>
      </c>
      <c r="C65" s="88">
        <v>18</v>
      </c>
      <c r="D65" s="88">
        <v>698.18181818181813</v>
      </c>
      <c r="E65" s="89">
        <v>10681.771000000001</v>
      </c>
      <c r="F65" s="89">
        <v>499.92899999999997</v>
      </c>
      <c r="G65" s="89">
        <v>222.15</v>
      </c>
      <c r="H65" s="89">
        <v>527.72699999999998</v>
      </c>
      <c r="I65" s="89">
        <v>68.786000000000001</v>
      </c>
      <c r="J65" s="89">
        <v>2836.806</v>
      </c>
      <c r="K65" s="89">
        <v>521.63</v>
      </c>
      <c r="L65" s="89">
        <v>19.827000000000002</v>
      </c>
      <c r="M65" s="90">
        <f t="shared" si="0"/>
        <v>2.6585523013927186</v>
      </c>
      <c r="N65" s="91">
        <f t="shared" si="1"/>
        <v>56.804159940711585</v>
      </c>
      <c r="O65" s="91">
        <f t="shared" si="2"/>
        <v>127.83275658338961</v>
      </c>
      <c r="P65" s="91">
        <f t="shared" si="3"/>
        <v>53.812002939019614</v>
      </c>
      <c r="Q65" s="91">
        <f t="shared" si="4"/>
        <v>412.84631865495891</v>
      </c>
      <c r="R65" s="91">
        <f t="shared" si="5"/>
        <v>10.010570647058701</v>
      </c>
      <c r="S65" s="92">
        <f t="shared" si="6"/>
        <v>54.440977081456211</v>
      </c>
    </row>
    <row r="66" spans="1:19" x14ac:dyDescent="0.35">
      <c r="A66" s="9" t="s">
        <v>30</v>
      </c>
      <c r="B66" s="9" t="s">
        <v>79</v>
      </c>
      <c r="C66" s="9">
        <v>19</v>
      </c>
      <c r="D66" s="9">
        <v>522.90909090909076</v>
      </c>
      <c r="E66" s="10">
        <v>17108.127</v>
      </c>
      <c r="F66" s="10">
        <v>830.81</v>
      </c>
      <c r="G66" s="10">
        <v>781.38800000000003</v>
      </c>
      <c r="H66" s="10">
        <v>503.70299999999997</v>
      </c>
      <c r="I66" s="10">
        <v>252.21700000000001</v>
      </c>
      <c r="J66" s="10">
        <v>1097.377</v>
      </c>
      <c r="K66" s="10">
        <v>139.59700000000001</v>
      </c>
      <c r="L66" s="10">
        <v>39.152000000000001</v>
      </c>
      <c r="M66" s="30">
        <f t="shared" si="0"/>
        <v>4.3764834880430126</v>
      </c>
      <c r="N66" s="31">
        <f t="shared" si="1"/>
        <v>90.121008806878663</v>
      </c>
      <c r="O66" s="31">
        <f t="shared" si="2"/>
        <v>95.821071384309533</v>
      </c>
      <c r="P66" s="31">
        <f t="shared" si="3"/>
        <v>148.64599838961226</v>
      </c>
      <c r="Q66" s="31">
        <f t="shared" si="4"/>
        <v>296.86117639509968</v>
      </c>
      <c r="R66" s="31">
        <f t="shared" si="5"/>
        <v>68.229455626318824</v>
      </c>
      <c r="S66" s="32">
        <f t="shared" si="6"/>
        <v>536.35418617049697</v>
      </c>
    </row>
    <row r="67" spans="1:19" x14ac:dyDescent="0.35">
      <c r="A67" s="9" t="s">
        <v>31</v>
      </c>
      <c r="B67" s="9" t="s">
        <v>79</v>
      </c>
      <c r="C67" s="9">
        <v>19</v>
      </c>
      <c r="D67" s="9">
        <v>682.72727272727275</v>
      </c>
      <c r="E67" s="10">
        <v>9620.2520000000004</v>
      </c>
      <c r="F67" s="10">
        <v>962.67899999999997</v>
      </c>
      <c r="G67" s="10">
        <v>290.48599999999999</v>
      </c>
      <c r="H67" s="10">
        <v>867.71400000000006</v>
      </c>
      <c r="I67" s="10">
        <v>258.94299999999998</v>
      </c>
      <c r="J67" s="10">
        <v>4299.5029999999997</v>
      </c>
      <c r="K67" s="10">
        <v>567.60699999999997</v>
      </c>
      <c r="L67" s="10">
        <v>48.213000000000001</v>
      </c>
      <c r="M67" s="30">
        <f t="shared" si="0"/>
        <v>7.3405813427280222</v>
      </c>
      <c r="N67" s="31">
        <f t="shared" si="1"/>
        <v>73.355960131613912</v>
      </c>
      <c r="O67" s="31">
        <f t="shared" si="2"/>
        <v>243.1037721044799</v>
      </c>
      <c r="P67" s="31">
        <f t="shared" si="3"/>
        <v>81.384237598496668</v>
      </c>
      <c r="Q67" s="31">
        <f t="shared" si="4"/>
        <v>272.71732521652234</v>
      </c>
      <c r="R67" s="31">
        <f t="shared" si="5"/>
        <v>16.424745451635211</v>
      </c>
      <c r="S67" s="32">
        <f t="shared" si="6"/>
        <v>124.4139736534996</v>
      </c>
    </row>
    <row r="68" spans="1:19" x14ac:dyDescent="0.35">
      <c r="A68" s="9" t="s">
        <v>32</v>
      </c>
      <c r="B68" s="9" t="s">
        <v>79</v>
      </c>
      <c r="C68" s="9">
        <v>19</v>
      </c>
      <c r="D68" s="9">
        <v>464.54545454545445</v>
      </c>
      <c r="E68" s="10">
        <v>9199.9539999999997</v>
      </c>
      <c r="F68" s="10">
        <v>741.10400000000004</v>
      </c>
      <c r="G68" s="10">
        <v>187.49600000000001</v>
      </c>
      <c r="H68" s="10">
        <v>661.34900000000005</v>
      </c>
      <c r="I68" s="10">
        <v>242.434</v>
      </c>
      <c r="J68" s="10">
        <v>1939.2940000000001</v>
      </c>
      <c r="K68" s="10">
        <v>451.23</v>
      </c>
      <c r="L68" s="10">
        <v>39.603999999999999</v>
      </c>
      <c r="M68" s="30">
        <f t="shared" ref="M68:M74" si="7">L68/E68/D68*1000000</f>
        <v>9.2667016555537156</v>
      </c>
      <c r="N68" s="31">
        <f t="shared" ref="N68:N74" si="8">L68/F68/D68*1000000</f>
        <v>115.0354457172246</v>
      </c>
      <c r="O68" s="31">
        <f t="shared" ref="O68:O74" si="9">L68/G68/D68*1000000</f>
        <v>454.69358793157198</v>
      </c>
      <c r="P68" s="31">
        <f t="shared" ref="P68:P74" si="10">L68/H68/D68*1000000</f>
        <v>128.90807873425075</v>
      </c>
      <c r="Q68" s="31">
        <f t="shared" ref="Q68:Q74" si="11">L68/I68/D68*1000000</f>
        <v>351.65541534115692</v>
      </c>
      <c r="R68" s="31">
        <f t="shared" ref="R68:R74" si="12">L68/J68/D68*1000000</f>
        <v>43.960961547252779</v>
      </c>
      <c r="S68" s="32">
        <f t="shared" ref="S68:S74" si="13">L68/K68/D68*1000000</f>
        <v>188.93519704544912</v>
      </c>
    </row>
    <row r="69" spans="1:19" x14ac:dyDescent="0.35">
      <c r="A69" s="9" t="s">
        <v>36</v>
      </c>
      <c r="B69" s="9" t="s">
        <v>79</v>
      </c>
      <c r="C69" s="9">
        <v>20</v>
      </c>
      <c r="D69" s="9">
        <v>443.09090909090907</v>
      </c>
      <c r="E69" s="10">
        <v>12117.543</v>
      </c>
      <c r="F69" s="10">
        <v>660.68799999999999</v>
      </c>
      <c r="G69" s="10">
        <v>181.43899999999999</v>
      </c>
      <c r="H69" s="10">
        <v>451.197</v>
      </c>
      <c r="I69" s="10">
        <v>357.65300000000002</v>
      </c>
      <c r="J69" s="10">
        <v>874.37</v>
      </c>
      <c r="K69" s="10">
        <v>385.46600000000001</v>
      </c>
      <c r="L69" s="10">
        <v>23.324999999999999</v>
      </c>
      <c r="M69" s="30">
        <f t="shared" si="7"/>
        <v>4.3442443324546778</v>
      </c>
      <c r="N69" s="31">
        <f t="shared" si="8"/>
        <v>79.676893633645321</v>
      </c>
      <c r="O69" s="31">
        <f t="shared" si="9"/>
        <v>290.13369507672473</v>
      </c>
      <c r="P69" s="31">
        <f t="shared" si="10"/>
        <v>116.67091647556578</v>
      </c>
      <c r="Q69" s="31">
        <f t="shared" si="11"/>
        <v>147.18614830862833</v>
      </c>
      <c r="R69" s="31">
        <f t="shared" si="12"/>
        <v>60.205139129917377</v>
      </c>
      <c r="S69" s="32">
        <f t="shared" si="13"/>
        <v>136.56604603525565</v>
      </c>
    </row>
    <row r="70" spans="1:19" x14ac:dyDescent="0.35">
      <c r="A70" s="9" t="s">
        <v>37</v>
      </c>
      <c r="B70" s="9" t="s">
        <v>79</v>
      </c>
      <c r="C70" s="9">
        <v>20</v>
      </c>
      <c r="D70" s="9">
        <v>615.4545454545455</v>
      </c>
      <c r="E70" s="10">
        <v>10371.879000000001</v>
      </c>
      <c r="F70" s="10">
        <v>758.84199999999998</v>
      </c>
      <c r="G70" s="10">
        <v>476.142</v>
      </c>
      <c r="H70" s="10">
        <v>526.33600000000001</v>
      </c>
      <c r="I70" s="10">
        <v>313.16800000000001</v>
      </c>
      <c r="J70" s="10">
        <v>1248.7</v>
      </c>
      <c r="K70" s="10">
        <v>175.71899999999999</v>
      </c>
      <c r="L70" s="10">
        <v>27.608000000000001</v>
      </c>
      <c r="M70" s="30">
        <f t="shared" si="7"/>
        <v>4.3249542837009844</v>
      </c>
      <c r="N70" s="31">
        <f t="shared" si="8"/>
        <v>59.113626434855064</v>
      </c>
      <c r="O70" s="31">
        <f t="shared" si="9"/>
        <v>94.211185971996343</v>
      </c>
      <c r="P70" s="31">
        <f t="shared" si="10"/>
        <v>85.226742064153484</v>
      </c>
      <c r="Q70" s="31">
        <f t="shared" si="11"/>
        <v>143.23910013500193</v>
      </c>
      <c r="R70" s="31">
        <f t="shared" si="12"/>
        <v>35.92368263880698</v>
      </c>
      <c r="S70" s="32">
        <f t="shared" si="13"/>
        <v>255.28202704931326</v>
      </c>
    </row>
    <row r="71" spans="1:19" x14ac:dyDescent="0.35">
      <c r="A71" s="9" t="s">
        <v>38</v>
      </c>
      <c r="B71" s="9" t="s">
        <v>79</v>
      </c>
      <c r="C71" s="9">
        <v>20</v>
      </c>
      <c r="D71" s="9">
        <v>506.36363636363626</v>
      </c>
      <c r="E71" s="10">
        <v>21706.717000000001</v>
      </c>
      <c r="F71" s="10">
        <v>1224.0530000000001</v>
      </c>
      <c r="G71" s="10">
        <v>1220.501</v>
      </c>
      <c r="H71" s="10">
        <v>552.75199999999995</v>
      </c>
      <c r="I71" s="10">
        <v>392.30200000000002</v>
      </c>
      <c r="J71" s="10">
        <v>2993.9459999999999</v>
      </c>
      <c r="K71" s="10">
        <v>167.696</v>
      </c>
      <c r="L71" s="10">
        <v>49.953000000000003</v>
      </c>
      <c r="M71" s="30">
        <f t="shared" si="7"/>
        <v>4.5446968711590117</v>
      </c>
      <c r="N71" s="31">
        <f t="shared" si="8"/>
        <v>80.593282180619738</v>
      </c>
      <c r="O71" s="31">
        <f t="shared" si="9"/>
        <v>80.827831220977401</v>
      </c>
      <c r="P71" s="31">
        <f t="shared" si="10"/>
        <v>178.47144620559337</v>
      </c>
      <c r="Q71" s="31">
        <f t="shared" si="11"/>
        <v>251.4655771141471</v>
      </c>
      <c r="R71" s="31">
        <f t="shared" si="12"/>
        <v>32.949975995904452</v>
      </c>
      <c r="S71" s="32">
        <f t="shared" si="13"/>
        <v>588.26954031720584</v>
      </c>
    </row>
    <row r="72" spans="1:19" x14ac:dyDescent="0.35">
      <c r="A72" s="9" t="s">
        <v>42</v>
      </c>
      <c r="B72" s="9" t="s">
        <v>79</v>
      </c>
      <c r="C72" s="9">
        <v>21</v>
      </c>
      <c r="D72" s="9">
        <v>855.81818181818176</v>
      </c>
      <c r="E72" s="10">
        <v>17825.421999999999</v>
      </c>
      <c r="F72" s="10">
        <v>608.01599999999996</v>
      </c>
      <c r="G72" s="10">
        <v>168.517</v>
      </c>
      <c r="H72" s="10">
        <v>430.75299999999999</v>
      </c>
      <c r="I72" s="10">
        <v>197.226</v>
      </c>
      <c r="J72" s="10">
        <v>2055.3690000000001</v>
      </c>
      <c r="K72" s="10">
        <v>314.68799999999999</v>
      </c>
      <c r="L72" s="10">
        <v>121.42700000000001</v>
      </c>
      <c r="M72" s="30">
        <f t="shared" si="7"/>
        <v>7.9596493577636576</v>
      </c>
      <c r="N72" s="31">
        <f t="shared" si="8"/>
        <v>233.35588006592945</v>
      </c>
      <c r="O72" s="31">
        <f t="shared" si="9"/>
        <v>841.95724332955228</v>
      </c>
      <c r="P72" s="31">
        <f t="shared" si="10"/>
        <v>329.38623474280189</v>
      </c>
      <c r="Q72" s="31">
        <f t="shared" si="11"/>
        <v>719.39860248733009</v>
      </c>
      <c r="R72" s="31">
        <f t="shared" si="12"/>
        <v>69.030966592454277</v>
      </c>
      <c r="S72" s="32">
        <f t="shared" si="13"/>
        <v>450.8723204385492</v>
      </c>
    </row>
    <row r="73" spans="1:19" x14ac:dyDescent="0.35">
      <c r="A73" s="9" t="s">
        <v>43</v>
      </c>
      <c r="B73" s="9" t="s">
        <v>79</v>
      </c>
      <c r="C73" s="9">
        <v>21</v>
      </c>
      <c r="D73" s="9">
        <v>740.72727272727263</v>
      </c>
      <c r="E73" s="10">
        <v>9669.7669999999998</v>
      </c>
      <c r="F73" s="10">
        <v>699.26199999999994</v>
      </c>
      <c r="G73" s="10">
        <v>164.11500000000001</v>
      </c>
      <c r="H73" s="10">
        <v>556.904</v>
      </c>
      <c r="I73" s="10">
        <v>81.293999999999997</v>
      </c>
      <c r="J73" s="10">
        <v>2473.1660000000002</v>
      </c>
      <c r="K73" s="10">
        <v>369.21699999999998</v>
      </c>
      <c r="L73" s="10">
        <v>116.78700000000001</v>
      </c>
      <c r="M73" s="30">
        <f t="shared" si="7"/>
        <v>16.304975770576561</v>
      </c>
      <c r="N73" s="31">
        <f t="shared" si="8"/>
        <v>225.47388052278086</v>
      </c>
      <c r="O73" s="31">
        <f t="shared" si="9"/>
        <v>960.70022022435967</v>
      </c>
      <c r="P73" s="31">
        <f t="shared" si="10"/>
        <v>283.11040438230071</v>
      </c>
      <c r="Q73" s="31">
        <f t="shared" si="11"/>
        <v>1939.445920266204</v>
      </c>
      <c r="R73" s="31">
        <f t="shared" si="12"/>
        <v>63.75039792804882</v>
      </c>
      <c r="S73" s="32">
        <f t="shared" si="13"/>
        <v>427.02615708951862</v>
      </c>
    </row>
    <row r="74" spans="1:19" x14ac:dyDescent="0.35">
      <c r="A74" s="9" t="s">
        <v>44</v>
      </c>
      <c r="B74" s="9" t="s">
        <v>79</v>
      </c>
      <c r="C74" s="9">
        <v>21</v>
      </c>
      <c r="D74" s="9">
        <v>898.72727272727286</v>
      </c>
      <c r="E74" s="10">
        <v>15546.978999999999</v>
      </c>
      <c r="F74" s="10">
        <v>748.298</v>
      </c>
      <c r="G74" s="10">
        <v>181.905</v>
      </c>
      <c r="H74" s="10">
        <v>376.79399999999998</v>
      </c>
      <c r="I74" s="10">
        <v>163.64099999999999</v>
      </c>
      <c r="J74" s="10">
        <v>1811.59</v>
      </c>
      <c r="K74" s="10">
        <v>319.57299999999998</v>
      </c>
      <c r="L74" s="10">
        <v>133.958</v>
      </c>
      <c r="M74" s="30">
        <f t="shared" si="7"/>
        <v>9.58726478298016</v>
      </c>
      <c r="N74" s="31">
        <f t="shared" si="8"/>
        <v>199.1893660659685</v>
      </c>
      <c r="O74" s="31">
        <f t="shared" si="9"/>
        <v>819.4002597423497</v>
      </c>
      <c r="P74" s="31">
        <f t="shared" si="10"/>
        <v>395.58221269030849</v>
      </c>
      <c r="Q74" s="31">
        <f t="shared" si="11"/>
        <v>910.8536628866367</v>
      </c>
      <c r="R74" s="31">
        <f t="shared" si="12"/>
        <v>82.277449228816735</v>
      </c>
      <c r="S74" s="32">
        <f t="shared" si="13"/>
        <v>466.41300813407929</v>
      </c>
    </row>
    <row r="75" spans="1:19" x14ac:dyDescent="0.35">
      <c r="A75" s="3" t="s">
        <v>72</v>
      </c>
      <c r="B75" s="3" t="s">
        <v>80</v>
      </c>
      <c r="C75" s="3">
        <v>22</v>
      </c>
      <c r="D75" s="3"/>
      <c r="E75" s="4">
        <v>16230.671</v>
      </c>
      <c r="F75" s="4">
        <v>675.80499999999995</v>
      </c>
      <c r="G75" s="4">
        <v>1212.1010000000001</v>
      </c>
      <c r="H75" s="4">
        <v>381.10899999999998</v>
      </c>
      <c r="I75" s="4">
        <v>75.664000000000001</v>
      </c>
      <c r="J75" s="4">
        <v>1768.6020000000001</v>
      </c>
      <c r="K75" s="4">
        <v>245.81100000000001</v>
      </c>
      <c r="L75" s="4">
        <v>17.437000000000001</v>
      </c>
      <c r="M75" s="36">
        <f>$L$75/E75*1000000</f>
        <v>1074.3240374966631</v>
      </c>
      <c r="N75" s="37">
        <f>$L$75/F75*1000000</f>
        <v>25801.821531358899</v>
      </c>
      <c r="O75" s="37">
        <f t="shared" ref="O75:Q75" si="14">$L$75/G75*1000000</f>
        <v>14385.764882629417</v>
      </c>
      <c r="P75" s="37">
        <f t="shared" si="14"/>
        <v>45753.314668506915</v>
      </c>
      <c r="Q75" s="37">
        <f t="shared" si="14"/>
        <v>230453.0556142948</v>
      </c>
      <c r="R75" s="37">
        <f>$L$75/J75*1000000</f>
        <v>9859.1995259532687</v>
      </c>
      <c r="S75" s="38">
        <f>$L$75/K75*1000000</f>
        <v>70936.613902551151</v>
      </c>
    </row>
    <row r="76" spans="1:19" x14ac:dyDescent="0.35">
      <c r="A76" s="3" t="s">
        <v>72</v>
      </c>
      <c r="B76" s="3" t="s">
        <v>80</v>
      </c>
      <c r="C76" s="3">
        <v>22</v>
      </c>
      <c r="D76" s="3"/>
      <c r="E76" s="4">
        <v>13883.414000000001</v>
      </c>
      <c r="F76" s="4">
        <v>646.77800000000002</v>
      </c>
      <c r="G76" s="4">
        <v>942.11500000000001</v>
      </c>
      <c r="H76" s="4">
        <v>389.71199999999999</v>
      </c>
      <c r="I76" s="4">
        <v>63.42</v>
      </c>
      <c r="J76" s="4">
        <v>2137.73</v>
      </c>
      <c r="K76" s="4">
        <v>147.85400000000001</v>
      </c>
      <c r="L76" s="4">
        <v>78.153999999999996</v>
      </c>
      <c r="M76" s="36">
        <f>$L$76/E76*1000000</f>
        <v>5629.3070277959005</v>
      </c>
      <c r="N76" s="37">
        <f>$L$76/F76*1000000</f>
        <v>120835.89732489354</v>
      </c>
      <c r="O76" s="37">
        <f t="shared" ref="O76:Q76" si="15">$L$76/G76*1000000</f>
        <v>82955.902411064453</v>
      </c>
      <c r="P76" s="37">
        <f t="shared" si="15"/>
        <v>200542.96506137864</v>
      </c>
      <c r="Q76" s="37">
        <f t="shared" si="15"/>
        <v>1232324.1879533269</v>
      </c>
      <c r="R76" s="37">
        <f>$L$76/J76*1000000</f>
        <v>36559.340983192444</v>
      </c>
      <c r="S76" s="38">
        <f>$L$76/K76*1000000</f>
        <v>528589.01348627696</v>
      </c>
    </row>
    <row r="77" spans="1:19" x14ac:dyDescent="0.35">
      <c r="A77" s="3" t="s">
        <v>72</v>
      </c>
      <c r="B77" s="3" t="s">
        <v>80</v>
      </c>
      <c r="C77" s="3">
        <v>22</v>
      </c>
      <c r="D77" s="3"/>
      <c r="E77" s="4">
        <v>13070.013000000001</v>
      </c>
      <c r="F77" s="4">
        <v>607.55100000000004</v>
      </c>
      <c r="G77" s="4">
        <v>851.72400000000005</v>
      </c>
      <c r="H77" s="4">
        <v>447.11799999999999</v>
      </c>
      <c r="I77" s="4">
        <v>51.058</v>
      </c>
      <c r="J77" s="4">
        <v>1647.31</v>
      </c>
      <c r="K77" s="4">
        <v>142.96899999999999</v>
      </c>
      <c r="L77" s="4">
        <v>65.864999999999995</v>
      </c>
      <c r="M77" s="36">
        <f>$L$77/E77*1000000</f>
        <v>5039.3982010576419</v>
      </c>
      <c r="N77" s="37">
        <f>$L$77/F77*1000000</f>
        <v>108410.65194526878</v>
      </c>
      <c r="O77" s="37">
        <f t="shared" ref="O77:Q77" si="16">$L$77/G77*1000000</f>
        <v>77331.389041520481</v>
      </c>
      <c r="P77" s="37">
        <f t="shared" si="16"/>
        <v>147310.10605701403</v>
      </c>
      <c r="Q77" s="37">
        <f t="shared" si="16"/>
        <v>1290003.5254024833</v>
      </c>
      <c r="R77" s="37">
        <f>$L$77/J77*1000000</f>
        <v>39983.366822273885</v>
      </c>
      <c r="S77" s="38">
        <f>$L$77/K77*1000000</f>
        <v>460694.2763815932</v>
      </c>
    </row>
    <row r="78" spans="1:19" x14ac:dyDescent="0.35">
      <c r="A78" s="3" t="s">
        <v>72</v>
      </c>
      <c r="B78" s="3" t="s">
        <v>80</v>
      </c>
      <c r="C78" s="3">
        <v>22</v>
      </c>
      <c r="D78" s="3"/>
      <c r="E78" s="4">
        <v>10473.317999999999</v>
      </c>
      <c r="F78" s="4">
        <v>575.49400000000003</v>
      </c>
      <c r="G78" s="4">
        <v>151.57900000000001</v>
      </c>
      <c r="H78" s="4">
        <v>442.92599999999999</v>
      </c>
      <c r="I78" s="4">
        <v>50.017000000000003</v>
      </c>
      <c r="J78" s="4">
        <v>1693.277</v>
      </c>
      <c r="K78" s="4">
        <v>352.76299999999998</v>
      </c>
      <c r="L78" s="4">
        <v>86.965000000000003</v>
      </c>
      <c r="M78" s="36">
        <f>$L$78/E78*1000000</f>
        <v>8303.4812845365723</v>
      </c>
      <c r="N78" s="37">
        <f>$L$78/F78*1000000</f>
        <v>151113.65192339104</v>
      </c>
      <c r="O78" s="37">
        <f t="shared" ref="O78:Q78" si="17">$L$78/G78*1000000</f>
        <v>573727.23134471138</v>
      </c>
      <c r="P78" s="37">
        <f t="shared" si="17"/>
        <v>196342.05262278576</v>
      </c>
      <c r="Q78" s="37">
        <f t="shared" si="17"/>
        <v>1738708.8389947419</v>
      </c>
      <c r="R78" s="37">
        <f>$L$78/J78*1000000</f>
        <v>51358.992060956356</v>
      </c>
      <c r="S78" s="38">
        <f>$L$78/K78*1000000</f>
        <v>246525.28751598101</v>
      </c>
    </row>
    <row r="79" spans="1:19" x14ac:dyDescent="0.35">
      <c r="A79" s="3" t="s">
        <v>72</v>
      </c>
      <c r="B79" s="3" t="s">
        <v>80</v>
      </c>
      <c r="C79" s="3">
        <v>22</v>
      </c>
      <c r="D79" s="3"/>
      <c r="E79" s="4">
        <v>16520.09</v>
      </c>
      <c r="F79" s="4">
        <v>715.55899999999997</v>
      </c>
      <c r="G79" s="4">
        <v>323.83800000000002</v>
      </c>
      <c r="H79" s="4">
        <v>533.72900000000004</v>
      </c>
      <c r="I79" s="4">
        <v>46.341999999999999</v>
      </c>
      <c r="J79" s="4">
        <v>1196.384</v>
      </c>
      <c r="K79" s="4">
        <v>260.25200000000001</v>
      </c>
      <c r="L79" s="4">
        <v>175.24</v>
      </c>
      <c r="M79" s="36">
        <f>$L$79/E79*1000000</f>
        <v>10607.690393938532</v>
      </c>
      <c r="N79" s="37">
        <f>$L$79/F79*1000000</f>
        <v>244899.44225423763</v>
      </c>
      <c r="O79" s="37">
        <f t="shared" ref="O79:Q79" si="18">$L$79/G79*1000000</f>
        <v>541134.76491332077</v>
      </c>
      <c r="P79" s="37">
        <f t="shared" si="18"/>
        <v>328331.41912843409</v>
      </c>
      <c r="Q79" s="37">
        <f t="shared" si="18"/>
        <v>3781450.9516205606</v>
      </c>
      <c r="R79" s="37">
        <f>$L$79/J79*1000000</f>
        <v>146474.71046085539</v>
      </c>
      <c r="S79" s="38">
        <f>$L$79/K79*1000000</f>
        <v>673347.37100963679</v>
      </c>
    </row>
    <row r="80" spans="1:19" x14ac:dyDescent="0.35">
      <c r="A80" s="3" t="s">
        <v>72</v>
      </c>
      <c r="B80" s="3" t="s">
        <v>80</v>
      </c>
      <c r="C80" s="3">
        <v>22</v>
      </c>
      <c r="D80" s="3"/>
      <c r="E80" s="4">
        <v>15568.758</v>
      </c>
      <c r="F80" s="4">
        <v>638.06100000000004</v>
      </c>
      <c r="G80" s="4">
        <v>464.94299999999998</v>
      </c>
      <c r="H80" s="4">
        <v>416.70299999999997</v>
      </c>
      <c r="I80" s="4">
        <v>46.344000000000001</v>
      </c>
      <c r="J80" s="4">
        <v>707.58500000000004</v>
      </c>
      <c r="K80" s="4">
        <v>173.102</v>
      </c>
      <c r="L80" s="4">
        <v>166.61500000000001</v>
      </c>
      <c r="M80" s="36">
        <f>$L$80/E80*1000000</f>
        <v>10701.881293292632</v>
      </c>
      <c r="N80" s="37">
        <f>$L$80/F80*1000000</f>
        <v>261127.07092268605</v>
      </c>
      <c r="O80" s="37">
        <f t="shared" ref="O80:Q80" si="19">$L$80/G80*1000000</f>
        <v>358355.75543668796</v>
      </c>
      <c r="P80" s="37">
        <f t="shared" si="19"/>
        <v>399841.13385312801</v>
      </c>
      <c r="Q80" s="37">
        <f t="shared" si="19"/>
        <v>3595179.5270153633</v>
      </c>
      <c r="R80" s="37">
        <f>$L$80/J80*1000000</f>
        <v>235469.94354035205</v>
      </c>
      <c r="S80" s="38">
        <f>$L$80/K80*1000000</f>
        <v>962524.98526880099</v>
      </c>
    </row>
    <row r="81" spans="1:19" x14ac:dyDescent="0.35">
      <c r="A81" s="3" t="s">
        <v>72</v>
      </c>
      <c r="B81" s="3" t="s">
        <v>80</v>
      </c>
      <c r="C81" s="3">
        <v>22</v>
      </c>
      <c r="D81" s="3"/>
      <c r="E81" s="4">
        <v>15837.56</v>
      </c>
      <c r="F81" s="4">
        <v>609.99900000000002</v>
      </c>
      <c r="G81" s="4">
        <v>468.202</v>
      </c>
      <c r="H81" s="4">
        <v>508.14800000000002</v>
      </c>
      <c r="I81" s="4">
        <v>55.478000000000002</v>
      </c>
      <c r="J81" s="4">
        <v>1422.5609999999999</v>
      </c>
      <c r="K81" s="4">
        <v>160.18700000000001</v>
      </c>
      <c r="L81" s="4">
        <v>155.78700000000001</v>
      </c>
      <c r="M81" s="36">
        <f>$L$81/E81*1000000</f>
        <v>9836.5531054026014</v>
      </c>
      <c r="N81" s="37">
        <f>$L$81/F81*1000000</f>
        <v>255388.94326056272</v>
      </c>
      <c r="O81" s="37">
        <f t="shared" ref="O81:Q81" si="20">$L$81/G81*1000000</f>
        <v>332734.58891674964</v>
      </c>
      <c r="P81" s="37">
        <f t="shared" si="20"/>
        <v>306578.00483323756</v>
      </c>
      <c r="Q81" s="37">
        <f t="shared" si="20"/>
        <v>2808086.088179098</v>
      </c>
      <c r="R81" s="37">
        <f>$L$81/J81*1000000</f>
        <v>109511.6483581372</v>
      </c>
      <c r="S81" s="38">
        <f>$L$81/K81*1000000</f>
        <v>972532.10310449661</v>
      </c>
    </row>
    <row r="82" spans="1:19" x14ac:dyDescent="0.35">
      <c r="A82" s="3" t="s">
        <v>72</v>
      </c>
      <c r="B82" s="3" t="s">
        <v>80</v>
      </c>
      <c r="C82" s="3">
        <v>22</v>
      </c>
      <c r="D82" s="3"/>
      <c r="E82" s="4">
        <v>13875.022000000001</v>
      </c>
      <c r="F82" s="4">
        <v>613.47799999999995</v>
      </c>
      <c r="G82" s="4">
        <v>155.87100000000001</v>
      </c>
      <c r="H82" s="4">
        <v>415.233</v>
      </c>
      <c r="I82" s="4">
        <v>29.138000000000002</v>
      </c>
      <c r="J82" s="4">
        <v>1186.82</v>
      </c>
      <c r="K82" s="4">
        <v>276.23899999999998</v>
      </c>
      <c r="L82" s="4">
        <v>150.43299999999999</v>
      </c>
      <c r="M82" s="36">
        <f>$L$82/E82*1000000</f>
        <v>10842.000827097787</v>
      </c>
      <c r="N82" s="37">
        <f>$L$82/F82*1000000</f>
        <v>245213.35728420579</v>
      </c>
      <c r="O82" s="37">
        <f t="shared" ref="O82:Q82" si="21">$L$82/G82*1000000</f>
        <v>965112.17609433434</v>
      </c>
      <c r="P82" s="37">
        <f t="shared" si="21"/>
        <v>362285.75281829719</v>
      </c>
      <c r="Q82" s="37">
        <f t="shared" si="21"/>
        <v>5162777.1295215869</v>
      </c>
      <c r="R82" s="37">
        <f>$L$82/J82*1000000</f>
        <v>126753.00382534841</v>
      </c>
      <c r="S82" s="38">
        <f>$L$82/K82*1000000</f>
        <v>544575.53060936369</v>
      </c>
    </row>
    <row r="83" spans="1:19" ht="15" thickBot="1" x14ac:dyDescent="0.4">
      <c r="A83" s="3" t="s">
        <v>72</v>
      </c>
      <c r="B83" s="3" t="s">
        <v>80</v>
      </c>
      <c r="C83" s="3">
        <v>22</v>
      </c>
      <c r="D83" s="3"/>
      <c r="E83" s="4">
        <v>14895.782999999999</v>
      </c>
      <c r="F83" s="4">
        <v>694.60599999999999</v>
      </c>
      <c r="G83" s="4">
        <v>137.02000000000001</v>
      </c>
      <c r="H83" s="4">
        <v>369.82</v>
      </c>
      <c r="I83" s="4">
        <v>49.773000000000003</v>
      </c>
      <c r="J83" s="4">
        <v>645.87900000000002</v>
      </c>
      <c r="K83" s="4">
        <v>288.08</v>
      </c>
      <c r="L83" s="4">
        <v>141.69399999999999</v>
      </c>
      <c r="M83" s="39">
        <f>$L$83/E83*1000000</f>
        <v>9512.3566179770478</v>
      </c>
      <c r="N83" s="40">
        <f>$L$83/F83*1000000</f>
        <v>203991.90332361078</v>
      </c>
      <c r="O83" s="40">
        <f t="shared" ref="O83:Q83" si="22">$L$83/G83*1000000</f>
        <v>1034111.80849511</v>
      </c>
      <c r="P83" s="40">
        <f t="shared" si="22"/>
        <v>383143.15072197281</v>
      </c>
      <c r="Q83" s="40">
        <f t="shared" si="22"/>
        <v>2846804.492395475</v>
      </c>
      <c r="R83" s="40">
        <f>$L$83/J83*1000000</f>
        <v>219381.6488846982</v>
      </c>
      <c r="S83" s="41">
        <f>$L$83/K83*1000000</f>
        <v>491856.42876978614</v>
      </c>
    </row>
    <row r="84" spans="1:19" x14ac:dyDescent="0.35">
      <c r="M84" s="12">
        <f>STDEV(M75:M83)/AVERAGE(M75:M83)*100</f>
        <v>42.251924457594761</v>
      </c>
      <c r="N84" s="11">
        <f t="shared" ref="N84:S84" si="23">STDEV(N75:N83)/AVERAGE(N75:N83)*100</f>
        <v>45.962982094508718</v>
      </c>
      <c r="O84" s="11">
        <f t="shared" si="23"/>
        <v>84.428522993087611</v>
      </c>
      <c r="P84" s="11">
        <f t="shared" si="23"/>
        <v>46.138727415606724</v>
      </c>
      <c r="Q84" s="11">
        <f t="shared" si="23"/>
        <v>61.050377367509427</v>
      </c>
      <c r="R84" s="11">
        <f t="shared" si="23"/>
        <v>75.146520002405552</v>
      </c>
      <c r="S84" s="11">
        <f t="shared" si="23"/>
        <v>53.664160011425444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TargetLynx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用户</cp:lastModifiedBy>
  <dcterms:created xsi:type="dcterms:W3CDTF">2021-03-06T11:29:59Z</dcterms:created>
  <dcterms:modified xsi:type="dcterms:W3CDTF">2021-03-06T12:11:53Z</dcterms:modified>
</cp:coreProperties>
</file>