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3280" windowHeight="10335"/>
  </bookViews>
  <sheets>
    <sheet name="云仓实际库存" sheetId="1" r:id="rId1"/>
    <sheet name="公司实际库存" sheetId="2" r:id="rId2"/>
    <sheet name="未到账金额" sheetId="4" r:id="rId3"/>
    <sheet name="库存总额" sheetId="5" r:id="rId4"/>
  </sheets>
  <calcPr calcId="144525" concurrentCalc="0"/>
</workbook>
</file>

<file path=xl/calcChain.xml><?xml version="1.0" encoding="utf-8"?>
<calcChain xmlns="http://schemas.openxmlformats.org/spreadsheetml/2006/main">
  <c r="C6" i="5"/>
  <c r="D5" i="4"/>
  <c r="E271" i="1"/>
  <c r="G268"/>
  <c r="F268"/>
  <c r="E268"/>
  <c r="L267"/>
  <c r="G267"/>
  <c r="L266"/>
  <c r="G266"/>
  <c r="L265"/>
  <c r="G265"/>
  <c r="L264"/>
  <c r="G264"/>
  <c r="L263"/>
  <c r="G263"/>
  <c r="L262"/>
  <c r="G262"/>
  <c r="L261"/>
  <c r="G261"/>
  <c r="L260"/>
  <c r="G260"/>
  <c r="L259"/>
  <c r="G259"/>
  <c r="L258"/>
  <c r="G258"/>
  <c r="L257"/>
  <c r="G257"/>
  <c r="L256"/>
  <c r="G256"/>
  <c r="L255"/>
  <c r="G255"/>
  <c r="L254"/>
  <c r="G254"/>
  <c r="L253"/>
  <c r="G253"/>
  <c r="G250"/>
  <c r="F250"/>
  <c r="E250"/>
  <c r="G249"/>
  <c r="G248"/>
  <c r="G247"/>
  <c r="G246"/>
  <c r="G245"/>
  <c r="G244"/>
  <c r="G243"/>
  <c r="G240"/>
  <c r="F240"/>
  <c r="E240"/>
  <c r="L239"/>
  <c r="G239"/>
  <c r="L238"/>
  <c r="G238"/>
  <c r="L237"/>
  <c r="G237"/>
  <c r="L236"/>
  <c r="G236"/>
  <c r="L235"/>
  <c r="G235"/>
  <c r="L234"/>
  <c r="G234"/>
  <c r="L233"/>
  <c r="G233"/>
  <c r="L232"/>
  <c r="G232"/>
  <c r="L231"/>
  <c r="G231"/>
  <c r="K228"/>
  <c r="J228"/>
  <c r="I228"/>
  <c r="H228"/>
  <c r="G228"/>
  <c r="F228"/>
  <c r="E228"/>
  <c r="L227"/>
  <c r="K227"/>
  <c r="G227"/>
  <c r="L226"/>
  <c r="K226"/>
  <c r="G226"/>
  <c r="L225"/>
  <c r="K225"/>
  <c r="G225"/>
  <c r="L224"/>
  <c r="K224"/>
  <c r="G224"/>
  <c r="L223"/>
  <c r="K223"/>
  <c r="G223"/>
  <c r="L222"/>
  <c r="K222"/>
  <c r="G222"/>
  <c r="L221"/>
  <c r="K221"/>
  <c r="G221"/>
  <c r="L220"/>
  <c r="K220"/>
  <c r="G220"/>
  <c r="L219"/>
  <c r="K219"/>
  <c r="G219"/>
  <c r="L218"/>
  <c r="K218"/>
  <c r="G218"/>
  <c r="L217"/>
  <c r="K217"/>
  <c r="G217"/>
  <c r="L216"/>
  <c r="K216"/>
  <c r="G216"/>
  <c r="L215"/>
  <c r="K215"/>
  <c r="G215"/>
  <c r="L214"/>
  <c r="K214"/>
  <c r="G214"/>
  <c r="L213"/>
  <c r="K213"/>
  <c r="G213"/>
  <c r="L212"/>
  <c r="K212"/>
  <c r="G212"/>
  <c r="L211"/>
  <c r="K211"/>
  <c r="G211"/>
  <c r="L210"/>
  <c r="K210"/>
  <c r="G210"/>
  <c r="L209"/>
  <c r="K209"/>
  <c r="G209"/>
  <c r="L208"/>
  <c r="K208"/>
  <c r="G208"/>
  <c r="L207"/>
  <c r="K207"/>
  <c r="G207"/>
  <c r="L206"/>
  <c r="K206"/>
  <c r="G206"/>
  <c r="L205"/>
  <c r="K205"/>
  <c r="G205"/>
  <c r="L204"/>
  <c r="K204"/>
  <c r="G204"/>
  <c r="L203"/>
  <c r="K203"/>
  <c r="G203"/>
  <c r="L202"/>
  <c r="K202"/>
  <c r="G202"/>
  <c r="L201"/>
  <c r="K201"/>
  <c r="G201"/>
  <c r="L200"/>
  <c r="K200"/>
  <c r="G200"/>
  <c r="L199"/>
  <c r="K199"/>
  <c r="G199"/>
  <c r="L198"/>
  <c r="K198"/>
  <c r="G198"/>
  <c r="L197"/>
  <c r="K197"/>
  <c r="G197"/>
  <c r="L196"/>
  <c r="K196"/>
  <c r="G196"/>
  <c r="L195"/>
  <c r="K195"/>
  <c r="G195"/>
  <c r="L194"/>
  <c r="K194"/>
  <c r="G194"/>
  <c r="L193"/>
  <c r="K193"/>
  <c r="G193"/>
  <c r="L192"/>
  <c r="K192"/>
  <c r="G192"/>
  <c r="L191"/>
  <c r="K191"/>
  <c r="G191"/>
  <c r="L190"/>
  <c r="K190"/>
  <c r="G190"/>
  <c r="L189"/>
  <c r="K189"/>
  <c r="G189"/>
  <c r="L188"/>
  <c r="K188"/>
  <c r="G188"/>
  <c r="L187"/>
  <c r="K187"/>
  <c r="G187"/>
  <c r="L186"/>
  <c r="K186"/>
  <c r="G186"/>
  <c r="L185"/>
  <c r="K185"/>
  <c r="G185"/>
  <c r="L184"/>
  <c r="K184"/>
  <c r="G184"/>
  <c r="L183"/>
  <c r="K183"/>
  <c r="G183"/>
  <c r="L182"/>
  <c r="K182"/>
  <c r="G182"/>
  <c r="L181"/>
  <c r="K181"/>
  <c r="G181"/>
  <c r="L180"/>
  <c r="K180"/>
  <c r="G180"/>
  <c r="K177"/>
  <c r="J177"/>
  <c r="I177"/>
  <c r="H177"/>
  <c r="G177"/>
  <c r="F177"/>
  <c r="E177"/>
  <c r="L176"/>
  <c r="K176"/>
  <c r="G176"/>
  <c r="L175"/>
  <c r="K175"/>
  <c r="G175"/>
  <c r="L174"/>
  <c r="K174"/>
  <c r="G174"/>
  <c r="L173"/>
  <c r="K173"/>
  <c r="G173"/>
  <c r="L172"/>
  <c r="K172"/>
  <c r="G172"/>
  <c r="L171"/>
  <c r="K171"/>
  <c r="G171"/>
  <c r="L170"/>
  <c r="K170"/>
  <c r="G170"/>
  <c r="L169"/>
  <c r="K169"/>
  <c r="G169"/>
  <c r="L168"/>
  <c r="K168"/>
  <c r="G168"/>
  <c r="L167"/>
  <c r="K167"/>
  <c r="G167"/>
  <c r="L166"/>
  <c r="K166"/>
  <c r="G166"/>
  <c r="L165"/>
  <c r="K165"/>
  <c r="G165"/>
  <c r="L164"/>
  <c r="K164"/>
  <c r="G164"/>
  <c r="L163"/>
  <c r="K163"/>
  <c r="G163"/>
  <c r="L162"/>
  <c r="K162"/>
  <c r="G162"/>
  <c r="L161"/>
  <c r="K161"/>
  <c r="G161"/>
  <c r="L160"/>
  <c r="K160"/>
  <c r="G160"/>
  <c r="L159"/>
  <c r="K159"/>
  <c r="G159"/>
  <c r="L158"/>
  <c r="K158"/>
  <c r="G158"/>
  <c r="L157"/>
  <c r="K157"/>
  <c r="G157"/>
  <c r="L156"/>
  <c r="K156"/>
  <c r="G156"/>
  <c r="L155"/>
  <c r="K155"/>
  <c r="G155"/>
  <c r="L154"/>
  <c r="K154"/>
  <c r="G154"/>
  <c r="L153"/>
  <c r="K153"/>
  <c r="G153"/>
  <c r="L152"/>
  <c r="K152"/>
  <c r="G152"/>
  <c r="L151"/>
  <c r="K151"/>
  <c r="G151"/>
  <c r="L150"/>
  <c r="K150"/>
  <c r="G150"/>
  <c r="L149"/>
  <c r="K149"/>
  <c r="G149"/>
  <c r="L148"/>
  <c r="K148"/>
  <c r="G148"/>
  <c r="L147"/>
  <c r="K147"/>
  <c r="G147"/>
  <c r="L146"/>
  <c r="K146"/>
  <c r="G146"/>
  <c r="L145"/>
  <c r="K145"/>
  <c r="G145"/>
  <c r="L144"/>
  <c r="K144"/>
  <c r="G144"/>
  <c r="L143"/>
  <c r="K143"/>
  <c r="G143"/>
  <c r="L142"/>
  <c r="K142"/>
  <c r="G142"/>
  <c r="L141"/>
  <c r="K141"/>
  <c r="G141"/>
  <c r="L140"/>
  <c r="K140"/>
  <c r="G140"/>
  <c r="L139"/>
  <c r="K139"/>
  <c r="G139"/>
  <c r="L138"/>
  <c r="K138"/>
  <c r="G138"/>
  <c r="L137"/>
  <c r="K137"/>
  <c r="G137"/>
  <c r="L136"/>
  <c r="K136"/>
  <c r="G136"/>
  <c r="L135"/>
  <c r="K135"/>
  <c r="G135"/>
  <c r="L134"/>
  <c r="K134"/>
  <c r="G134"/>
  <c r="L133"/>
  <c r="K133"/>
  <c r="G133"/>
  <c r="L132"/>
  <c r="K132"/>
  <c r="G132"/>
  <c r="L131"/>
  <c r="K131"/>
  <c r="G131"/>
  <c r="L130"/>
  <c r="K130"/>
  <c r="G130"/>
  <c r="L129"/>
  <c r="K129"/>
  <c r="G129"/>
  <c r="L128"/>
  <c r="K128"/>
  <c r="G128"/>
  <c r="L127"/>
  <c r="K127"/>
  <c r="G127"/>
  <c r="L126"/>
  <c r="K126"/>
  <c r="G126"/>
  <c r="L125"/>
  <c r="K125"/>
  <c r="G125"/>
  <c r="L124"/>
  <c r="K124"/>
  <c r="G124"/>
  <c r="L123"/>
  <c r="K123"/>
  <c r="G123"/>
  <c r="L122"/>
  <c r="K122"/>
  <c r="G122"/>
  <c r="L121"/>
  <c r="K121"/>
  <c r="G121"/>
  <c r="L120"/>
  <c r="K120"/>
  <c r="G120"/>
  <c r="L119"/>
  <c r="K119"/>
  <c r="G119"/>
  <c r="L118"/>
  <c r="K118"/>
  <c r="G118"/>
  <c r="L117"/>
  <c r="K117"/>
  <c r="G117"/>
  <c r="L116"/>
  <c r="K116"/>
  <c r="G116"/>
  <c r="L115"/>
  <c r="K115"/>
  <c r="G115"/>
  <c r="L114"/>
  <c r="K114"/>
  <c r="G114"/>
  <c r="L113"/>
  <c r="K113"/>
  <c r="G113"/>
  <c r="L112"/>
  <c r="K112"/>
  <c r="G112"/>
  <c r="L111"/>
  <c r="K111"/>
  <c r="G111"/>
  <c r="L110"/>
  <c r="K110"/>
  <c r="G110"/>
  <c r="L109"/>
  <c r="K109"/>
  <c r="G109"/>
  <c r="L108"/>
  <c r="K108"/>
  <c r="G108"/>
  <c r="L107"/>
  <c r="K107"/>
  <c r="G107"/>
  <c r="L106"/>
  <c r="K106"/>
  <c r="G106"/>
  <c r="L105"/>
  <c r="K105"/>
  <c r="G105"/>
  <c r="L104"/>
  <c r="K104"/>
  <c r="G104"/>
  <c r="L103"/>
  <c r="K103"/>
  <c r="G103"/>
  <c r="L102"/>
  <c r="K102"/>
  <c r="G102"/>
  <c r="L101"/>
  <c r="K101"/>
  <c r="G101"/>
  <c r="L100"/>
  <c r="K100"/>
  <c r="G100"/>
  <c r="L99"/>
  <c r="K99"/>
  <c r="G99"/>
  <c r="L98"/>
  <c r="K98"/>
  <c r="G98"/>
  <c r="L97"/>
  <c r="K97"/>
  <c r="G97"/>
  <c r="L96"/>
  <c r="K96"/>
  <c r="G96"/>
  <c r="L95"/>
  <c r="K95"/>
  <c r="G95"/>
  <c r="L94"/>
  <c r="K94"/>
  <c r="G94"/>
  <c r="L93"/>
  <c r="K93"/>
  <c r="G93"/>
  <c r="L92"/>
  <c r="K92"/>
  <c r="G92"/>
  <c r="L91"/>
  <c r="K91"/>
  <c r="G91"/>
  <c r="L90"/>
  <c r="K90"/>
  <c r="G90"/>
  <c r="L89"/>
  <c r="K89"/>
  <c r="G89"/>
  <c r="L88"/>
  <c r="K88"/>
  <c r="G88"/>
  <c r="L87"/>
  <c r="K87"/>
  <c r="G87"/>
  <c r="L86"/>
  <c r="K86"/>
  <c r="G86"/>
  <c r="L85"/>
  <c r="K85"/>
  <c r="G85"/>
  <c r="L84"/>
  <c r="K84"/>
  <c r="G84"/>
  <c r="L83"/>
  <c r="K83"/>
  <c r="G83"/>
  <c r="L82"/>
  <c r="K82"/>
  <c r="G82"/>
  <c r="L81"/>
  <c r="K81"/>
  <c r="G81"/>
  <c r="L80"/>
  <c r="K80"/>
  <c r="G80"/>
  <c r="L79"/>
  <c r="K79"/>
  <c r="G79"/>
  <c r="L78"/>
  <c r="K78"/>
  <c r="G78"/>
  <c r="L77"/>
  <c r="K77"/>
  <c r="G77"/>
  <c r="L76"/>
  <c r="K76"/>
  <c r="G76"/>
  <c r="L75"/>
  <c r="K75"/>
  <c r="G75"/>
  <c r="L74"/>
  <c r="K74"/>
  <c r="G74"/>
  <c r="L73"/>
  <c r="K73"/>
  <c r="G73"/>
  <c r="L72"/>
  <c r="K72"/>
  <c r="G72"/>
  <c r="L71"/>
  <c r="K71"/>
  <c r="G71"/>
  <c r="L70"/>
  <c r="K70"/>
  <c r="G70"/>
  <c r="L69"/>
  <c r="K69"/>
  <c r="G69"/>
  <c r="L68"/>
  <c r="K68"/>
  <c r="G68"/>
  <c r="L67"/>
  <c r="K67"/>
  <c r="G67"/>
  <c r="L66"/>
  <c r="K66"/>
  <c r="G66"/>
  <c r="L65"/>
  <c r="K65"/>
  <c r="G65"/>
  <c r="L64"/>
  <c r="K64"/>
  <c r="G64"/>
  <c r="L63"/>
  <c r="K63"/>
  <c r="G63"/>
  <c r="L62"/>
  <c r="K62"/>
  <c r="G62"/>
  <c r="L61"/>
  <c r="K61"/>
  <c r="G61"/>
  <c r="L60"/>
  <c r="K60"/>
  <c r="G60"/>
  <c r="L59"/>
  <c r="K59"/>
  <c r="G59"/>
  <c r="L58"/>
  <c r="K58"/>
  <c r="G58"/>
  <c r="L57"/>
  <c r="K57"/>
  <c r="G57"/>
  <c r="L56"/>
  <c r="K56"/>
  <c r="G56"/>
  <c r="L55"/>
  <c r="K55"/>
  <c r="G55"/>
  <c r="L54"/>
  <c r="K54"/>
  <c r="G54"/>
  <c r="L53"/>
  <c r="K53"/>
  <c r="G53"/>
  <c r="L52"/>
  <c r="K52"/>
  <c r="G52"/>
  <c r="L51"/>
  <c r="K51"/>
  <c r="G51"/>
  <c r="L50"/>
  <c r="K50"/>
  <c r="G50"/>
  <c r="L49"/>
  <c r="K49"/>
  <c r="G49"/>
  <c r="L48"/>
  <c r="K48"/>
  <c r="G48"/>
  <c r="L47"/>
  <c r="K47"/>
  <c r="G47"/>
  <c r="L46"/>
  <c r="K46"/>
  <c r="G46"/>
  <c r="L45"/>
  <c r="K45"/>
  <c r="G45"/>
  <c r="L44"/>
  <c r="K44"/>
  <c r="G44"/>
  <c r="L43"/>
  <c r="K43"/>
  <c r="G43"/>
  <c r="L42"/>
  <c r="K42"/>
  <c r="G42"/>
  <c r="G41"/>
  <c r="L40"/>
  <c r="K40"/>
  <c r="G40"/>
  <c r="L39"/>
  <c r="K39"/>
  <c r="G39"/>
  <c r="L38"/>
  <c r="K38"/>
  <c r="G38"/>
  <c r="L37"/>
  <c r="K37"/>
  <c r="G37"/>
  <c r="L36"/>
  <c r="K36"/>
  <c r="G36"/>
  <c r="L35"/>
  <c r="K35"/>
  <c r="G35"/>
  <c r="L34"/>
  <c r="K34"/>
  <c r="G34"/>
  <c r="L33"/>
  <c r="K33"/>
  <c r="G33"/>
  <c r="L32"/>
  <c r="K32"/>
  <c r="G32"/>
  <c r="L31"/>
  <c r="K31"/>
  <c r="G31"/>
  <c r="L30"/>
  <c r="K30"/>
  <c r="G30"/>
  <c r="L29"/>
  <c r="K29"/>
  <c r="G29"/>
  <c r="L28"/>
  <c r="K28"/>
  <c r="G28"/>
  <c r="L27"/>
  <c r="K27"/>
  <c r="G27"/>
  <c r="L26"/>
  <c r="K26"/>
  <c r="G26"/>
  <c r="L25"/>
  <c r="K25"/>
  <c r="G25"/>
</calcChain>
</file>

<file path=xl/sharedStrings.xml><?xml version="1.0" encoding="utf-8"?>
<sst xmlns="http://schemas.openxmlformats.org/spreadsheetml/2006/main" count="758" uniqueCount="608">
  <si>
    <t>截止5月4日云仓系统金额</t>
  </si>
  <si>
    <t>序号</t>
  </si>
  <si>
    <t>条形码系统编号</t>
  </si>
  <si>
    <t>商品编码</t>
  </si>
  <si>
    <t>商品名称</t>
  </si>
  <si>
    <t>云仓数量</t>
  </si>
  <si>
    <t>进货单价</t>
  </si>
  <si>
    <t>云仓金额</t>
  </si>
  <si>
    <t>条形码系统数量</t>
  </si>
  <si>
    <t>条形码系统单价</t>
  </si>
  <si>
    <t>条形码系统金额</t>
  </si>
  <si>
    <t>需导入条形码系统数量</t>
  </si>
  <si>
    <t>导入单价</t>
  </si>
  <si>
    <t>备注</t>
  </si>
  <si>
    <t>EKO-1j068-30L-MT</t>
  </si>
  <si>
    <t>9277MT-30L</t>
  </si>
  <si>
    <t>EKO智能感应垃圾桶大号 不锈钢全自动时尚创意家用客厅厨房垃圾箱</t>
  </si>
  <si>
    <t>EKO-1j081-30L-MT</t>
  </si>
  <si>
    <t>9278MT-30L</t>
  </si>
  <si>
    <t>EKO全自动垃圾桶感应式智能家用 厨房客厅不锈钢长方形大号垃圾箱</t>
  </si>
  <si>
    <t>EKO-1j069-32L-MT</t>
  </si>
  <si>
    <t>9266MT-32L</t>
  </si>
  <si>
    <t>EKO感应垃圾桶 办公室客厅酒店厨房 欧式创意家用 大号智能垃圾桶</t>
  </si>
  <si>
    <t>EKO-1j053-6L-S</t>
  </si>
  <si>
    <t>EKO9288MT-6L</t>
  </si>
  <si>
    <t>EKO智能感应垃圾桶大号 不锈钢自动时尚家用免脚踏卫生间客厅厨房</t>
  </si>
  <si>
    <t>EKO-1j053-9L-S</t>
  </si>
  <si>
    <t>EKO9288MT-9L</t>
  </si>
  <si>
    <t>EKO-1j053-12L-S</t>
  </si>
  <si>
    <t>EKO9288MT-12L</t>
  </si>
  <si>
    <t>EKO-1j053-15L-S</t>
  </si>
  <si>
    <t>EKO9288MT-15L</t>
  </si>
  <si>
    <t>EKO-1j053-21L-S</t>
  </si>
  <si>
    <t>EKO9288MT-21L</t>
  </si>
  <si>
    <t>EKO-1j053-21L-H</t>
  </si>
  <si>
    <t>EKO9288MP-RD-21L</t>
  </si>
  <si>
    <t>EKO-1j053-21L-M</t>
  </si>
  <si>
    <t>EKO9288P-CR-21L</t>
  </si>
  <si>
    <t>EKO-lj053-28L-S</t>
  </si>
  <si>
    <t>EKO9288MT-28L</t>
  </si>
  <si>
    <t>EKO-lj053-28L-M</t>
  </si>
  <si>
    <t>EKO9288P-CR-28L</t>
  </si>
  <si>
    <t>EKO-lj053-35L-S</t>
  </si>
  <si>
    <t>EKO9288MT-35L</t>
  </si>
  <si>
    <t>EKO-1j057-12L-S/箱2个</t>
  </si>
  <si>
    <t>EKO9268MT-12L</t>
  </si>
  <si>
    <t>EKO创意时尚厨房垃圾桶 不锈钢有盖长方形大号脚踏式家用欧式客厅</t>
  </si>
  <si>
    <t>EKO-1j057-20L-S/箱1个</t>
  </si>
  <si>
    <t>EKO9268MT-20L</t>
  </si>
  <si>
    <t>EKO-1j057-20L-M/箱1个</t>
  </si>
  <si>
    <t>EKO9268MP-CR-20L</t>
  </si>
  <si>
    <t>EKO9268MP-RD-20L</t>
  </si>
  <si>
    <t xml:space="preserve">EKO创意时尚厨房垃圾桶 </t>
  </si>
  <si>
    <t>新品，系统需重新编码</t>
  </si>
  <si>
    <t>EKO-1j057-20L-TJH</t>
  </si>
  <si>
    <t>EKO9268MP-TG-20L</t>
  </si>
  <si>
    <t>EKO-1j057-30L-S/箱1个</t>
  </si>
  <si>
    <t>EKO9268MT-30L</t>
  </si>
  <si>
    <t>EKO-1j057-30L-M</t>
  </si>
  <si>
    <t>EKO9268MP-CR-30L</t>
  </si>
  <si>
    <t>EKO-1j057-30L-SH</t>
  </si>
  <si>
    <t>EKO9268MP-RD-30L</t>
  </si>
  <si>
    <t>EKO-1j057-30-TJH</t>
  </si>
  <si>
    <t>EKO9268MP-TG-30L</t>
  </si>
  <si>
    <t>EKO-lj057-40L-S</t>
  </si>
  <si>
    <t>EKO9268MT-40L</t>
  </si>
  <si>
    <t>EKO-1j057-40L-M</t>
  </si>
  <si>
    <t>EKO9268MP-CR-40L</t>
  </si>
  <si>
    <t>EKO-1j057-40L-H</t>
  </si>
  <si>
    <t>EKO9268MP-RD-40L</t>
  </si>
  <si>
    <t>EKO-1j057-50L-S</t>
  </si>
  <si>
    <t>EKO9268MT-50L</t>
  </si>
  <si>
    <t>EKO9088-6L</t>
  </si>
  <si>
    <t>拉古纳开口环境桶</t>
  </si>
  <si>
    <t>EKO-1j088-9L-S</t>
  </si>
  <si>
    <t>EKO9088MT-9L</t>
  </si>
  <si>
    <t>EKO欧式家用大号客厅卫生间厨房卧室无盖方形创意不锈钢垃圾桶筒</t>
  </si>
  <si>
    <t>EKO-1j088-12L-MT</t>
  </si>
  <si>
    <t>EKO9088MT-12L</t>
  </si>
  <si>
    <t>EKO-1j083-12L-BL</t>
  </si>
  <si>
    <t>9366MP-BL-12L</t>
  </si>
  <si>
    <t>EKO 欧式创意时尚 家用不锈钢静音垃圾桶 脚踏式大号客厅厨房卧室</t>
  </si>
  <si>
    <t>EKO-1j083-6L-BL</t>
  </si>
  <si>
    <t>9366MP-BL-6L</t>
  </si>
  <si>
    <t>0EKO-1j083-12L-CR</t>
  </si>
  <si>
    <t>9366MP-CR-12L</t>
  </si>
  <si>
    <t>EKO-1j083-6L-CR</t>
  </si>
  <si>
    <t>9366MP-CR-6L</t>
  </si>
  <si>
    <t>9366MP-LI-12L</t>
  </si>
  <si>
    <t>9366MP-RD-12L</t>
  </si>
  <si>
    <t>9366MP-RD-6L</t>
  </si>
  <si>
    <t>EKO-1j083-12l-WH</t>
  </si>
  <si>
    <t>9366MP-WH-12L</t>
  </si>
  <si>
    <t>EKO-1j083-6L-BS</t>
  </si>
  <si>
    <t>9366MP-WH-6L</t>
  </si>
  <si>
    <t>EKO-1j083-12l-MT</t>
  </si>
  <si>
    <t>9366MT-12L</t>
  </si>
  <si>
    <t>EKO-1j083-20L-MT</t>
  </si>
  <si>
    <t>9366MT-20L</t>
  </si>
  <si>
    <t>EKO-1j083-6L-MT</t>
  </si>
  <si>
    <t>9366MT-6L</t>
  </si>
  <si>
    <t>EKO-1j089-6L-HS</t>
  </si>
  <si>
    <t>9388MP-BL-6L</t>
  </si>
  <si>
    <t>EKO不锈钢垃圾桶 脚踏静音 家用厨房客厅 方形创意时尚防指纹防臭</t>
  </si>
  <si>
    <t>EKO-1j082-12L-MT</t>
  </si>
  <si>
    <t>9388MT-12L</t>
  </si>
  <si>
    <t>EKO-1j089-6L-MT</t>
  </si>
  <si>
    <t>9388MT-6L</t>
  </si>
  <si>
    <t>EKO-1j082-12L-WH</t>
  </si>
  <si>
    <t>9388P-WH-12L</t>
  </si>
  <si>
    <t>EKO-1j089-6L-BS</t>
  </si>
  <si>
    <t>9388P-WH-6L</t>
  </si>
  <si>
    <t>EKO-9227-8L</t>
  </si>
  <si>
    <t>EKO加厚不锈钢脚踏垃圾桶家用卫生间 时尚长方形厨房有盖垃圾筒</t>
  </si>
  <si>
    <t>EKO-lj032-12L-S</t>
  </si>
  <si>
    <t>9228MT-12L</t>
  </si>
  <si>
    <t>EKO 长方形垃圾桶 创意时尚 不锈钢脚踏家用欧式卧室厨房客厅静音</t>
  </si>
  <si>
    <t>EKO-lj032-8L-S</t>
  </si>
  <si>
    <t>9228MT-8L</t>
  </si>
  <si>
    <t>EKO-lj032-8L-H</t>
  </si>
  <si>
    <t>9228RD-8L</t>
  </si>
  <si>
    <t>EKO-lj032-8L-M</t>
  </si>
  <si>
    <t>9228CR-8L</t>
  </si>
  <si>
    <t>EKO-lj032-30L-S</t>
  </si>
  <si>
    <t>9238MT-30L</t>
  </si>
  <si>
    <t>EKO-LJ055-8L-M</t>
  </si>
  <si>
    <t>9225CR-8L</t>
  </si>
  <si>
    <t>EKO不锈钢垃圾桶脚踏式家用 欧式创意时尚大号卫生间厨房客厅静音</t>
  </si>
  <si>
    <t>EKO-LJ055-12L-M</t>
  </si>
  <si>
    <t>EKO9225CR-12L</t>
  </si>
  <si>
    <t>EKO-LJ055-5L-M</t>
  </si>
  <si>
    <t>EKO9225CR-5L</t>
  </si>
  <si>
    <t>EKO-LJ055-12L-LAN</t>
  </si>
  <si>
    <t>EKO9225LB-12L</t>
  </si>
  <si>
    <t>EKO-LJ055-5L-LAN</t>
  </si>
  <si>
    <t>EKO9225LB-5L</t>
  </si>
  <si>
    <t>EKO-LJ055-8L-LAN</t>
  </si>
  <si>
    <t>EKO9225LB-8L</t>
  </si>
  <si>
    <t>EKO-LJ055-12L-LV</t>
  </si>
  <si>
    <t>EKO9225LI-12L</t>
  </si>
  <si>
    <t>EKO-LJ055-8L-LV</t>
  </si>
  <si>
    <t>EKO9225LI-8L</t>
  </si>
  <si>
    <t>EKO-lj055-12L-S</t>
  </si>
  <si>
    <t>EKO9225MT-12L</t>
  </si>
  <si>
    <t>EKO-LJ055-5L-S</t>
  </si>
  <si>
    <t>EKO9225MT-5L</t>
  </si>
  <si>
    <t>EKO-LJ055-8L-S</t>
  </si>
  <si>
    <t>EKO9225MT-8L</t>
  </si>
  <si>
    <t>EKO-LJ055-12L-H</t>
  </si>
  <si>
    <t>EKO9225RD-12L</t>
  </si>
  <si>
    <t>EKO-LJ055-5L-H</t>
  </si>
  <si>
    <t>EKO9225RD-5L</t>
  </si>
  <si>
    <t>EKO-LJ055-8L-H</t>
  </si>
  <si>
    <t>EKO9225RD-8L</t>
  </si>
  <si>
    <t>EKO-LJ055-12L-BAI</t>
  </si>
  <si>
    <t>EKO9225WH-12L</t>
  </si>
  <si>
    <t>EKO-1j059-12L-S</t>
  </si>
  <si>
    <t>EKO9215MT-12L</t>
  </si>
  <si>
    <t>EKO不锈钢垃圾桶脚踏式家用 欧式创意时尚卧室客厅卫生间大号有盖</t>
  </si>
  <si>
    <t>EKO-1j058-5L-S</t>
  </si>
  <si>
    <t>EKO9215MT-5L</t>
  </si>
  <si>
    <t>EKO-1j059-12L-M</t>
  </si>
  <si>
    <t>EKO9215P-CR-12L</t>
  </si>
  <si>
    <t>EKO-1j058-5L-M</t>
  </si>
  <si>
    <t>EKO9215P-CR-5L</t>
  </si>
  <si>
    <t>EKO-1j060-12L-L</t>
  </si>
  <si>
    <t>EKO9215P-LI-12L</t>
  </si>
  <si>
    <t>EKO-1j058-5L-L</t>
  </si>
  <si>
    <t>EKO9215P-LI-5L</t>
  </si>
  <si>
    <t>EKO-1j059-12L-H</t>
  </si>
  <si>
    <t>EKO9215P-RD-12L</t>
  </si>
  <si>
    <t>EKO-1j058-5L-H</t>
  </si>
  <si>
    <t>EKO9215P-RD-5L</t>
  </si>
  <si>
    <t>EKO-1j059-5L-L</t>
  </si>
  <si>
    <t>EKO9209MP-LI-5L</t>
  </si>
  <si>
    <t>EKO格雷斯静音防指纹不锈钢脚踏家用垃圾桶 欧式时尚创意厨房客厅</t>
  </si>
  <si>
    <t>EKO-1j058-9L-L</t>
  </si>
  <si>
    <t>EKO9209MP-LI-9L</t>
  </si>
  <si>
    <t>EKO-1j059-5L-F</t>
  </si>
  <si>
    <t>EKO9209MP-PK-5L</t>
  </si>
  <si>
    <t>EKO-1j058-15L-H</t>
  </si>
  <si>
    <t>EKO9209MP-RD-15L</t>
  </si>
  <si>
    <t>EKO-1j059-5L-H</t>
  </si>
  <si>
    <t>EKO9209MP-RD-5L</t>
  </si>
  <si>
    <t>EKO-1j058-9L-H</t>
  </si>
  <si>
    <t>EKO9209MP-RD-9L</t>
  </si>
  <si>
    <t>EKO-1j059-5L-B</t>
  </si>
  <si>
    <t>EKO9209MP-WH-5L</t>
  </si>
  <si>
    <t>EKO-1j058-9L-B</t>
  </si>
  <si>
    <t>EKO9209MP-WH-9L</t>
  </si>
  <si>
    <t>EKO-1j058-15L-S</t>
  </si>
  <si>
    <t>EKO9209MT-15L</t>
  </si>
  <si>
    <t>EKO-1jo060-25L-S</t>
  </si>
  <si>
    <t>EKO9209MT-25L</t>
  </si>
  <si>
    <t>EKO-1j058-35L-S</t>
  </si>
  <si>
    <t>EKO9209MT-35L</t>
  </si>
  <si>
    <t>EKO-1j059-5L-S</t>
  </si>
  <si>
    <t>EKO9209MT-5L</t>
  </si>
  <si>
    <t>EKO-1j058-9L-S</t>
  </si>
  <si>
    <t>EKO9209MT-9L</t>
  </si>
  <si>
    <t>EKO-1j058-15L-M</t>
  </si>
  <si>
    <t>EKO9209P-CR-15L</t>
  </si>
  <si>
    <t>EKO-1j058-9L-M</t>
  </si>
  <si>
    <t>EKO9209P-CR-9L</t>
  </si>
  <si>
    <t>EKO-1j059-5L-M</t>
  </si>
  <si>
    <t>6951800620551</t>
  </si>
  <si>
    <t>9209MP-CR-5L格雷斯静音环境桶</t>
  </si>
  <si>
    <t>EKO-lj035-9217-5L-M</t>
  </si>
  <si>
    <t>EKO9217MP-CR-5L</t>
  </si>
  <si>
    <t>EKO宜可 时尚静音防指纹脚踏家用不锈钢客厅垃圾桶创意加厚垃圾筒</t>
  </si>
  <si>
    <t>EKO-lj035-9217-8L-M</t>
  </si>
  <si>
    <t>EKO9217MP-CR-8L</t>
  </si>
  <si>
    <t>EKO-lj035-9217-12L-L</t>
  </si>
  <si>
    <t>EKO9217MP-LI-12L</t>
  </si>
  <si>
    <t>EKO-lj035-9217-5L-L</t>
  </si>
  <si>
    <t>EKO9217MP-LI-5L</t>
  </si>
  <si>
    <t>EKO-lj035-9217-12L-H</t>
  </si>
  <si>
    <t>EKO9217MP-RD-12L</t>
  </si>
  <si>
    <t>EKO-lj035-9217-5L-H</t>
  </si>
  <si>
    <t>EKO9217MP-RD-5L</t>
  </si>
  <si>
    <t>EKO-lj035-9217-8L-H</t>
  </si>
  <si>
    <t>EKO9217MP-RD-8L</t>
  </si>
  <si>
    <t>EKO-lj035-9217-12L-S</t>
  </si>
  <si>
    <t>EKO9217MT-12L</t>
  </si>
  <si>
    <t>EKO-lj035-9217-3L-S</t>
  </si>
  <si>
    <t>EKO9217MT-3L</t>
  </si>
  <si>
    <t>EKO-lj035-9217-5L-S</t>
  </si>
  <si>
    <t>EKO9217MT-5L</t>
  </si>
  <si>
    <t>EKO-lj035-9217-8L-S</t>
  </si>
  <si>
    <t>EKO9217MT-8L</t>
  </si>
  <si>
    <t>EKO-lj034-6L-M</t>
  </si>
  <si>
    <t>EKO9218MP-CR-6L</t>
  </si>
  <si>
    <t>EKO脚踏式垃圾桶 欧式创意时尚客厅卫生间厨房家用有盖垃圾筒</t>
  </si>
  <si>
    <t>EKO-lj034-10L-LAN</t>
  </si>
  <si>
    <t>EKO9218MP-LB-10L</t>
  </si>
  <si>
    <t>EKO-lj034-6L-LAN</t>
  </si>
  <si>
    <t>EKO9218MP-LB-6L</t>
  </si>
  <si>
    <t>EKO-lj034-10L-L</t>
  </si>
  <si>
    <t>EKO9218MP-LI-10L</t>
  </si>
  <si>
    <t>EKO-lj034-6L-L</t>
  </si>
  <si>
    <t>EKO9218MP-LI-6L</t>
  </si>
  <si>
    <t>EKO-lj034-10L-H</t>
  </si>
  <si>
    <t>EKO9218MP-RD-10L</t>
  </si>
  <si>
    <t>EKO-lj034-6L-H</t>
  </si>
  <si>
    <t>EKO9218MP-RD-6L</t>
  </si>
  <si>
    <t>EKO-lj034-10L-S</t>
  </si>
  <si>
    <t>EKO9218MT-10L</t>
  </si>
  <si>
    <t>EKO-lj034-9218-18L-S</t>
  </si>
  <si>
    <t>EKO9218MT-18L</t>
  </si>
  <si>
    <t>EKO-lj034-9218-30L-S</t>
  </si>
  <si>
    <t>EKO9218MT-30L</t>
  </si>
  <si>
    <t>EKO-lj034-6L-S</t>
  </si>
  <si>
    <t>EKO9218MT-6L</t>
  </si>
  <si>
    <t>EKO-lj034-10L-M</t>
  </si>
  <si>
    <t>EKO9218P-CR-10L</t>
  </si>
  <si>
    <t>EKO-1j060-10L-H</t>
  </si>
  <si>
    <t>EK9410T-BL</t>
  </si>
  <si>
    <t>EKO不锈钢摇盖式垃圾桶家用客厅卧室卫生间奢华翻盖垃圾筒</t>
  </si>
  <si>
    <t>EKO-1j060-10L-S</t>
  </si>
  <si>
    <t>EK9410T-SS</t>
  </si>
  <si>
    <t>EKO-1j061-10L-QTD</t>
  </si>
  <si>
    <t>EK9410T-古铜色</t>
  </si>
  <si>
    <t>EKO-1j073-JGSC</t>
  </si>
  <si>
    <t>94049405B-吉祥图雕花</t>
  </si>
  <si>
    <t>EKO欧式家用无盖垃圾桶不锈钢 复古创意卫生间客厅卧室长筒形纸篓</t>
  </si>
  <si>
    <t>EKO-1j071-JGSC</t>
  </si>
  <si>
    <t>94049405B-埃及纹雕花</t>
  </si>
  <si>
    <t>EKO-1j072-JGSC</t>
  </si>
  <si>
    <t>94049405B-纹理雕花</t>
  </si>
  <si>
    <t>EKO-1j070-JGSC</t>
  </si>
  <si>
    <t>94049405B-褐金雕花</t>
  </si>
  <si>
    <t>EKO-1j074-JGSC</t>
  </si>
  <si>
    <t>94049405B-象形雕花</t>
  </si>
  <si>
    <t>EKO-1j077-YXYG</t>
  </si>
  <si>
    <t>斑马金9404T-8L</t>
  </si>
  <si>
    <t>EKO垃圾桶小蛮腰 欧美式家用不锈钢创意时尚摇盖卫生间复古垃圾筒</t>
  </si>
  <si>
    <t>EKO-1j079-YXYG</t>
  </si>
  <si>
    <t>斑马银9404T-8L</t>
  </si>
  <si>
    <t>EKO-1j080-YXYG</t>
  </si>
  <si>
    <t>睿智黑9404T-8L</t>
  </si>
  <si>
    <t>EKO-1j075-YXYG</t>
  </si>
  <si>
    <t>砂钢色9404T-8L</t>
  </si>
  <si>
    <t>EKO-1j078-YXYG</t>
  </si>
  <si>
    <t>红古铜9404T-8L</t>
  </si>
  <si>
    <t>EKO-1j076-YXYG</t>
  </si>
  <si>
    <t>青古铜9404T-8L</t>
  </si>
  <si>
    <t>EKO-lj009-10L-S</t>
  </si>
  <si>
    <t>9445-03(砂钢)</t>
  </si>
  <si>
    <t>EKO 创意不锈钢家用无盖时尚欧式垃圾桶10L 双层圆形办公室卫生间</t>
  </si>
  <si>
    <t>EKO-lj004-10L-XY</t>
  </si>
  <si>
    <t>9445-05(杏色)</t>
  </si>
  <si>
    <t>EKO-lj004-10L-MH</t>
  </si>
  <si>
    <t>9445-20(米黄色)</t>
  </si>
  <si>
    <t>EKO-lj004-10L-KW</t>
  </si>
  <si>
    <t>9445--11(褐色)</t>
  </si>
  <si>
    <t>EKO-lj004-10L-HW</t>
  </si>
  <si>
    <t>9445-22(黑色)</t>
  </si>
  <si>
    <t>EKO-lj004-10L-HY</t>
  </si>
  <si>
    <t>9445-23(酒红)</t>
  </si>
  <si>
    <t>EKO-lj014-10L-AW</t>
  </si>
  <si>
    <t>9445-28(埃及纹)</t>
  </si>
  <si>
    <t>EKO-lj013-10L-FW</t>
  </si>
  <si>
    <t>9447-03(砂钢)</t>
  </si>
  <si>
    <t>EKO双层垃圾桶不锈钢无盖 长方形家用办公室卧室卫生间垃圾筒</t>
  </si>
  <si>
    <t>此24个数量是涨价后金额,需分两个价格导入</t>
  </si>
  <si>
    <t>EKO-1j013-10L-HS</t>
  </si>
  <si>
    <t>9447-12(黑色)</t>
  </si>
  <si>
    <t xml:space="preserve">EKO双层垃圾桶无盖 </t>
  </si>
  <si>
    <t>EK-33801</t>
  </si>
  <si>
    <t>EK3380EK33801-N</t>
  </si>
  <si>
    <t>EKO垃圾袋 加厚5卷 自动收口垃圾袋手提式家用厨房中大号抽绳穿绳</t>
  </si>
  <si>
    <t>EK-33802</t>
  </si>
  <si>
    <t>EK3380EK33802-N</t>
  </si>
  <si>
    <t>EK-33803</t>
  </si>
  <si>
    <t>EK3380EK33803-N</t>
  </si>
  <si>
    <t>EK-33804</t>
  </si>
  <si>
    <t>EK3380EK33804-N</t>
  </si>
  <si>
    <t>EK-33805</t>
  </si>
  <si>
    <t>EK3380EK33805-N</t>
  </si>
  <si>
    <t>EKO-1j33706</t>
  </si>
  <si>
    <t>EK3380EK33806-N</t>
  </si>
  <si>
    <t>EKO-EK8288-A</t>
  </si>
  <si>
    <t>EK8288-A</t>
  </si>
  <si>
    <t>EKO感应式垃圾桶专用 可充电锂电池 大部分9288可用 A型号</t>
  </si>
  <si>
    <t>EKO-EK8288-B</t>
  </si>
  <si>
    <t>EK8288-B</t>
  </si>
  <si>
    <t>EKO感应式垃圾桶专用 可充电锂电池 6L容量9288可用 B型号</t>
  </si>
  <si>
    <t>EKO9275-LI-D</t>
  </si>
  <si>
    <t>6951800659001</t>
  </si>
  <si>
    <t>家用沥水架（绿色）大号</t>
  </si>
  <si>
    <t>EKO9275S-WH-X</t>
  </si>
  <si>
    <t>6951800659025</t>
  </si>
  <si>
    <t>家用沥水架（白色）小号</t>
  </si>
  <si>
    <t>EKO9399MT-9L</t>
  </si>
  <si>
    <t>EKO 创意不锈钢加厚带盖茶水桶 家用客厅过滤茶渣茶叶双层垃圾桶</t>
  </si>
  <si>
    <t>EKO8146</t>
  </si>
  <si>
    <t>EKO 家用垃圾桶专用碳棉吸味剂 除臭炭包除味剂 厨房去异味活性炭</t>
  </si>
  <si>
    <t>EKO8147</t>
  </si>
  <si>
    <t>小计</t>
  </si>
  <si>
    <t>二、米雅可系列</t>
  </si>
  <si>
    <t>MYK-NMCHCG-30D</t>
  </si>
  <si>
    <t>4712541005371</t>
  </si>
  <si>
    <t>米雅可奈米瓷化小炒鍋)-30D</t>
  </si>
  <si>
    <t>MYK-NMCHCG-33</t>
  </si>
  <si>
    <t>4712541001557</t>
  </si>
  <si>
    <t>台湾米雅可 33cm奈米瓷化炒锅</t>
  </si>
  <si>
    <t>MYK-NMCHCG-36</t>
  </si>
  <si>
    <t>4712541001564</t>
  </si>
  <si>
    <t>台湾米雅可 36cm奈米瓷化炒锅</t>
  </si>
  <si>
    <t>MYK-NMCHCG-39</t>
  </si>
  <si>
    <t>4712541001571</t>
  </si>
  <si>
    <t>台湾米雅可 39cm奈米瓷化炒锅</t>
  </si>
  <si>
    <t>MYK-NMCHCG-42</t>
  </si>
  <si>
    <t>4712541001595</t>
  </si>
  <si>
    <t>台湾米雅可 奈米瓷化42CM大炒锅</t>
  </si>
  <si>
    <t>MYK-WKPDG-30</t>
  </si>
  <si>
    <t>4712541001847</t>
  </si>
  <si>
    <t>台湾日本陶瓷温控智慧炒锅30cm</t>
  </si>
  <si>
    <t>MYK-WKCG-30D</t>
  </si>
  <si>
    <t>4712541005319</t>
  </si>
  <si>
    <t>台湾米雅可 30D陶瓷温控智慧锅</t>
  </si>
  <si>
    <t>MYK-WKCG-33</t>
  </si>
  <si>
    <t>4712541001854</t>
  </si>
  <si>
    <t xml:space="preserve">台湾米雅可 33cm陶瓷温控智慧炒锅 </t>
  </si>
  <si>
    <t>MYK-WKCG-36</t>
  </si>
  <si>
    <t>4712541001861</t>
  </si>
  <si>
    <t>台湾米雅可 36cm陶瓷温控智慧炒锅</t>
  </si>
  <si>
    <t>MYK-WKCG-39</t>
  </si>
  <si>
    <t>4712541001878</t>
  </si>
  <si>
    <t xml:space="preserve">台湾米雅可 39cm陶瓷温控智慧炒锅 </t>
  </si>
  <si>
    <t>MYK-HBCYTG-36-28</t>
  </si>
  <si>
    <t>4712541005661</t>
  </si>
  <si>
    <t xml:space="preserve">台湾米雅可 陶瓷温控锅套装28+36cm </t>
  </si>
  <si>
    <t>MYK-DCPDG-30</t>
  </si>
  <si>
    <t>4712541005715</t>
  </si>
  <si>
    <t>台湾米雅可超硬瓷釉锅30cm平底锅</t>
  </si>
  <si>
    <t>MYK-DZCG-36</t>
  </si>
  <si>
    <t>4712541005722</t>
  </si>
  <si>
    <t>台湾米雅可超硬导磁瓷釉锅36cm大炒锅</t>
  </si>
  <si>
    <t>MYK-SCDJZ-7</t>
  </si>
  <si>
    <t>4712541005784</t>
  </si>
  <si>
    <t>台湾米雅可七件套 刀</t>
  </si>
  <si>
    <t>MYK-BYZG-24</t>
  </si>
  <si>
    <t>4712541005791</t>
  </si>
  <si>
    <t>台湾品牌米雅可24cm油炸锅火锅汤锅</t>
  </si>
  <si>
    <t>MYK-ZTTG-23</t>
  </si>
  <si>
    <t>MYK-ZTTG-28MYK-ZTTG-23</t>
  </si>
  <si>
    <t xml:space="preserve">台湾米雅可23cm 铸铁岩烧海鲜锅 </t>
  </si>
  <si>
    <t>MYK-ZTTG-28</t>
  </si>
  <si>
    <t>4712541005814</t>
  </si>
  <si>
    <t>台湾米雅可 28cm铸铁岩烧海鲜锅 珐琅汤锅</t>
  </si>
  <si>
    <t>MYK-NMTJPDG-28</t>
  </si>
  <si>
    <t>4712541006002</t>
  </si>
  <si>
    <t xml:space="preserve">台湾米雅可 28CM奈米陶晶炒锅不粘锅 </t>
  </si>
  <si>
    <t>MYK-NMTJPDG-30</t>
  </si>
  <si>
    <t>4712541006019</t>
  </si>
  <si>
    <t>台湾米雅可 30CM奈米陶晶陶瓷炒锅</t>
  </si>
  <si>
    <t>MYK-NMTJCG-30D</t>
  </si>
  <si>
    <t>4712541005890</t>
  </si>
  <si>
    <t>台湾米雅可 30DCM奈米陶晶炒锅</t>
  </si>
  <si>
    <t>MYK-NMTJCG-36</t>
  </si>
  <si>
    <t>4712541005906</t>
  </si>
  <si>
    <t>米雅可 36CM奈米陶晶陶瓷无油烟炒锅</t>
  </si>
  <si>
    <t>MYK-NMTJCG-39</t>
  </si>
  <si>
    <t>4712541005913</t>
  </si>
  <si>
    <t>米雅可 39CM奈米陶晶陶瓷无油烟炒锅</t>
  </si>
  <si>
    <t>MYK-NMTJCG-42</t>
  </si>
  <si>
    <t>4712541006033</t>
  </si>
  <si>
    <t xml:space="preserve">米雅可 42CM奈米陶晶炒锅不粘锅 </t>
  </si>
  <si>
    <t>MYK-XSSDZ</t>
  </si>
  <si>
    <t>4712541006064</t>
  </si>
  <si>
    <t xml:space="preserve">台湾米雅可料理刀 </t>
  </si>
  <si>
    <t>MYK-QYH-Y3L-BXG</t>
  </si>
  <si>
    <t>4712541006194</t>
  </si>
  <si>
    <t>台湾米雅可 3.0L304不锈钢琴音烧水壶</t>
  </si>
  <si>
    <t>MYK-QYH-Y4L-BXG</t>
  </si>
  <si>
    <t>4712541006200</t>
  </si>
  <si>
    <t xml:space="preserve">台湾米雅可4.0L 304不锈钢琴音烧水壶 </t>
  </si>
  <si>
    <t>MYK-QYH-Y5L-BXG</t>
  </si>
  <si>
    <t>4712541006217</t>
  </si>
  <si>
    <t xml:space="preserve">台湾米雅可 5.0L304不锈钢琴音烧水壶 </t>
  </si>
  <si>
    <t>MYK-HWXTC-28</t>
  </si>
  <si>
    <t>4712541007016</t>
  </si>
  <si>
    <t>米雅可远红外线陶瓷鍋单把-28CM</t>
  </si>
  <si>
    <t>MYK-HWXTG-30</t>
  </si>
  <si>
    <t>4712541007023</t>
  </si>
  <si>
    <t>米雅可远红外线陶瓷鍋单把-30CM</t>
  </si>
  <si>
    <t>MYK-HWXTG-30D</t>
  </si>
  <si>
    <t>4712541007030</t>
  </si>
  <si>
    <t>米雅可远红外线陶瓷鍋单把-30DCM</t>
  </si>
  <si>
    <t>MYG-HWXTC-33</t>
  </si>
  <si>
    <t>4712541007047</t>
  </si>
  <si>
    <t>米雅可远红外线陶瓷鍋单把-33CM</t>
  </si>
  <si>
    <t>MYK-HWXTC-36</t>
  </si>
  <si>
    <t>4712541007054</t>
  </si>
  <si>
    <t>米雅可远红外线陶瓷鍋单把-36CM</t>
  </si>
  <si>
    <t>MYK-HWXTC-39</t>
  </si>
  <si>
    <t>4712541007061</t>
  </si>
  <si>
    <t>米雅可远红外线陶瓷鍋单把-39CM</t>
  </si>
  <si>
    <t>MYK-HWXTC-42</t>
  </si>
  <si>
    <t>4712541007078</t>
  </si>
  <si>
    <t>米雅可远红外线陶瓷鍋双耳-42CM</t>
  </si>
  <si>
    <t>MYK-B2JSTG-16/19</t>
  </si>
  <si>
    <t>4712541007108</t>
  </si>
  <si>
    <t>米雅可#316不銹鋼兩件式提鍋-16/19</t>
  </si>
  <si>
    <t>MYK-B7FHGCG-36</t>
  </si>
  <si>
    <t>4712541007160</t>
  </si>
  <si>
    <t>米雅可#316七層複合金炒鍋-36CM</t>
  </si>
  <si>
    <t>MYK-DGNG-21F</t>
  </si>
  <si>
    <t>4712853200099</t>
  </si>
  <si>
    <t>米雅可多功能鍋(煮麵網+蒸盤)-21CM</t>
  </si>
  <si>
    <t>MYK-YLG-5L</t>
  </si>
  <si>
    <t>4712853700070</t>
  </si>
  <si>
    <t>台湾米雅可高压锅  防爆正品22cm,5L</t>
  </si>
  <si>
    <t>MYK-YLG-8L</t>
  </si>
  <si>
    <t>4712853700087</t>
  </si>
  <si>
    <t>台湾米雅可高压锅26cm ,8L</t>
  </si>
  <si>
    <t>MYK-ZTYSYXKP-27</t>
  </si>
  <si>
    <t>4975751965006</t>
  </si>
  <si>
    <t>台湾米雅可27cm铸铁岩烧烤盘牛排煎锅</t>
  </si>
  <si>
    <t>MYK-ZTMGKP-30</t>
  </si>
  <si>
    <t>4975751965198</t>
  </si>
  <si>
    <t xml:space="preserve">台湾米雅可30cm 铸铁岩烧蒙古烤盘 </t>
  </si>
  <si>
    <t>MYK-FXKP-28</t>
  </si>
  <si>
    <t>4712541005845</t>
  </si>
  <si>
    <t>台湾米雅可28cm铸铁岩烧 条纹牛排煎锅方形</t>
  </si>
  <si>
    <t>MYK-B7CPDG-26</t>
  </si>
  <si>
    <t>4975751965105</t>
  </si>
  <si>
    <t>台湾米雅可26cm七层合金导磁平底锅</t>
  </si>
  <si>
    <t>MYK-B7CCG-32</t>
  </si>
  <si>
    <t>4975751965129</t>
  </si>
  <si>
    <t xml:space="preserve">日本米雅可32CM炒锅 七层不锈钢 </t>
  </si>
  <si>
    <t>MYK-B5CSGD-36</t>
  </si>
  <si>
    <t>4712541001502</t>
  </si>
  <si>
    <t xml:space="preserve">36CM炒锅不粘锅 五层不锈钢 </t>
  </si>
  <si>
    <t>MYK-WGJS</t>
  </si>
  <si>
    <t>6201143024</t>
  </si>
  <si>
    <t xml:space="preserve">台湾米雅可钨钢铲子 </t>
  </si>
  <si>
    <t>MYK-TCSB-28</t>
  </si>
  <si>
    <t>4712541006224</t>
  </si>
  <si>
    <t>日本米雅可三杯锅 陶瓷炒锅不粘锅</t>
  </si>
  <si>
    <t>MYK-BDZCG-32/DGNG-24</t>
  </si>
  <si>
    <t>米雅可不銹鋼導磁小炒鍋32cm+24cm多功能鍋</t>
  </si>
  <si>
    <t>需去除。产品数量已分开累计到单个单品上面</t>
  </si>
  <si>
    <r>
      <rPr>
        <sz val="11"/>
        <color indexed="8"/>
        <rFont val="宋体"/>
        <charset val="134"/>
      </rPr>
      <t>三、</t>
    </r>
    <r>
      <rPr>
        <sz val="11"/>
        <color rgb="FFFF0000"/>
        <rFont val="宋体"/>
        <charset val="134"/>
      </rPr>
      <t>新锐筷子</t>
    </r>
  </si>
  <si>
    <t>XR-kz-223-JCM5KZJ-A112</t>
  </si>
  <si>
    <t>A112</t>
  </si>
  <si>
    <t>新锐 鸡翅木无漆无蜡家用礼品筷子A112</t>
  </si>
  <si>
    <t>XR-kz142-A16</t>
  </si>
  <si>
    <t>A16</t>
  </si>
  <si>
    <t>新锐酸枝木筷子年年有余 10双A16</t>
  </si>
  <si>
    <t>XR-kz139-A19</t>
  </si>
  <si>
    <t>A19</t>
  </si>
  <si>
    <t>新锐酸枝木筷子 家用筷子10双 A19</t>
  </si>
  <si>
    <t>XR-kz185-A42</t>
  </si>
  <si>
    <t>A42</t>
  </si>
  <si>
    <t>新锐酸枝木筷子金钱纹原木筷子A42</t>
  </si>
  <si>
    <t>XR-kz200-A85</t>
  </si>
  <si>
    <t>A85</t>
  </si>
  <si>
    <t>新锐天然原木鸡翅木筷子10双套装 A85</t>
  </si>
  <si>
    <t>XR-kz206-A88</t>
  </si>
  <si>
    <t>A88</t>
  </si>
  <si>
    <t>新锐 鸡翅木一家三口家庭筷子筷子A88</t>
  </si>
  <si>
    <t>XR-kz202-A91</t>
  </si>
  <si>
    <t>A91</t>
  </si>
  <si>
    <t>新锐鸡翅木筷子套装10双 筷A91</t>
  </si>
  <si>
    <t>XR-kz202-A92</t>
  </si>
  <si>
    <t>A92</t>
  </si>
  <si>
    <t>新锐鸡翅木筷子套装10双A92</t>
  </si>
  <si>
    <t>XR-kz202-A93</t>
  </si>
  <si>
    <t>A93</t>
  </si>
  <si>
    <t>新锐鸡翅木筷子套装10双 筷A93</t>
  </si>
  <si>
    <t>四、尚尼系列</t>
  </si>
  <si>
    <t>SN-PRM004-KWRC26-2</t>
  </si>
  <si>
    <t>6959186603953</t>
  </si>
  <si>
    <t>意大利尚尼 26cm不锈钢米桶10KG</t>
  </si>
  <si>
    <t>SN-PRM005-KWRC28-2</t>
  </si>
  <si>
    <t>PAM506/28</t>
  </si>
  <si>
    <t>意大利尚尼 28cm不锈钢米桶15KG</t>
  </si>
  <si>
    <t>6959186603236</t>
  </si>
  <si>
    <t>尚尼不锈钢多功能保温水壶1.2L</t>
  </si>
  <si>
    <t>新品，需要编码</t>
  </si>
  <si>
    <t>6959186603281</t>
  </si>
  <si>
    <t>尚尼18/10不锈钢双层真空保温壶 500ml</t>
  </si>
  <si>
    <t>6959186603298</t>
  </si>
  <si>
    <t>尚尼18/10不锈钢双层真空保温壶 750ml</t>
  </si>
  <si>
    <t>6970305362070</t>
  </si>
  <si>
    <t>电磁炉</t>
  </si>
  <si>
    <t>6959186603984</t>
  </si>
  <si>
    <t>意大利尚尼 18/10不锈钢 油壶 550ml</t>
  </si>
  <si>
    <t>五、菜罩及其他</t>
  </si>
  <si>
    <t>OAN-A1311-ZS</t>
  </si>
  <si>
    <t>6201143009</t>
  </si>
  <si>
    <t>沃爱妮 暖菜宝饭菜保温折叠菜罩 紫色</t>
  </si>
  <si>
    <t>OAN-A1311-HS</t>
  </si>
  <si>
    <t>6201143010</t>
  </si>
  <si>
    <t>沃爱妮 暖菜宝饭菜保温折叠菜罩 黄色</t>
  </si>
  <si>
    <t>OAN-A1311-LS</t>
  </si>
  <si>
    <t>6201143011</t>
  </si>
  <si>
    <t>沃爱妮 暖菜宝饭菜保温折叠菜罩 绿色</t>
  </si>
  <si>
    <t>OAN-A1311-FS</t>
  </si>
  <si>
    <t>6201143012</t>
  </si>
  <si>
    <t>沃爱妮 暖菜宝饭菜保温折叠菜罩 粉红</t>
  </si>
  <si>
    <t>OAN-C1311-XBH</t>
  </si>
  <si>
    <t>6201143013</t>
  </si>
  <si>
    <t>沃爱妮 暖菜宝饭菜保温折叠菜罩 橡皮红</t>
  </si>
  <si>
    <t>OAN-C1311-QL</t>
  </si>
  <si>
    <t>6201143014</t>
  </si>
  <si>
    <t>沃爱妮 暖菜宝饭菜保温折叠菜罩 浅蓝</t>
  </si>
  <si>
    <t>OAN-C1311-SL</t>
  </si>
  <si>
    <t>6201143015</t>
  </si>
  <si>
    <t>沃爱妮 暖菜宝饭菜保温折叠菜罩 深蓝</t>
  </si>
  <si>
    <t>OAN-C1311-HS</t>
  </si>
  <si>
    <t>6201143016</t>
  </si>
  <si>
    <t>沃爱妮 暖菜宝饭菜保温折叠菜罩 深红</t>
  </si>
  <si>
    <t>OAN-B1311-CS</t>
  </si>
  <si>
    <t>6201143017</t>
  </si>
  <si>
    <t>沃爱妮 暖菜宝饭菜保温菜罩 春色满园</t>
  </si>
  <si>
    <t>OAN-B1311-HX</t>
  </si>
  <si>
    <t>6201143018</t>
  </si>
  <si>
    <t>沃爱妮 暖菜宝饭菜保温菜罩 花香满园</t>
  </si>
  <si>
    <t>OAN-B1311-LS</t>
  </si>
  <si>
    <t>6201143019</t>
  </si>
  <si>
    <t>沃爱妮 暖菜宝饭菜保温菜罩 蓝色满园</t>
  </si>
  <si>
    <t>OAN-B1311-YH</t>
  </si>
  <si>
    <t>6201143020</t>
  </si>
  <si>
    <t>沃爱妮 暖菜宝饭菜保温菜罩  油画</t>
  </si>
  <si>
    <t>KKL-200G-KK003</t>
  </si>
  <si>
    <t>6201143021</t>
  </si>
  <si>
    <t>德国《QUICKLEEN》&amp;ldquo;快刻灵200g</t>
  </si>
  <si>
    <t>KKL-400G-KK003-da</t>
  </si>
  <si>
    <t>6201143022</t>
  </si>
  <si>
    <t>德国《QUICKLEEN》&amp;ldquo;快刻灵400g</t>
  </si>
  <si>
    <t>FDL-fd000-Q</t>
  </si>
  <si>
    <t>6201143023</t>
  </si>
  <si>
    <t xml:space="preserve">菲迪拉天然海盐 </t>
  </si>
  <si>
    <t>金额合计：</t>
  </si>
  <si>
    <r>
      <rPr>
        <sz val="11"/>
        <color theme="1"/>
        <rFont val="宋体"/>
        <charset val="134"/>
      </rPr>
      <t>截止5月</t>
    </r>
    <r>
      <rPr>
        <sz val="11"/>
        <color theme="1"/>
        <rFont val="宋体"/>
        <charset val="134"/>
      </rPr>
      <t>14日公司产品库存金额</t>
    </r>
  </si>
  <si>
    <t>品牌</t>
  </si>
  <si>
    <t>金额</t>
  </si>
  <si>
    <t>3M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</si>
  <si>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NOX</t>
    </r>
  </si>
  <si>
    <t>帝诺杯子</t>
  </si>
  <si>
    <t>丰翔</t>
  </si>
  <si>
    <t>张小泉</t>
  </si>
  <si>
    <t>双立人</t>
  </si>
  <si>
    <t>围裙</t>
  </si>
  <si>
    <t>日兴</t>
  </si>
  <si>
    <t>新锐</t>
  </si>
  <si>
    <t>双枪</t>
  </si>
  <si>
    <t>尚尼</t>
  </si>
  <si>
    <t>IDL</t>
  </si>
  <si>
    <t>鹰意德</t>
  </si>
  <si>
    <t>中江</t>
  </si>
  <si>
    <t>米雅可</t>
  </si>
  <si>
    <t>其他</t>
  </si>
  <si>
    <t>合计</t>
  </si>
  <si>
    <t>产品盘点人：俞师傅  史久锋</t>
  </si>
  <si>
    <t>明细见附表一</t>
  </si>
  <si>
    <t>未到仓产品金额</t>
  </si>
  <si>
    <t>EKO</t>
  </si>
  <si>
    <t>垃圾袋30-40L欠货1100个</t>
  </si>
  <si>
    <t>上海邦洁欠货30个</t>
  </si>
  <si>
    <t>库存总额</t>
  </si>
  <si>
    <t>类别</t>
  </si>
  <si>
    <t>云仓库存金额</t>
  </si>
  <si>
    <t>公司库存金额</t>
  </si>
  <si>
    <t>未到仓金额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</si>
</sst>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>
      <alignment vertical="center"/>
    </xf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1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64" applyBorder="1" applyAlignment="1">
      <alignment horizontal="center" vertical="center"/>
    </xf>
    <xf numFmtId="0" fontId="2" fillId="0" borderId="1" xfId="64" applyFont="1" applyBorder="1" applyAlignment="1">
      <alignment horizontal="center" vertical="center"/>
    </xf>
    <xf numFmtId="176" fontId="2" fillId="0" borderId="1" xfId="64" applyNumberFormat="1" applyBorder="1" applyAlignment="1">
      <alignment horizontal="center" vertical="center"/>
    </xf>
    <xf numFmtId="0" fontId="2" fillId="0" borderId="1" xfId="64" applyBorder="1">
      <alignment vertical="center"/>
    </xf>
    <xf numFmtId="0" fontId="1" fillId="0" borderId="1" xfId="64" applyFont="1" applyBorder="1" applyAlignment="1">
      <alignment horizontal="center" vertical="center"/>
    </xf>
    <xf numFmtId="176" fontId="2" fillId="2" borderId="1" xfId="64" applyNumberFormat="1" applyFill="1" applyBorder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54" applyBorder="1"/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" xfId="54" applyFill="1" applyBorder="1"/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1" applyBorder="1"/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4" fillId="2" borderId="1" xfId="54" applyFill="1" applyBorder="1"/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6" fillId="0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13" borderId="1" xfId="0" applyFill="1" applyBorder="1">
      <alignment vertical="center"/>
    </xf>
    <xf numFmtId="0" fontId="4" fillId="0" borderId="0" xfId="54"/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0" borderId="0" xfId="54" applyFill="1"/>
    <xf numFmtId="0" fontId="4" fillId="2" borderId="0" xfId="54" applyFill="1"/>
    <xf numFmtId="0" fontId="0" fillId="14" borderId="0" xfId="0" applyFill="1">
      <alignment vertical="center"/>
    </xf>
    <xf numFmtId="0" fontId="3" fillId="14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14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64" applyFont="1" applyAlignment="1">
      <alignment horizontal="center" vertical="center"/>
    </xf>
    <xf numFmtId="0" fontId="2" fillId="0" borderId="0" xfId="64" applyAlignment="1">
      <alignment horizontal="center" vertical="center"/>
    </xf>
    <xf numFmtId="0" fontId="1" fillId="2" borderId="3" xfId="64" applyFont="1" applyFill="1" applyBorder="1" applyAlignment="1">
      <alignment horizontal="center" vertical="center"/>
    </xf>
    <xf numFmtId="0" fontId="2" fillId="2" borderId="4" xfId="64" applyFill="1" applyBorder="1" applyAlignment="1">
      <alignment horizontal="center" vertical="center"/>
    </xf>
    <xf numFmtId="0" fontId="2" fillId="0" borderId="0" xfId="64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1" xfId="0" applyFont="1" applyFill="1" applyBorder="1">
      <alignment vertical="center"/>
    </xf>
  </cellXfs>
  <cellStyles count="71">
    <cellStyle name="常规" xfId="0" builtinId="0"/>
    <cellStyle name="常规 10" xfId="9"/>
    <cellStyle name="常规 10 2" xfId="11"/>
    <cellStyle name="常规 10 3" xfId="2"/>
    <cellStyle name="常规 10 4" xfId="13"/>
    <cellStyle name="常规 11" xfId="14"/>
    <cellStyle name="常规 11 2" xfId="16"/>
    <cellStyle name="常规 11 3" xfId="18"/>
    <cellStyle name="常规 11 4" xfId="19"/>
    <cellStyle name="常规 13" xfId="15"/>
    <cellStyle name="常规 2" xfId="21"/>
    <cellStyle name="常规 2 10" xfId="10"/>
    <cellStyle name="常规 2 10 2" xfId="17"/>
    <cellStyle name="常规 2 11" xfId="1"/>
    <cellStyle name="常规 2 11 2" xfId="20"/>
    <cellStyle name="常规 2 12" xfId="12"/>
    <cellStyle name="常规 2 12 2" xfId="4"/>
    <cellStyle name="常规 2 13" xfId="22"/>
    <cellStyle name="常规 2 13 2" xfId="23"/>
    <cellStyle name="常规 2 14" xfId="24"/>
    <cellStyle name="常规 2 14 2" xfId="25"/>
    <cellStyle name="常规 2 15" xfId="27"/>
    <cellStyle name="常规 2 16" xfId="29"/>
    <cellStyle name="常规 2 17" xfId="31"/>
    <cellStyle name="常规 2 18" xfId="33"/>
    <cellStyle name="常规 2 19" xfId="35"/>
    <cellStyle name="常规 2 2" xfId="36"/>
    <cellStyle name="常规 2 2 2" xfId="37"/>
    <cellStyle name="常规 2 20" xfId="26"/>
    <cellStyle name="常规 2 21" xfId="28"/>
    <cellStyle name="常规 2 22" xfId="30"/>
    <cellStyle name="常规 2 23" xfId="32"/>
    <cellStyle name="常规 2 24" xfId="34"/>
    <cellStyle name="常规 2 25" xfId="38"/>
    <cellStyle name="常规 2 26" xfId="3"/>
    <cellStyle name="常规 2 3" xfId="40"/>
    <cellStyle name="常规 2 3 2" xfId="41"/>
    <cellStyle name="常规 2 4" xfId="42"/>
    <cellStyle name="常规 2 4 2" xfId="43"/>
    <cellStyle name="常规 2 5" xfId="44"/>
    <cellStyle name="常规 2 5 2" xfId="45"/>
    <cellStyle name="常规 2 6" xfId="46"/>
    <cellStyle name="常规 2 6 2" xfId="47"/>
    <cellStyle name="常规 2 7" xfId="48"/>
    <cellStyle name="常规 2 7 2" xfId="49"/>
    <cellStyle name="常规 2 8" xfId="50"/>
    <cellStyle name="常规 2 8 2" xfId="51"/>
    <cellStyle name="常规 2 9" xfId="52"/>
    <cellStyle name="常规 2 9 2" xfId="39"/>
    <cellStyle name="常规 29" xfId="53"/>
    <cellStyle name="常规 3" xfId="54"/>
    <cellStyle name="常规 4" xfId="55"/>
    <cellStyle name="常规 5" xfId="56"/>
    <cellStyle name="常规 5 2" xfId="6"/>
    <cellStyle name="常规 5 3" xfId="57"/>
    <cellStyle name="常规 5 4" xfId="58"/>
    <cellStyle name="常规 56" xfId="59"/>
    <cellStyle name="常规 56 2" xfId="60"/>
    <cellStyle name="常规 6" xfId="5"/>
    <cellStyle name="常规 6 2" xfId="61"/>
    <cellStyle name="常规 6 3" xfId="62"/>
    <cellStyle name="常规 6 4" xfId="63"/>
    <cellStyle name="常规 7" xfId="64"/>
    <cellStyle name="常规 8" xfId="65"/>
    <cellStyle name="常规 8 2" xfId="8"/>
    <cellStyle name="常规 8 3" xfId="7"/>
    <cellStyle name="常规 8 4" xfId="66"/>
    <cellStyle name="常规 9" xfId="67"/>
    <cellStyle name="常规 9 2" xfId="68"/>
    <cellStyle name="常规 9 3" xfId="69"/>
    <cellStyle name="常规 9 4" xfId="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1"/>
  <sheetViews>
    <sheetView tabSelected="1" workbookViewId="0">
      <pane xSplit="9" ySplit="24" topLeftCell="J253" activePane="bottomRight" state="frozen"/>
      <selection pane="topRight"/>
      <selection pane="bottomLeft"/>
      <selection pane="bottomRight" activeCell="D276" sqref="D276"/>
    </sheetView>
  </sheetViews>
  <sheetFormatPr defaultColWidth="9" defaultRowHeight="13.5"/>
  <cols>
    <col min="1" max="1" width="5.125" customWidth="1"/>
    <col min="2" max="2" width="20.5" customWidth="1"/>
    <col min="3" max="3" width="19.375" customWidth="1"/>
    <col min="4" max="4" width="34.25" customWidth="1"/>
    <col min="5" max="5" width="11.125" customWidth="1"/>
    <col min="8" max="8" width="2.25" style="11" customWidth="1"/>
    <col min="9" max="9" width="17.75" customWidth="1"/>
    <col min="10" max="10" width="15.625" customWidth="1"/>
    <col min="11" max="11" width="14.375" customWidth="1"/>
    <col min="12" max="12" width="11.375" customWidth="1"/>
    <col min="14" max="14" width="22.125" customWidth="1"/>
  </cols>
  <sheetData>
    <row r="1" spans="1:14" ht="33.7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35.25" customHeight="1">
      <c r="A2" s="2" t="s">
        <v>1</v>
      </c>
      <c r="B2" s="2" t="s">
        <v>2</v>
      </c>
      <c r="C2" s="2" t="s">
        <v>3</v>
      </c>
      <c r="D2" s="2" t="s">
        <v>4</v>
      </c>
      <c r="E2" s="12" t="s">
        <v>5</v>
      </c>
      <c r="F2" s="12" t="s">
        <v>6</v>
      </c>
      <c r="G2" s="2" t="s">
        <v>7</v>
      </c>
      <c r="H2" s="13"/>
      <c r="I2" s="22" t="s">
        <v>8</v>
      </c>
      <c r="J2" s="12" t="s">
        <v>9</v>
      </c>
      <c r="K2" s="2" t="s">
        <v>10</v>
      </c>
      <c r="L2" s="23" t="s">
        <v>11</v>
      </c>
      <c r="M2" s="2" t="s">
        <v>12</v>
      </c>
      <c r="N2" s="2" t="s">
        <v>13</v>
      </c>
    </row>
    <row r="3" spans="1:14" ht="3" hidden="1" customHeight="1">
      <c r="A3" s="2"/>
      <c r="B3" s="2"/>
      <c r="C3" s="2"/>
      <c r="D3" s="2"/>
      <c r="E3" s="2"/>
      <c r="F3" s="2"/>
      <c r="G3" s="2"/>
      <c r="H3" s="13"/>
      <c r="I3" s="2"/>
      <c r="J3" s="2"/>
      <c r="K3" s="2"/>
      <c r="L3" s="2"/>
      <c r="M3" s="2"/>
      <c r="N3" s="2"/>
    </row>
    <row r="4" spans="1:14" hidden="1">
      <c r="A4" s="2"/>
      <c r="B4" s="2"/>
      <c r="C4" s="2"/>
      <c r="D4" s="2"/>
      <c r="E4" s="2"/>
      <c r="F4" s="2"/>
      <c r="G4" s="2"/>
      <c r="H4" s="13"/>
      <c r="I4" s="2"/>
      <c r="J4" s="2"/>
      <c r="K4" s="2"/>
      <c r="L4" s="2"/>
      <c r="M4" s="2"/>
      <c r="N4" s="2"/>
    </row>
    <row r="5" spans="1:14" hidden="1">
      <c r="A5" s="2"/>
      <c r="B5" s="2"/>
      <c r="C5" s="2"/>
      <c r="D5" s="2"/>
      <c r="E5" s="2"/>
      <c r="F5" s="2"/>
      <c r="G5" s="2"/>
      <c r="H5" s="13"/>
      <c r="I5" s="2"/>
      <c r="J5" s="2"/>
      <c r="K5" s="2"/>
      <c r="L5" s="2"/>
      <c r="M5" s="2"/>
      <c r="N5" s="2"/>
    </row>
    <row r="6" spans="1:14" hidden="1">
      <c r="A6" s="2"/>
      <c r="B6" s="2"/>
      <c r="C6" s="2"/>
      <c r="D6" s="2"/>
      <c r="E6" s="2"/>
      <c r="F6" s="2"/>
      <c r="G6" s="2"/>
      <c r="H6" s="13"/>
      <c r="I6" s="2"/>
      <c r="J6" s="2"/>
      <c r="K6" s="2"/>
      <c r="L6" s="2"/>
      <c r="M6" s="2"/>
      <c r="N6" s="2"/>
    </row>
    <row r="7" spans="1:14" hidden="1">
      <c r="A7" s="2"/>
      <c r="B7" s="2"/>
      <c r="C7" s="2"/>
      <c r="D7" s="2"/>
      <c r="E7" s="2"/>
      <c r="F7" s="2"/>
      <c r="G7" s="2"/>
      <c r="H7" s="13"/>
      <c r="I7" s="2"/>
      <c r="J7" s="2"/>
      <c r="K7" s="2"/>
      <c r="L7" s="2"/>
      <c r="M7" s="2"/>
      <c r="N7" s="2"/>
    </row>
    <row r="8" spans="1:14" hidden="1">
      <c r="A8" s="2"/>
      <c r="B8" s="2"/>
      <c r="C8" s="2"/>
      <c r="D8" s="2"/>
      <c r="E8" s="2"/>
      <c r="F8" s="2"/>
      <c r="G8" s="2"/>
      <c r="H8" s="13"/>
      <c r="I8" s="2"/>
      <c r="J8" s="2"/>
      <c r="K8" s="2"/>
      <c r="L8" s="2"/>
      <c r="M8" s="2"/>
      <c r="N8" s="2"/>
    </row>
    <row r="9" spans="1:14" hidden="1">
      <c r="A9" s="2"/>
      <c r="B9" s="2"/>
      <c r="C9" s="2"/>
      <c r="D9" s="2"/>
      <c r="E9" s="2"/>
      <c r="F9" s="2"/>
      <c r="G9" s="2"/>
      <c r="H9" s="13"/>
      <c r="I9" s="2"/>
      <c r="J9" s="2"/>
      <c r="K9" s="2"/>
      <c r="L9" s="2"/>
      <c r="M9" s="2"/>
      <c r="N9" s="2"/>
    </row>
    <row r="10" spans="1:14" hidden="1">
      <c r="A10" s="2"/>
      <c r="B10" s="2"/>
      <c r="C10" s="2"/>
      <c r="D10" s="2"/>
      <c r="E10" s="2"/>
      <c r="F10" s="2"/>
      <c r="G10" s="2"/>
      <c r="H10" s="13"/>
      <c r="I10" s="2"/>
      <c r="J10" s="2"/>
      <c r="K10" s="2"/>
      <c r="L10" s="2"/>
      <c r="M10" s="2"/>
      <c r="N10" s="2"/>
    </row>
    <row r="11" spans="1:14" hidden="1">
      <c r="A11" s="2"/>
      <c r="B11" s="2"/>
      <c r="C11" s="2"/>
      <c r="D11" s="2"/>
      <c r="E11" s="2"/>
      <c r="F11" s="2"/>
      <c r="G11" s="2"/>
      <c r="H11" s="13"/>
      <c r="I11" s="2"/>
      <c r="J11" s="2"/>
      <c r="K11" s="2"/>
      <c r="L11" s="2"/>
      <c r="M11" s="2"/>
      <c r="N11" s="2"/>
    </row>
    <row r="12" spans="1:14" hidden="1">
      <c r="A12" s="2"/>
      <c r="B12" s="2"/>
      <c r="C12" s="2"/>
      <c r="D12" s="2"/>
      <c r="E12" s="2"/>
      <c r="F12" s="2"/>
      <c r="G12" s="2"/>
      <c r="H12" s="13"/>
      <c r="I12" s="2"/>
      <c r="J12" s="2"/>
      <c r="K12" s="2"/>
      <c r="L12" s="2"/>
      <c r="M12" s="2"/>
      <c r="N12" s="2"/>
    </row>
    <row r="13" spans="1:14" hidden="1">
      <c r="A13" s="2"/>
      <c r="B13" s="2"/>
      <c r="C13" s="2"/>
      <c r="D13" s="2"/>
      <c r="E13" s="2"/>
      <c r="F13" s="2"/>
      <c r="G13" s="2"/>
      <c r="H13" s="13"/>
      <c r="I13" s="2"/>
      <c r="J13" s="2"/>
      <c r="K13" s="2"/>
      <c r="L13" s="2"/>
      <c r="M13" s="2"/>
      <c r="N13" s="2"/>
    </row>
    <row r="14" spans="1:14" hidden="1">
      <c r="A14" s="2"/>
      <c r="B14" s="2"/>
      <c r="C14" s="2"/>
      <c r="D14" s="2"/>
      <c r="E14" s="2"/>
      <c r="F14" s="2"/>
      <c r="G14" s="2"/>
      <c r="H14" s="13"/>
      <c r="I14" s="2"/>
      <c r="J14" s="2"/>
      <c r="K14" s="2"/>
      <c r="L14" s="2"/>
      <c r="M14" s="2"/>
      <c r="N14" s="2"/>
    </row>
    <row r="15" spans="1:14" hidden="1">
      <c r="A15" s="2"/>
      <c r="B15" s="2"/>
      <c r="C15" s="2"/>
      <c r="D15" s="2"/>
      <c r="E15" s="2"/>
      <c r="F15" s="2"/>
      <c r="G15" s="2"/>
      <c r="H15" s="13"/>
      <c r="I15" s="2"/>
      <c r="J15" s="2"/>
      <c r="K15" s="2"/>
      <c r="L15" s="2"/>
      <c r="M15" s="2"/>
      <c r="N15" s="2"/>
    </row>
    <row r="16" spans="1:14" hidden="1">
      <c r="A16" s="2"/>
      <c r="B16" s="2"/>
      <c r="C16" s="2"/>
      <c r="D16" s="2"/>
      <c r="E16" s="2"/>
      <c r="F16" s="2"/>
      <c r="G16" s="2"/>
      <c r="H16" s="13"/>
      <c r="I16" s="2"/>
      <c r="J16" s="2"/>
      <c r="K16" s="2"/>
      <c r="L16" s="2"/>
      <c r="M16" s="2"/>
      <c r="N16" s="2"/>
    </row>
    <row r="17" spans="1:14" hidden="1">
      <c r="A17" s="2"/>
      <c r="B17" s="2"/>
      <c r="C17" s="2"/>
      <c r="D17" s="2"/>
      <c r="E17" s="2"/>
      <c r="F17" s="2"/>
      <c r="G17" s="2"/>
      <c r="H17" s="13"/>
      <c r="I17" s="2"/>
      <c r="J17" s="2"/>
      <c r="K17" s="2"/>
      <c r="L17" s="2"/>
      <c r="M17" s="2"/>
      <c r="N17" s="2"/>
    </row>
    <row r="18" spans="1:14" hidden="1">
      <c r="A18" s="2"/>
      <c r="B18" s="2"/>
      <c r="C18" s="2"/>
      <c r="D18" s="2"/>
      <c r="E18" s="2"/>
      <c r="F18" s="2"/>
      <c r="G18" s="2"/>
      <c r="H18" s="13"/>
      <c r="I18" s="2"/>
      <c r="J18" s="2"/>
      <c r="K18" s="2"/>
      <c r="L18" s="2"/>
      <c r="M18" s="2"/>
      <c r="N18" s="2"/>
    </row>
    <row r="19" spans="1:14" hidden="1">
      <c r="A19" s="2"/>
      <c r="B19" s="2"/>
      <c r="C19" s="2"/>
      <c r="D19" s="2"/>
      <c r="E19" s="2"/>
      <c r="F19" s="2"/>
      <c r="G19" s="2"/>
      <c r="H19" s="13"/>
      <c r="I19" s="2"/>
      <c r="J19" s="2"/>
      <c r="K19" s="2"/>
      <c r="L19" s="2"/>
      <c r="M19" s="2"/>
      <c r="N19" s="2"/>
    </row>
    <row r="20" spans="1:14" hidden="1">
      <c r="A20" s="2"/>
      <c r="B20" s="2"/>
      <c r="C20" s="2"/>
      <c r="D20" s="2"/>
      <c r="E20" s="2"/>
      <c r="F20" s="2"/>
      <c r="G20" s="2"/>
      <c r="H20" s="13"/>
      <c r="I20" s="2"/>
      <c r="J20" s="2"/>
      <c r="K20" s="2"/>
      <c r="L20" s="2"/>
      <c r="M20" s="2"/>
      <c r="N20" s="2"/>
    </row>
    <row r="21" spans="1:14" hidden="1">
      <c r="A21" s="2"/>
      <c r="B21" s="2"/>
      <c r="C21" s="2"/>
      <c r="D21" s="2"/>
      <c r="E21" s="2"/>
      <c r="F21" s="2"/>
      <c r="G21" s="2"/>
      <c r="H21" s="13"/>
      <c r="I21" s="2"/>
      <c r="J21" s="2"/>
      <c r="K21" s="2"/>
      <c r="L21" s="2"/>
      <c r="M21" s="2"/>
      <c r="N21" s="2"/>
    </row>
    <row r="22" spans="1:14" hidden="1">
      <c r="A22" s="2"/>
      <c r="B22" s="2"/>
      <c r="C22" s="2"/>
      <c r="D22" s="2"/>
      <c r="E22" s="2"/>
      <c r="F22" s="2"/>
      <c r="G22" s="2"/>
      <c r="H22" s="13"/>
      <c r="I22" s="2"/>
      <c r="J22" s="2"/>
      <c r="K22" s="2"/>
      <c r="L22" s="2"/>
      <c r="M22" s="2"/>
      <c r="N22" s="2"/>
    </row>
    <row r="23" spans="1:14" hidden="1">
      <c r="A23" s="2"/>
      <c r="B23" s="2"/>
      <c r="C23" s="2"/>
      <c r="D23" s="2"/>
      <c r="E23" s="2"/>
      <c r="F23" s="2"/>
      <c r="G23" s="2"/>
      <c r="H23" s="13"/>
      <c r="I23" s="2"/>
      <c r="J23" s="2"/>
      <c r="K23" s="2"/>
      <c r="L23" s="2"/>
      <c r="M23" s="2"/>
      <c r="N23" s="2"/>
    </row>
    <row r="24" spans="1:14" hidden="1">
      <c r="A24" s="2"/>
      <c r="B24" s="2"/>
      <c r="C24" s="2"/>
      <c r="D24" s="2"/>
      <c r="E24" s="2"/>
      <c r="F24" s="2"/>
      <c r="G24" s="2"/>
      <c r="H24" s="13"/>
      <c r="I24" s="2"/>
      <c r="J24" s="2"/>
      <c r="K24" s="2"/>
      <c r="L24" s="2"/>
      <c r="M24" s="2"/>
      <c r="N24" s="2"/>
    </row>
    <row r="25" spans="1:14">
      <c r="A25" s="2">
        <v>1</v>
      </c>
      <c r="B25" s="14" t="s">
        <v>14</v>
      </c>
      <c r="C25" s="15" t="s">
        <v>15</v>
      </c>
      <c r="D25" s="15" t="s">
        <v>16</v>
      </c>
      <c r="E25" s="16">
        <v>24</v>
      </c>
      <c r="F25" s="2">
        <v>315</v>
      </c>
      <c r="G25" s="2">
        <f>SUM(E25*F25)</f>
        <v>7560</v>
      </c>
      <c r="H25" s="13"/>
      <c r="I25" s="2">
        <v>5</v>
      </c>
      <c r="J25" s="2">
        <v>315</v>
      </c>
      <c r="K25" s="2">
        <f>SUM(I25*J25)</f>
        <v>1575</v>
      </c>
      <c r="L25" s="2">
        <f>SUM(E25-I25)</f>
        <v>19</v>
      </c>
      <c r="M25" s="2">
        <v>315</v>
      </c>
      <c r="N25" s="2"/>
    </row>
    <row r="26" spans="1:14">
      <c r="A26" s="2">
        <v>2</v>
      </c>
      <c r="B26" s="14" t="s">
        <v>17</v>
      </c>
      <c r="C26" s="15" t="s">
        <v>18</v>
      </c>
      <c r="D26" s="15" t="s">
        <v>19</v>
      </c>
      <c r="E26" s="16">
        <v>34</v>
      </c>
      <c r="F26" s="2">
        <v>301</v>
      </c>
      <c r="G26" s="2">
        <f t="shared" ref="G26:G90" si="0">SUM(E26*F26)</f>
        <v>10234</v>
      </c>
      <c r="H26" s="13"/>
      <c r="I26" s="2">
        <v>19</v>
      </c>
      <c r="J26" s="2">
        <v>301</v>
      </c>
      <c r="K26" s="2">
        <f t="shared" ref="K26:K90" si="1">SUM(I26*J26)</f>
        <v>5719</v>
      </c>
      <c r="L26" s="2">
        <f t="shared" ref="L26:L90" si="2">SUM(E26-I26)</f>
        <v>15</v>
      </c>
      <c r="M26" s="2">
        <v>301</v>
      </c>
      <c r="N26" s="2"/>
    </row>
    <row r="27" spans="1:14">
      <c r="A27" s="2">
        <v>3</v>
      </c>
      <c r="B27" s="14" t="s">
        <v>20</v>
      </c>
      <c r="C27" s="2" t="s">
        <v>21</v>
      </c>
      <c r="D27" s="2" t="s">
        <v>22</v>
      </c>
      <c r="E27" s="16">
        <v>11</v>
      </c>
      <c r="F27" s="2">
        <v>268</v>
      </c>
      <c r="G27" s="2">
        <f t="shared" si="0"/>
        <v>2948</v>
      </c>
      <c r="H27" s="13"/>
      <c r="I27" s="2">
        <v>16</v>
      </c>
      <c r="J27" s="2">
        <v>268</v>
      </c>
      <c r="K27" s="2">
        <f t="shared" si="1"/>
        <v>4288</v>
      </c>
      <c r="L27" s="2">
        <f t="shared" si="2"/>
        <v>-5</v>
      </c>
      <c r="M27" s="2"/>
      <c r="N27" s="2"/>
    </row>
    <row r="28" spans="1:14">
      <c r="A28" s="2">
        <v>4</v>
      </c>
      <c r="B28" s="14" t="s">
        <v>23</v>
      </c>
      <c r="C28" s="17" t="s">
        <v>24</v>
      </c>
      <c r="D28" s="17" t="s">
        <v>25</v>
      </c>
      <c r="E28" s="16">
        <v>57</v>
      </c>
      <c r="F28" s="2">
        <v>175</v>
      </c>
      <c r="G28" s="2">
        <f t="shared" si="0"/>
        <v>9975</v>
      </c>
      <c r="H28" s="13"/>
      <c r="I28" s="2">
        <v>15</v>
      </c>
      <c r="J28" s="2">
        <v>175</v>
      </c>
      <c r="K28" s="2">
        <f t="shared" si="1"/>
        <v>2625</v>
      </c>
      <c r="L28" s="2">
        <f t="shared" si="2"/>
        <v>42</v>
      </c>
      <c r="M28" s="2">
        <v>175</v>
      </c>
      <c r="N28" s="2"/>
    </row>
    <row r="29" spans="1:14">
      <c r="A29" s="2">
        <v>5</v>
      </c>
      <c r="B29" s="14" t="s">
        <v>26</v>
      </c>
      <c r="C29" s="17" t="s">
        <v>27</v>
      </c>
      <c r="D29" s="17" t="s">
        <v>25</v>
      </c>
      <c r="E29" s="16">
        <v>42</v>
      </c>
      <c r="F29" s="2">
        <v>210</v>
      </c>
      <c r="G29" s="2">
        <f t="shared" si="0"/>
        <v>8820</v>
      </c>
      <c r="H29" s="13"/>
      <c r="I29" s="2">
        <v>20</v>
      </c>
      <c r="J29" s="2">
        <v>210</v>
      </c>
      <c r="K29" s="2">
        <f t="shared" si="1"/>
        <v>4200</v>
      </c>
      <c r="L29" s="2">
        <f t="shared" si="2"/>
        <v>22</v>
      </c>
      <c r="M29" s="2">
        <v>210</v>
      </c>
      <c r="N29" s="2"/>
    </row>
    <row r="30" spans="1:14">
      <c r="A30" s="2">
        <v>6</v>
      </c>
      <c r="B30" s="14" t="s">
        <v>28</v>
      </c>
      <c r="C30" s="17" t="s">
        <v>29</v>
      </c>
      <c r="D30" s="17" t="s">
        <v>25</v>
      </c>
      <c r="E30" s="16">
        <v>35</v>
      </c>
      <c r="F30" s="2">
        <v>224</v>
      </c>
      <c r="G30" s="2">
        <f t="shared" si="0"/>
        <v>7840</v>
      </c>
      <c r="H30" s="13"/>
      <c r="I30" s="2">
        <v>27</v>
      </c>
      <c r="J30" s="2">
        <v>224</v>
      </c>
      <c r="K30" s="2">
        <f t="shared" si="1"/>
        <v>6048</v>
      </c>
      <c r="L30" s="2">
        <f t="shared" si="2"/>
        <v>8</v>
      </c>
      <c r="M30" s="2">
        <v>224</v>
      </c>
      <c r="N30" s="2"/>
    </row>
    <row r="31" spans="1:14">
      <c r="A31" s="2">
        <v>7</v>
      </c>
      <c r="B31" s="14" t="s">
        <v>30</v>
      </c>
      <c r="C31" s="17" t="s">
        <v>31</v>
      </c>
      <c r="D31" s="17" t="s">
        <v>25</v>
      </c>
      <c r="E31" s="16">
        <v>12</v>
      </c>
      <c r="F31" s="2">
        <v>255</v>
      </c>
      <c r="G31" s="2">
        <f t="shared" si="0"/>
        <v>3060</v>
      </c>
      <c r="H31" s="13"/>
      <c r="I31" s="2">
        <v>13</v>
      </c>
      <c r="J31" s="2">
        <v>255</v>
      </c>
      <c r="K31" s="2">
        <f t="shared" si="1"/>
        <v>3315</v>
      </c>
      <c r="L31" s="2">
        <f t="shared" si="2"/>
        <v>-1</v>
      </c>
      <c r="M31" s="2">
        <v>255</v>
      </c>
      <c r="N31" s="2"/>
    </row>
    <row r="32" spans="1:14">
      <c r="A32" s="2">
        <v>8</v>
      </c>
      <c r="B32" s="14" t="s">
        <v>32</v>
      </c>
      <c r="C32" s="17" t="s">
        <v>33</v>
      </c>
      <c r="D32" s="17" t="s">
        <v>25</v>
      </c>
      <c r="E32" s="16">
        <v>67</v>
      </c>
      <c r="F32" s="2">
        <v>290</v>
      </c>
      <c r="G32" s="2">
        <f t="shared" si="0"/>
        <v>19430</v>
      </c>
      <c r="H32" s="13"/>
      <c r="I32" s="2">
        <v>34</v>
      </c>
      <c r="J32" s="2">
        <v>290</v>
      </c>
      <c r="K32" s="2">
        <f t="shared" si="1"/>
        <v>9860</v>
      </c>
      <c r="L32" s="2">
        <f t="shared" si="2"/>
        <v>33</v>
      </c>
      <c r="M32" s="2">
        <v>290</v>
      </c>
      <c r="N32" s="2"/>
    </row>
    <row r="33" spans="1:14">
      <c r="A33" s="2">
        <v>9</v>
      </c>
      <c r="B33" s="14" t="s">
        <v>34</v>
      </c>
      <c r="C33" s="17" t="s">
        <v>35</v>
      </c>
      <c r="D33" s="17" t="s">
        <v>25</v>
      </c>
      <c r="E33" s="16">
        <v>17</v>
      </c>
      <c r="F33" s="2">
        <v>290</v>
      </c>
      <c r="G33" s="2">
        <f t="shared" si="0"/>
        <v>4930</v>
      </c>
      <c r="H33" s="13"/>
      <c r="I33" s="2">
        <v>19</v>
      </c>
      <c r="J33" s="2">
        <v>290</v>
      </c>
      <c r="K33" s="2">
        <f t="shared" si="1"/>
        <v>5510</v>
      </c>
      <c r="L33" s="2">
        <f t="shared" si="2"/>
        <v>-2</v>
      </c>
      <c r="M33" s="2"/>
      <c r="N33" s="2"/>
    </row>
    <row r="34" spans="1:14">
      <c r="A34" s="2">
        <v>10</v>
      </c>
      <c r="B34" s="14" t="s">
        <v>36</v>
      </c>
      <c r="C34" s="17" t="s">
        <v>37</v>
      </c>
      <c r="D34" s="17" t="s">
        <v>25</v>
      </c>
      <c r="E34" s="16">
        <v>8</v>
      </c>
      <c r="F34" s="2">
        <v>290</v>
      </c>
      <c r="G34" s="2">
        <f t="shared" si="0"/>
        <v>2320</v>
      </c>
      <c r="H34" s="13"/>
      <c r="I34" s="2">
        <v>14</v>
      </c>
      <c r="J34" s="24">
        <v>298.48</v>
      </c>
      <c r="K34" s="2">
        <f t="shared" si="1"/>
        <v>4178.72</v>
      </c>
      <c r="L34" s="2">
        <f t="shared" si="2"/>
        <v>-6</v>
      </c>
      <c r="M34" s="2"/>
      <c r="N34" s="2"/>
    </row>
    <row r="35" spans="1:14">
      <c r="A35" s="2">
        <v>11</v>
      </c>
      <c r="B35" s="14" t="s">
        <v>38</v>
      </c>
      <c r="C35" s="17" t="s">
        <v>39</v>
      </c>
      <c r="D35" s="17" t="s">
        <v>25</v>
      </c>
      <c r="E35" s="16">
        <v>45</v>
      </c>
      <c r="F35" s="2">
        <v>297</v>
      </c>
      <c r="G35" s="2">
        <f t="shared" si="0"/>
        <v>13365</v>
      </c>
      <c r="H35" s="13"/>
      <c r="I35" s="2">
        <v>39</v>
      </c>
      <c r="J35" s="2">
        <v>297</v>
      </c>
      <c r="K35" s="2">
        <f t="shared" si="1"/>
        <v>11583</v>
      </c>
      <c r="L35" s="2">
        <f t="shared" si="2"/>
        <v>6</v>
      </c>
      <c r="M35" s="2">
        <v>297</v>
      </c>
      <c r="N35" s="2"/>
    </row>
    <row r="36" spans="1:14">
      <c r="A36" s="2">
        <v>12</v>
      </c>
      <c r="B36" s="18" t="s">
        <v>40</v>
      </c>
      <c r="C36" s="17" t="s">
        <v>41</v>
      </c>
      <c r="D36" s="17" t="s">
        <v>25</v>
      </c>
      <c r="E36" s="2">
        <v>0</v>
      </c>
      <c r="F36" s="2">
        <v>297</v>
      </c>
      <c r="G36" s="2">
        <f t="shared" si="0"/>
        <v>0</v>
      </c>
      <c r="H36" s="13"/>
      <c r="I36" s="2">
        <v>3</v>
      </c>
      <c r="J36" s="2">
        <v>297</v>
      </c>
      <c r="K36" s="2">
        <f t="shared" si="1"/>
        <v>891</v>
      </c>
      <c r="L36" s="2">
        <f t="shared" si="2"/>
        <v>-3</v>
      </c>
      <c r="M36" s="2"/>
      <c r="N36" s="2"/>
    </row>
    <row r="37" spans="1:14">
      <c r="A37" s="2">
        <v>13</v>
      </c>
      <c r="B37" s="14" t="s">
        <v>42</v>
      </c>
      <c r="C37" s="17" t="s">
        <v>43</v>
      </c>
      <c r="D37" s="17" t="s">
        <v>25</v>
      </c>
      <c r="E37" s="16">
        <v>11</v>
      </c>
      <c r="F37" s="2">
        <v>315</v>
      </c>
      <c r="G37" s="2">
        <f t="shared" si="0"/>
        <v>3465</v>
      </c>
      <c r="H37" s="13"/>
      <c r="I37" s="2">
        <v>18</v>
      </c>
      <c r="J37" s="2">
        <v>315</v>
      </c>
      <c r="K37" s="2">
        <f t="shared" si="1"/>
        <v>5670</v>
      </c>
      <c r="L37" s="2">
        <f t="shared" si="2"/>
        <v>-7</v>
      </c>
      <c r="M37" s="2"/>
      <c r="N37" s="2"/>
    </row>
    <row r="38" spans="1:14">
      <c r="A38" s="2">
        <v>14</v>
      </c>
      <c r="B38" s="14" t="s">
        <v>44</v>
      </c>
      <c r="C38" s="19" t="s">
        <v>45</v>
      </c>
      <c r="D38" s="19" t="s">
        <v>46</v>
      </c>
      <c r="E38" s="16">
        <v>54</v>
      </c>
      <c r="F38" s="2">
        <v>150</v>
      </c>
      <c r="G38" s="2">
        <f t="shared" si="0"/>
        <v>8100</v>
      </c>
      <c r="H38" s="13"/>
      <c r="I38" s="2">
        <v>28</v>
      </c>
      <c r="J38" s="2">
        <v>150</v>
      </c>
      <c r="K38" s="2">
        <f t="shared" si="1"/>
        <v>4200</v>
      </c>
      <c r="L38" s="2">
        <f t="shared" si="2"/>
        <v>26</v>
      </c>
      <c r="M38" s="2">
        <v>150</v>
      </c>
      <c r="N38" s="2"/>
    </row>
    <row r="39" spans="1:14">
      <c r="A39" s="2">
        <v>15</v>
      </c>
      <c r="B39" s="14" t="s">
        <v>47</v>
      </c>
      <c r="C39" s="19" t="s">
        <v>48</v>
      </c>
      <c r="D39" s="19" t="s">
        <v>46</v>
      </c>
      <c r="E39" s="16">
        <v>36</v>
      </c>
      <c r="F39" s="2">
        <v>227</v>
      </c>
      <c r="G39" s="2">
        <f t="shared" si="0"/>
        <v>8172</v>
      </c>
      <c r="H39" s="13"/>
      <c r="I39" s="2">
        <v>25</v>
      </c>
      <c r="J39" s="2">
        <v>227</v>
      </c>
      <c r="K39" s="2">
        <f t="shared" si="1"/>
        <v>5675</v>
      </c>
      <c r="L39" s="2">
        <f t="shared" si="2"/>
        <v>11</v>
      </c>
      <c r="M39" s="2"/>
      <c r="N39" s="2"/>
    </row>
    <row r="40" spans="1:14">
      <c r="A40" s="2">
        <v>16</v>
      </c>
      <c r="B40" s="14" t="s">
        <v>49</v>
      </c>
      <c r="C40" s="19" t="s">
        <v>50</v>
      </c>
      <c r="D40" s="19" t="s">
        <v>46</v>
      </c>
      <c r="E40" s="16">
        <v>50</v>
      </c>
      <c r="F40" s="2">
        <v>227</v>
      </c>
      <c r="G40" s="2">
        <f t="shared" si="0"/>
        <v>11350</v>
      </c>
      <c r="H40" s="13"/>
      <c r="I40" s="2">
        <v>13</v>
      </c>
      <c r="J40" s="2">
        <v>227</v>
      </c>
      <c r="K40" s="2">
        <f t="shared" si="1"/>
        <v>2951</v>
      </c>
      <c r="L40" s="2">
        <f t="shared" si="2"/>
        <v>37</v>
      </c>
      <c r="M40" s="2"/>
      <c r="N40" s="2"/>
    </row>
    <row r="41" spans="1:14">
      <c r="A41" s="2"/>
      <c r="B41" s="14"/>
      <c r="C41" s="19" t="s">
        <v>51</v>
      </c>
      <c r="D41" s="19" t="s">
        <v>52</v>
      </c>
      <c r="E41" s="16">
        <v>49</v>
      </c>
      <c r="F41" s="2">
        <v>227</v>
      </c>
      <c r="G41" s="2">
        <f t="shared" si="0"/>
        <v>11123</v>
      </c>
      <c r="H41" s="13"/>
      <c r="I41" s="2"/>
      <c r="J41" s="2"/>
      <c r="K41" s="2"/>
      <c r="L41" s="2"/>
      <c r="M41" s="2"/>
      <c r="N41" s="2" t="s">
        <v>53</v>
      </c>
    </row>
    <row r="42" spans="1:14">
      <c r="A42" s="2">
        <v>17</v>
      </c>
      <c r="B42" s="14" t="s">
        <v>54</v>
      </c>
      <c r="C42" s="19" t="s">
        <v>55</v>
      </c>
      <c r="D42" s="19" t="s">
        <v>46</v>
      </c>
      <c r="E42" s="16">
        <v>22</v>
      </c>
      <c r="F42" s="2">
        <v>227</v>
      </c>
      <c r="G42" s="2">
        <f t="shared" si="0"/>
        <v>4994</v>
      </c>
      <c r="H42" s="13"/>
      <c r="I42" s="2">
        <v>45</v>
      </c>
      <c r="J42" s="2">
        <v>227</v>
      </c>
      <c r="K42" s="2">
        <f t="shared" si="1"/>
        <v>10215</v>
      </c>
      <c r="L42" s="2">
        <f t="shared" si="2"/>
        <v>-23</v>
      </c>
      <c r="M42" s="2"/>
      <c r="N42" s="2"/>
    </row>
    <row r="43" spans="1:14">
      <c r="A43" s="2">
        <v>18</v>
      </c>
      <c r="B43" s="14" t="s">
        <v>56</v>
      </c>
      <c r="C43" s="19" t="s">
        <v>57</v>
      </c>
      <c r="D43" s="19" t="s">
        <v>46</v>
      </c>
      <c r="E43" s="16">
        <v>30</v>
      </c>
      <c r="F43" s="2">
        <v>280</v>
      </c>
      <c r="G43" s="2">
        <f t="shared" si="0"/>
        <v>8400</v>
      </c>
      <c r="H43" s="13"/>
      <c r="I43" s="2">
        <v>35</v>
      </c>
      <c r="J43" s="2">
        <v>280</v>
      </c>
      <c r="K43" s="2">
        <f t="shared" si="1"/>
        <v>9800</v>
      </c>
      <c r="L43" s="2">
        <f t="shared" si="2"/>
        <v>-5</v>
      </c>
      <c r="M43" s="2"/>
      <c r="N43" s="2"/>
    </row>
    <row r="44" spans="1:14">
      <c r="A44" s="2">
        <v>19</v>
      </c>
      <c r="B44" s="14" t="s">
        <v>58</v>
      </c>
      <c r="C44" s="19" t="s">
        <v>59</v>
      </c>
      <c r="D44" s="19" t="s">
        <v>46</v>
      </c>
      <c r="E44" s="16">
        <v>51</v>
      </c>
      <c r="F44" s="2">
        <v>280</v>
      </c>
      <c r="G44" s="2">
        <f t="shared" si="0"/>
        <v>14280</v>
      </c>
      <c r="H44" s="13"/>
      <c r="I44" s="2">
        <v>15</v>
      </c>
      <c r="J44" s="2">
        <v>280</v>
      </c>
      <c r="K44" s="2">
        <f t="shared" si="1"/>
        <v>4200</v>
      </c>
      <c r="L44" s="2">
        <f t="shared" si="2"/>
        <v>36</v>
      </c>
      <c r="M44" s="2"/>
      <c r="N44" s="2"/>
    </row>
    <row r="45" spans="1:14">
      <c r="A45" s="2">
        <v>20</v>
      </c>
      <c r="B45" s="14" t="s">
        <v>60</v>
      </c>
      <c r="C45" s="19" t="s">
        <v>61</v>
      </c>
      <c r="D45" s="19" t="s">
        <v>46</v>
      </c>
      <c r="E45" s="16">
        <v>51</v>
      </c>
      <c r="F45" s="2">
        <v>280</v>
      </c>
      <c r="G45" s="2">
        <f t="shared" si="0"/>
        <v>14280</v>
      </c>
      <c r="H45" s="13"/>
      <c r="I45" s="2">
        <v>0</v>
      </c>
      <c r="J45" s="2">
        <v>280</v>
      </c>
      <c r="K45" s="2">
        <f t="shared" si="1"/>
        <v>0</v>
      </c>
      <c r="L45" s="2">
        <f t="shared" si="2"/>
        <v>51</v>
      </c>
      <c r="M45" s="2">
        <v>280</v>
      </c>
      <c r="N45" s="2"/>
    </row>
    <row r="46" spans="1:14">
      <c r="A46" s="2">
        <v>21</v>
      </c>
      <c r="B46" s="14" t="s">
        <v>62</v>
      </c>
      <c r="C46" s="19" t="s">
        <v>63</v>
      </c>
      <c r="D46" s="19" t="s">
        <v>46</v>
      </c>
      <c r="E46" s="16">
        <v>50</v>
      </c>
      <c r="F46" s="2">
        <v>280</v>
      </c>
      <c r="G46" s="2">
        <f t="shared" si="0"/>
        <v>14000</v>
      </c>
      <c r="H46" s="13"/>
      <c r="I46" s="2">
        <v>3</v>
      </c>
      <c r="J46" s="2">
        <v>280</v>
      </c>
      <c r="K46" s="2">
        <f t="shared" si="1"/>
        <v>840</v>
      </c>
      <c r="L46" s="2">
        <f t="shared" si="2"/>
        <v>47</v>
      </c>
      <c r="M46" s="2"/>
      <c r="N46" s="2"/>
    </row>
    <row r="47" spans="1:14">
      <c r="A47" s="2">
        <v>22</v>
      </c>
      <c r="B47" s="14" t="s">
        <v>64</v>
      </c>
      <c r="C47" s="19" t="s">
        <v>65</v>
      </c>
      <c r="D47" s="19" t="s">
        <v>46</v>
      </c>
      <c r="E47" s="16">
        <v>40</v>
      </c>
      <c r="F47" s="2">
        <v>332</v>
      </c>
      <c r="G47" s="2">
        <f t="shared" si="0"/>
        <v>13280</v>
      </c>
      <c r="H47" s="13"/>
      <c r="I47" s="2">
        <v>31</v>
      </c>
      <c r="J47" s="2">
        <v>332</v>
      </c>
      <c r="K47" s="2">
        <f t="shared" si="1"/>
        <v>10292</v>
      </c>
      <c r="L47" s="2">
        <f t="shared" si="2"/>
        <v>9</v>
      </c>
      <c r="M47" s="2">
        <v>332</v>
      </c>
      <c r="N47" s="2"/>
    </row>
    <row r="48" spans="1:14">
      <c r="A48" s="2">
        <v>23</v>
      </c>
      <c r="B48" s="14" t="s">
        <v>66</v>
      </c>
      <c r="C48" s="19" t="s">
        <v>67</v>
      </c>
      <c r="D48" s="19" t="s">
        <v>46</v>
      </c>
      <c r="E48" s="16">
        <v>27</v>
      </c>
      <c r="F48" s="2">
        <v>332</v>
      </c>
      <c r="G48" s="2">
        <f t="shared" si="0"/>
        <v>8964</v>
      </c>
      <c r="H48" s="13"/>
      <c r="I48" s="2">
        <v>18</v>
      </c>
      <c r="J48" s="2">
        <v>332</v>
      </c>
      <c r="K48" s="2">
        <f t="shared" si="1"/>
        <v>5976</v>
      </c>
      <c r="L48" s="2">
        <f t="shared" si="2"/>
        <v>9</v>
      </c>
      <c r="M48" s="2">
        <v>332</v>
      </c>
      <c r="N48" s="2"/>
    </row>
    <row r="49" spans="1:14">
      <c r="A49" s="2">
        <v>24</v>
      </c>
      <c r="B49" s="14" t="s">
        <v>68</v>
      </c>
      <c r="C49" s="19" t="s">
        <v>69</v>
      </c>
      <c r="D49" s="19" t="s">
        <v>46</v>
      </c>
      <c r="E49" s="16">
        <v>57</v>
      </c>
      <c r="F49" s="2">
        <v>332</v>
      </c>
      <c r="G49" s="2">
        <f t="shared" si="0"/>
        <v>18924</v>
      </c>
      <c r="H49" s="13"/>
      <c r="I49" s="2">
        <v>19</v>
      </c>
      <c r="J49" s="2">
        <v>332</v>
      </c>
      <c r="K49" s="2">
        <f t="shared" si="1"/>
        <v>6308</v>
      </c>
      <c r="L49" s="2">
        <f t="shared" si="2"/>
        <v>38</v>
      </c>
      <c r="M49" s="2"/>
      <c r="N49" s="2"/>
    </row>
    <row r="50" spans="1:14">
      <c r="A50" s="2">
        <v>25</v>
      </c>
      <c r="B50" s="14" t="s">
        <v>70</v>
      </c>
      <c r="C50" s="19" t="s">
        <v>71</v>
      </c>
      <c r="D50" s="19" t="s">
        <v>46</v>
      </c>
      <c r="E50" s="16">
        <v>23</v>
      </c>
      <c r="F50" s="2">
        <v>385</v>
      </c>
      <c r="G50" s="2">
        <f t="shared" si="0"/>
        <v>8855</v>
      </c>
      <c r="H50" s="13"/>
      <c r="I50" s="2">
        <v>31</v>
      </c>
      <c r="J50" s="2">
        <v>385</v>
      </c>
      <c r="K50" s="2">
        <f t="shared" si="1"/>
        <v>11935</v>
      </c>
      <c r="L50" s="2">
        <f t="shared" si="2"/>
        <v>-8</v>
      </c>
      <c r="M50" s="2"/>
      <c r="N50" s="2"/>
    </row>
    <row r="51" spans="1:14">
      <c r="A51" s="2">
        <v>26</v>
      </c>
      <c r="B51" s="2"/>
      <c r="C51" s="20" t="s">
        <v>72</v>
      </c>
      <c r="D51" s="20" t="s">
        <v>73</v>
      </c>
      <c r="E51" s="16">
        <v>5</v>
      </c>
      <c r="F51" s="2">
        <v>104</v>
      </c>
      <c r="G51" s="2">
        <f t="shared" si="0"/>
        <v>520</v>
      </c>
      <c r="H51" s="13"/>
      <c r="I51" s="2"/>
      <c r="J51" s="2"/>
      <c r="K51" s="2">
        <f t="shared" si="1"/>
        <v>0</v>
      </c>
      <c r="L51" s="2">
        <f t="shared" si="2"/>
        <v>5</v>
      </c>
      <c r="M51" s="2">
        <v>104</v>
      </c>
      <c r="N51" s="2"/>
    </row>
    <row r="52" spans="1:14">
      <c r="A52" s="2">
        <v>27</v>
      </c>
      <c r="B52" s="21" t="s">
        <v>74</v>
      </c>
      <c r="C52" s="20" t="s">
        <v>75</v>
      </c>
      <c r="D52" s="20" t="s">
        <v>76</v>
      </c>
      <c r="E52" s="16">
        <v>54</v>
      </c>
      <c r="F52" s="2">
        <v>90</v>
      </c>
      <c r="G52" s="2">
        <f t="shared" si="0"/>
        <v>4860</v>
      </c>
      <c r="H52" s="13"/>
      <c r="I52" s="2">
        <v>72</v>
      </c>
      <c r="J52" s="2">
        <v>90</v>
      </c>
      <c r="K52" s="2">
        <f t="shared" si="1"/>
        <v>6480</v>
      </c>
      <c r="L52" s="2">
        <f t="shared" si="2"/>
        <v>-18</v>
      </c>
      <c r="M52" s="2"/>
      <c r="N52" s="2"/>
    </row>
    <row r="53" spans="1:14">
      <c r="A53" s="2">
        <v>28</v>
      </c>
      <c r="B53" s="2" t="s">
        <v>77</v>
      </c>
      <c r="C53" s="20" t="s">
        <v>78</v>
      </c>
      <c r="D53" s="20" t="s">
        <v>76</v>
      </c>
      <c r="E53" s="16">
        <v>26</v>
      </c>
      <c r="F53" s="2">
        <v>105</v>
      </c>
      <c r="G53" s="2">
        <f t="shared" si="0"/>
        <v>2730</v>
      </c>
      <c r="H53" s="13"/>
      <c r="I53" s="2">
        <v>73</v>
      </c>
      <c r="J53" s="2">
        <v>105</v>
      </c>
      <c r="K53" s="2">
        <f t="shared" si="1"/>
        <v>7665</v>
      </c>
      <c r="L53" s="2">
        <f t="shared" si="2"/>
        <v>-47</v>
      </c>
      <c r="M53" s="2"/>
      <c r="N53" s="2"/>
    </row>
    <row r="54" spans="1:14">
      <c r="A54" s="2">
        <v>29</v>
      </c>
      <c r="B54" s="14" t="s">
        <v>79</v>
      </c>
      <c r="C54" s="16" t="s">
        <v>80</v>
      </c>
      <c r="D54" s="16" t="s">
        <v>81</v>
      </c>
      <c r="E54" s="16">
        <v>6</v>
      </c>
      <c r="F54" s="2">
        <v>136</v>
      </c>
      <c r="G54" s="2">
        <f t="shared" si="0"/>
        <v>816</v>
      </c>
      <c r="H54" s="13"/>
      <c r="I54" s="2">
        <v>11</v>
      </c>
      <c r="J54" s="2">
        <v>136</v>
      </c>
      <c r="K54" s="2">
        <f t="shared" si="1"/>
        <v>1496</v>
      </c>
      <c r="L54" s="2">
        <f t="shared" si="2"/>
        <v>-5</v>
      </c>
      <c r="M54" s="2"/>
      <c r="N54" s="2"/>
    </row>
    <row r="55" spans="1:14">
      <c r="A55" s="2">
        <v>30</v>
      </c>
      <c r="B55" s="14" t="s">
        <v>82</v>
      </c>
      <c r="C55" s="16" t="s">
        <v>83</v>
      </c>
      <c r="D55" s="16" t="s">
        <v>81</v>
      </c>
      <c r="E55" s="16">
        <v>7</v>
      </c>
      <c r="F55" s="2">
        <v>77</v>
      </c>
      <c r="G55" s="2">
        <f t="shared" si="0"/>
        <v>539</v>
      </c>
      <c r="H55" s="13"/>
      <c r="I55" s="2">
        <v>12</v>
      </c>
      <c r="J55" s="2">
        <v>77</v>
      </c>
      <c r="K55" s="2">
        <f t="shared" si="1"/>
        <v>924</v>
      </c>
      <c r="L55" s="2">
        <f t="shared" si="2"/>
        <v>-5</v>
      </c>
      <c r="M55" s="2"/>
      <c r="N55" s="2"/>
    </row>
    <row r="56" spans="1:14">
      <c r="A56" s="2">
        <v>31</v>
      </c>
      <c r="B56" s="14" t="s">
        <v>84</v>
      </c>
      <c r="C56" s="16" t="s">
        <v>85</v>
      </c>
      <c r="D56" s="16" t="s">
        <v>81</v>
      </c>
      <c r="E56" s="16">
        <v>16</v>
      </c>
      <c r="F56" s="2">
        <v>136</v>
      </c>
      <c r="G56" s="2">
        <f t="shared" si="0"/>
        <v>2176</v>
      </c>
      <c r="H56" s="13"/>
      <c r="I56" s="2">
        <v>19</v>
      </c>
      <c r="J56" s="2">
        <v>136</v>
      </c>
      <c r="K56" s="2">
        <f t="shared" si="1"/>
        <v>2584</v>
      </c>
      <c r="L56" s="2">
        <f t="shared" si="2"/>
        <v>-3</v>
      </c>
      <c r="M56" s="2"/>
      <c r="N56" s="2"/>
    </row>
    <row r="57" spans="1:14">
      <c r="A57" s="2">
        <v>32</v>
      </c>
      <c r="B57" s="14" t="s">
        <v>86</v>
      </c>
      <c r="C57" s="16" t="s">
        <v>87</v>
      </c>
      <c r="D57" s="16" t="s">
        <v>81</v>
      </c>
      <c r="E57" s="16">
        <v>26</v>
      </c>
      <c r="F57" s="2">
        <v>77</v>
      </c>
      <c r="G57" s="2">
        <f t="shared" si="0"/>
        <v>2002</v>
      </c>
      <c r="H57" s="13"/>
      <c r="I57" s="2">
        <v>36</v>
      </c>
      <c r="J57" s="2">
        <v>77</v>
      </c>
      <c r="K57" s="2">
        <f t="shared" si="1"/>
        <v>2772</v>
      </c>
      <c r="L57" s="2">
        <f t="shared" si="2"/>
        <v>-10</v>
      </c>
      <c r="M57" s="2"/>
      <c r="N57" s="2"/>
    </row>
    <row r="58" spans="1:14">
      <c r="A58" s="2">
        <v>33</v>
      </c>
      <c r="B58" s="2"/>
      <c r="C58" s="16" t="s">
        <v>88</v>
      </c>
      <c r="D58" s="16" t="s">
        <v>81</v>
      </c>
      <c r="E58" s="16">
        <v>16</v>
      </c>
      <c r="F58" s="2">
        <v>136</v>
      </c>
      <c r="G58" s="2">
        <f t="shared" si="0"/>
        <v>2176</v>
      </c>
      <c r="H58" s="13"/>
      <c r="I58" s="2"/>
      <c r="J58" s="2"/>
      <c r="K58" s="2">
        <f t="shared" si="1"/>
        <v>0</v>
      </c>
      <c r="L58" s="2">
        <f t="shared" si="2"/>
        <v>16</v>
      </c>
      <c r="M58" s="2">
        <v>136</v>
      </c>
      <c r="N58" s="2" t="s">
        <v>53</v>
      </c>
    </row>
    <row r="59" spans="1:14">
      <c r="A59" s="2">
        <v>34</v>
      </c>
      <c r="B59" s="2"/>
      <c r="C59" s="16" t="s">
        <v>89</v>
      </c>
      <c r="D59" s="16" t="s">
        <v>81</v>
      </c>
      <c r="E59" s="16">
        <v>14</v>
      </c>
      <c r="F59" s="2">
        <v>136</v>
      </c>
      <c r="G59" s="2">
        <f t="shared" si="0"/>
        <v>1904</v>
      </c>
      <c r="H59" s="13"/>
      <c r="I59" s="2"/>
      <c r="J59" s="2"/>
      <c r="K59" s="2">
        <f t="shared" si="1"/>
        <v>0</v>
      </c>
      <c r="L59" s="2">
        <f t="shared" si="2"/>
        <v>14</v>
      </c>
      <c r="M59" s="2">
        <v>136</v>
      </c>
      <c r="N59" s="2" t="s">
        <v>53</v>
      </c>
    </row>
    <row r="60" spans="1:14">
      <c r="A60" s="2">
        <v>35</v>
      </c>
      <c r="B60" s="2"/>
      <c r="C60" s="16" t="s">
        <v>90</v>
      </c>
      <c r="D60" s="16" t="s">
        <v>81</v>
      </c>
      <c r="E60" s="16">
        <v>14</v>
      </c>
      <c r="F60" s="2">
        <v>77</v>
      </c>
      <c r="G60" s="2">
        <f t="shared" si="0"/>
        <v>1078</v>
      </c>
      <c r="H60" s="13"/>
      <c r="I60" s="2"/>
      <c r="J60" s="2"/>
      <c r="K60" s="2">
        <f t="shared" si="1"/>
        <v>0</v>
      </c>
      <c r="L60" s="2">
        <f t="shared" si="2"/>
        <v>14</v>
      </c>
      <c r="M60" s="2">
        <v>77</v>
      </c>
      <c r="N60" s="2" t="s">
        <v>53</v>
      </c>
    </row>
    <row r="61" spans="1:14">
      <c r="A61" s="2">
        <v>36</v>
      </c>
      <c r="B61" s="14" t="s">
        <v>91</v>
      </c>
      <c r="C61" s="16" t="s">
        <v>92</v>
      </c>
      <c r="D61" s="16" t="s">
        <v>81</v>
      </c>
      <c r="E61" s="16">
        <v>32</v>
      </c>
      <c r="F61" s="2">
        <v>136</v>
      </c>
      <c r="G61" s="2">
        <f t="shared" si="0"/>
        <v>4352</v>
      </c>
      <c r="H61" s="13"/>
      <c r="I61" s="2">
        <v>37</v>
      </c>
      <c r="J61" s="2">
        <v>136</v>
      </c>
      <c r="K61" s="2">
        <f t="shared" si="1"/>
        <v>5032</v>
      </c>
      <c r="L61" s="2">
        <f t="shared" si="2"/>
        <v>-5</v>
      </c>
      <c r="M61" s="2"/>
      <c r="N61" s="2"/>
    </row>
    <row r="62" spans="1:14">
      <c r="A62" s="2">
        <v>37</v>
      </c>
      <c r="B62" s="14" t="s">
        <v>93</v>
      </c>
      <c r="C62" s="16" t="s">
        <v>94</v>
      </c>
      <c r="D62" s="16" t="s">
        <v>81</v>
      </c>
      <c r="E62" s="16">
        <v>36</v>
      </c>
      <c r="F62" s="2">
        <v>77</v>
      </c>
      <c r="G62" s="2">
        <f t="shared" si="0"/>
        <v>2772</v>
      </c>
      <c r="H62" s="13"/>
      <c r="I62" s="2">
        <v>42</v>
      </c>
      <c r="J62" s="2">
        <v>77</v>
      </c>
      <c r="K62" s="2">
        <f t="shared" si="1"/>
        <v>3234</v>
      </c>
      <c r="L62" s="2">
        <f t="shared" si="2"/>
        <v>-6</v>
      </c>
      <c r="M62" s="2"/>
      <c r="N62" s="2"/>
    </row>
    <row r="63" spans="1:14">
      <c r="A63" s="2">
        <v>38</v>
      </c>
      <c r="B63" s="14" t="s">
        <v>95</v>
      </c>
      <c r="C63" s="16" t="s">
        <v>96</v>
      </c>
      <c r="D63" s="16" t="s">
        <v>81</v>
      </c>
      <c r="E63" s="16">
        <v>38</v>
      </c>
      <c r="F63" s="2">
        <v>136</v>
      </c>
      <c r="G63" s="2">
        <f t="shared" si="0"/>
        <v>5168</v>
      </c>
      <c r="H63" s="13"/>
      <c r="I63" s="2">
        <v>35</v>
      </c>
      <c r="J63" s="2">
        <v>136</v>
      </c>
      <c r="K63" s="2">
        <f t="shared" si="1"/>
        <v>4760</v>
      </c>
      <c r="L63" s="2">
        <f t="shared" si="2"/>
        <v>3</v>
      </c>
      <c r="M63" s="2">
        <v>136</v>
      </c>
      <c r="N63" s="2"/>
    </row>
    <row r="64" spans="1:14">
      <c r="A64" s="2">
        <v>39</v>
      </c>
      <c r="B64" s="14" t="s">
        <v>97</v>
      </c>
      <c r="C64" s="16" t="s">
        <v>98</v>
      </c>
      <c r="D64" s="16" t="s">
        <v>81</v>
      </c>
      <c r="E64" s="16">
        <v>37</v>
      </c>
      <c r="F64" s="2">
        <v>206</v>
      </c>
      <c r="G64" s="2">
        <f t="shared" si="0"/>
        <v>7622</v>
      </c>
      <c r="H64" s="13"/>
      <c r="I64" s="2">
        <v>45</v>
      </c>
      <c r="J64" s="2">
        <v>206</v>
      </c>
      <c r="K64" s="2">
        <f t="shared" si="1"/>
        <v>9270</v>
      </c>
      <c r="L64" s="2">
        <f t="shared" si="2"/>
        <v>-8</v>
      </c>
      <c r="M64" s="2"/>
      <c r="N64" s="2"/>
    </row>
    <row r="65" spans="1:14">
      <c r="A65" s="2">
        <v>40</v>
      </c>
      <c r="B65" s="14" t="s">
        <v>99</v>
      </c>
      <c r="C65" s="16" t="s">
        <v>100</v>
      </c>
      <c r="D65" s="16" t="s">
        <v>81</v>
      </c>
      <c r="E65" s="16">
        <v>32</v>
      </c>
      <c r="F65" s="2">
        <v>77</v>
      </c>
      <c r="G65" s="2">
        <f t="shared" si="0"/>
        <v>2464</v>
      </c>
      <c r="H65" s="13"/>
      <c r="I65" s="38">
        <v>57</v>
      </c>
      <c r="J65" s="2">
        <v>77</v>
      </c>
      <c r="K65" s="2">
        <f t="shared" si="1"/>
        <v>4389</v>
      </c>
      <c r="L65" s="2">
        <f t="shared" si="2"/>
        <v>-25</v>
      </c>
      <c r="M65" s="2"/>
      <c r="N65" s="2"/>
    </row>
    <row r="66" spans="1:14">
      <c r="A66" s="2">
        <v>41</v>
      </c>
      <c r="B66" s="25" t="s">
        <v>101</v>
      </c>
      <c r="C66" s="26" t="s">
        <v>102</v>
      </c>
      <c r="D66" s="26" t="s">
        <v>103</v>
      </c>
      <c r="E66" s="16">
        <v>12</v>
      </c>
      <c r="F66" s="2">
        <v>101</v>
      </c>
      <c r="G66" s="2">
        <f t="shared" si="0"/>
        <v>1212</v>
      </c>
      <c r="H66" s="13"/>
      <c r="I66" s="2">
        <v>6</v>
      </c>
      <c r="J66" s="2">
        <v>101</v>
      </c>
      <c r="K66" s="2">
        <f t="shared" si="1"/>
        <v>606</v>
      </c>
      <c r="L66" s="2">
        <f t="shared" si="2"/>
        <v>6</v>
      </c>
      <c r="M66" s="2">
        <v>101</v>
      </c>
      <c r="N66" s="2"/>
    </row>
    <row r="67" spans="1:14">
      <c r="A67" s="2">
        <v>42</v>
      </c>
      <c r="B67" s="14" t="s">
        <v>104</v>
      </c>
      <c r="C67" s="26" t="s">
        <v>105</v>
      </c>
      <c r="D67" s="26" t="s">
        <v>103</v>
      </c>
      <c r="E67" s="16">
        <v>46</v>
      </c>
      <c r="F67" s="2">
        <v>150</v>
      </c>
      <c r="G67" s="2">
        <f t="shared" si="0"/>
        <v>6900</v>
      </c>
      <c r="H67" s="13"/>
      <c r="I67" s="2">
        <v>68</v>
      </c>
      <c r="J67" s="2">
        <v>150</v>
      </c>
      <c r="K67" s="2">
        <f t="shared" si="1"/>
        <v>10200</v>
      </c>
      <c r="L67" s="2">
        <f t="shared" si="2"/>
        <v>-22</v>
      </c>
      <c r="M67" s="2"/>
      <c r="N67" s="2"/>
    </row>
    <row r="68" spans="1:14">
      <c r="A68" s="2">
        <v>43</v>
      </c>
      <c r="B68" s="14" t="s">
        <v>106</v>
      </c>
      <c r="C68" s="26" t="s">
        <v>107</v>
      </c>
      <c r="D68" s="26" t="s">
        <v>103</v>
      </c>
      <c r="E68" s="16">
        <v>36</v>
      </c>
      <c r="F68" s="2">
        <v>101</v>
      </c>
      <c r="G68" s="2">
        <f t="shared" si="0"/>
        <v>3636</v>
      </c>
      <c r="H68" s="13"/>
      <c r="I68" s="38">
        <v>47</v>
      </c>
      <c r="J68" s="33">
        <v>112</v>
      </c>
      <c r="K68" s="2">
        <f t="shared" si="1"/>
        <v>5264</v>
      </c>
      <c r="L68" s="2">
        <f t="shared" si="2"/>
        <v>-11</v>
      </c>
      <c r="M68" s="2"/>
      <c r="N68" s="2"/>
    </row>
    <row r="69" spans="1:14">
      <c r="A69" s="2">
        <v>44</v>
      </c>
      <c r="B69" s="14" t="s">
        <v>108</v>
      </c>
      <c r="C69" s="26" t="s">
        <v>109</v>
      </c>
      <c r="D69" s="26" t="s">
        <v>103</v>
      </c>
      <c r="E69" s="16">
        <v>6</v>
      </c>
      <c r="F69" s="2">
        <v>150</v>
      </c>
      <c r="G69" s="2">
        <f t="shared" si="0"/>
        <v>900</v>
      </c>
      <c r="H69" s="13"/>
      <c r="I69" s="2">
        <v>15</v>
      </c>
      <c r="J69" s="2">
        <v>150</v>
      </c>
      <c r="K69" s="2">
        <f t="shared" si="1"/>
        <v>2250</v>
      </c>
      <c r="L69" s="2">
        <f t="shared" si="2"/>
        <v>-9</v>
      </c>
      <c r="M69" s="2"/>
      <c r="N69" s="2"/>
    </row>
    <row r="70" spans="1:14">
      <c r="A70" s="2">
        <v>45</v>
      </c>
      <c r="B70" s="14" t="s">
        <v>110</v>
      </c>
      <c r="C70" s="26" t="s">
        <v>111</v>
      </c>
      <c r="D70" s="26" t="s">
        <v>103</v>
      </c>
      <c r="E70" s="16">
        <v>13</v>
      </c>
      <c r="F70" s="2">
        <v>101</v>
      </c>
      <c r="G70" s="2">
        <f t="shared" si="0"/>
        <v>1313</v>
      </c>
      <c r="H70" s="13"/>
      <c r="I70" s="2">
        <v>16</v>
      </c>
      <c r="J70" s="33">
        <v>175</v>
      </c>
      <c r="K70" s="2">
        <f t="shared" si="1"/>
        <v>2800</v>
      </c>
      <c r="L70" s="2">
        <f t="shared" si="2"/>
        <v>-3</v>
      </c>
      <c r="M70" s="2"/>
      <c r="N70" s="2"/>
    </row>
    <row r="71" spans="1:14">
      <c r="A71" s="2">
        <v>46</v>
      </c>
      <c r="B71" s="2"/>
      <c r="C71" s="2" t="s">
        <v>112</v>
      </c>
      <c r="D71" s="2" t="s">
        <v>113</v>
      </c>
      <c r="E71" s="16">
        <v>21</v>
      </c>
      <c r="F71" s="2">
        <v>94</v>
      </c>
      <c r="G71" s="2">
        <f t="shared" si="0"/>
        <v>1974</v>
      </c>
      <c r="H71" s="13"/>
      <c r="I71" s="2"/>
      <c r="J71" s="2"/>
      <c r="K71" s="2">
        <f t="shared" si="1"/>
        <v>0</v>
      </c>
      <c r="L71" s="2">
        <f t="shared" si="2"/>
        <v>21</v>
      </c>
      <c r="M71" s="2">
        <v>94</v>
      </c>
      <c r="N71" s="2" t="s">
        <v>53</v>
      </c>
    </row>
    <row r="72" spans="1:14">
      <c r="A72" s="2">
        <v>47</v>
      </c>
      <c r="B72" s="25" t="s">
        <v>114</v>
      </c>
      <c r="C72" s="27" t="s">
        <v>115</v>
      </c>
      <c r="D72" s="27" t="s">
        <v>116</v>
      </c>
      <c r="E72" s="16">
        <v>8</v>
      </c>
      <c r="F72" s="2">
        <v>147</v>
      </c>
      <c r="G72" s="2">
        <f t="shared" si="0"/>
        <v>1176</v>
      </c>
      <c r="H72" s="13"/>
      <c r="I72" s="2">
        <v>7</v>
      </c>
      <c r="J72" s="2">
        <v>147</v>
      </c>
      <c r="K72" s="2">
        <f t="shared" si="1"/>
        <v>1029</v>
      </c>
      <c r="L72" s="2">
        <f t="shared" si="2"/>
        <v>1</v>
      </c>
      <c r="M72" s="2">
        <v>147</v>
      </c>
      <c r="N72" s="2"/>
    </row>
    <row r="73" spans="1:14">
      <c r="A73" s="2">
        <v>48</v>
      </c>
      <c r="B73" s="14" t="s">
        <v>117</v>
      </c>
      <c r="C73" s="27" t="s">
        <v>118</v>
      </c>
      <c r="D73" s="27" t="s">
        <v>116</v>
      </c>
      <c r="E73" s="16">
        <v>2</v>
      </c>
      <c r="F73" s="2">
        <v>94</v>
      </c>
      <c r="G73" s="2">
        <f t="shared" si="0"/>
        <v>188</v>
      </c>
      <c r="H73" s="13"/>
      <c r="I73" s="2">
        <v>13</v>
      </c>
      <c r="J73" s="2">
        <v>94</v>
      </c>
      <c r="K73" s="2">
        <f t="shared" si="1"/>
        <v>1222</v>
      </c>
      <c r="L73" s="2">
        <f t="shared" si="2"/>
        <v>-11</v>
      </c>
      <c r="M73" s="2"/>
      <c r="N73" s="2"/>
    </row>
    <row r="74" spans="1:14">
      <c r="A74" s="2">
        <v>49</v>
      </c>
      <c r="B74" s="14" t="s">
        <v>119</v>
      </c>
      <c r="C74" s="27" t="s">
        <v>120</v>
      </c>
      <c r="D74" s="27" t="s">
        <v>116</v>
      </c>
      <c r="E74" s="16">
        <v>6</v>
      </c>
      <c r="F74" s="2">
        <v>94</v>
      </c>
      <c r="G74" s="2">
        <f t="shared" si="0"/>
        <v>564</v>
      </c>
      <c r="H74" s="13"/>
      <c r="I74" s="2">
        <v>10</v>
      </c>
      <c r="J74" s="2">
        <v>94</v>
      </c>
      <c r="K74" s="2">
        <f t="shared" si="1"/>
        <v>940</v>
      </c>
      <c r="L74" s="2">
        <f t="shared" si="2"/>
        <v>-4</v>
      </c>
      <c r="M74" s="2"/>
      <c r="N74" s="2"/>
    </row>
    <row r="75" spans="1:14">
      <c r="A75" s="2">
        <v>50</v>
      </c>
      <c r="B75" s="14" t="s">
        <v>121</v>
      </c>
      <c r="C75" s="27" t="s">
        <v>122</v>
      </c>
      <c r="D75" s="27" t="s">
        <v>116</v>
      </c>
      <c r="E75" s="16">
        <v>21</v>
      </c>
      <c r="F75" s="2">
        <v>94</v>
      </c>
      <c r="G75" s="2">
        <f t="shared" si="0"/>
        <v>1974</v>
      </c>
      <c r="H75" s="13"/>
      <c r="I75" s="2">
        <v>7</v>
      </c>
      <c r="J75" s="2">
        <v>94</v>
      </c>
      <c r="K75" s="2">
        <f t="shared" si="1"/>
        <v>658</v>
      </c>
      <c r="L75" s="2">
        <f t="shared" si="2"/>
        <v>14</v>
      </c>
      <c r="M75" s="2">
        <v>94</v>
      </c>
      <c r="N75" s="2"/>
    </row>
    <row r="76" spans="1:14">
      <c r="A76" s="2">
        <v>51</v>
      </c>
      <c r="B76" s="25" t="s">
        <v>123</v>
      </c>
      <c r="C76" s="27" t="s">
        <v>124</v>
      </c>
      <c r="D76" s="27" t="s">
        <v>116</v>
      </c>
      <c r="E76" s="16">
        <v>3</v>
      </c>
      <c r="F76" s="2">
        <v>245</v>
      </c>
      <c r="G76" s="2">
        <f t="shared" si="0"/>
        <v>735</v>
      </c>
      <c r="H76" s="13"/>
      <c r="I76" s="2">
        <v>0</v>
      </c>
      <c r="J76" s="2">
        <v>0</v>
      </c>
      <c r="K76" s="2">
        <f t="shared" si="1"/>
        <v>0</v>
      </c>
      <c r="L76" s="2">
        <f t="shared" si="2"/>
        <v>3</v>
      </c>
      <c r="M76" s="2"/>
      <c r="N76" s="2"/>
    </row>
    <row r="77" spans="1:14">
      <c r="A77" s="2">
        <v>52</v>
      </c>
      <c r="B77" s="14" t="s">
        <v>125</v>
      </c>
      <c r="C77" s="28" t="s">
        <v>126</v>
      </c>
      <c r="D77" s="28" t="s">
        <v>127</v>
      </c>
      <c r="E77" s="16">
        <v>11</v>
      </c>
      <c r="F77" s="3">
        <v>70</v>
      </c>
      <c r="G77" s="3">
        <f t="shared" si="0"/>
        <v>770</v>
      </c>
      <c r="H77" s="13"/>
      <c r="I77" s="3">
        <v>16</v>
      </c>
      <c r="J77" s="3">
        <v>70</v>
      </c>
      <c r="K77" s="2">
        <f t="shared" si="1"/>
        <v>1120</v>
      </c>
      <c r="L77" s="2">
        <f t="shared" si="2"/>
        <v>-5</v>
      </c>
      <c r="M77" s="2"/>
      <c r="N77" s="2"/>
    </row>
    <row r="78" spans="1:14">
      <c r="A78" s="2">
        <v>53</v>
      </c>
      <c r="B78" s="14" t="s">
        <v>128</v>
      </c>
      <c r="C78" s="28" t="s">
        <v>129</v>
      </c>
      <c r="D78" s="28" t="s">
        <v>127</v>
      </c>
      <c r="E78" s="16">
        <v>13</v>
      </c>
      <c r="F78" s="3">
        <v>87</v>
      </c>
      <c r="G78" s="3">
        <f t="shared" si="0"/>
        <v>1131</v>
      </c>
      <c r="H78" s="13"/>
      <c r="I78" s="3">
        <v>8</v>
      </c>
      <c r="J78" s="3">
        <v>87</v>
      </c>
      <c r="K78" s="2">
        <f t="shared" si="1"/>
        <v>696</v>
      </c>
      <c r="L78" s="2">
        <f t="shared" si="2"/>
        <v>5</v>
      </c>
      <c r="M78" s="2">
        <v>87</v>
      </c>
      <c r="N78" s="2"/>
    </row>
    <row r="79" spans="1:14">
      <c r="A79" s="2">
        <v>54</v>
      </c>
      <c r="B79" s="25" t="s">
        <v>130</v>
      </c>
      <c r="C79" s="28" t="s">
        <v>131</v>
      </c>
      <c r="D79" s="28" t="s">
        <v>127</v>
      </c>
      <c r="E79" s="16">
        <v>10</v>
      </c>
      <c r="F79" s="3">
        <v>56</v>
      </c>
      <c r="G79" s="3">
        <f t="shared" si="0"/>
        <v>560</v>
      </c>
      <c r="H79" s="13"/>
      <c r="I79" s="3">
        <v>3</v>
      </c>
      <c r="J79" s="3">
        <v>56</v>
      </c>
      <c r="K79" s="2">
        <f t="shared" si="1"/>
        <v>168</v>
      </c>
      <c r="L79" s="2">
        <f t="shared" si="2"/>
        <v>7</v>
      </c>
      <c r="M79" s="2">
        <v>56</v>
      </c>
      <c r="N79" s="2"/>
    </row>
    <row r="80" spans="1:14">
      <c r="A80" s="2">
        <v>55</v>
      </c>
      <c r="B80" s="14" t="s">
        <v>132</v>
      </c>
      <c r="C80" s="28" t="s">
        <v>133</v>
      </c>
      <c r="D80" s="28" t="s">
        <v>127</v>
      </c>
      <c r="E80" s="16">
        <v>15</v>
      </c>
      <c r="F80" s="3">
        <v>87</v>
      </c>
      <c r="G80" s="3">
        <f t="shared" si="0"/>
        <v>1305</v>
      </c>
      <c r="H80" s="13"/>
      <c r="I80" s="3">
        <v>17</v>
      </c>
      <c r="J80" s="3">
        <v>75</v>
      </c>
      <c r="K80" s="2">
        <f t="shared" si="1"/>
        <v>1275</v>
      </c>
      <c r="L80" s="2">
        <f t="shared" si="2"/>
        <v>-2</v>
      </c>
      <c r="M80" s="2"/>
      <c r="N80" s="2"/>
    </row>
    <row r="81" spans="1:14">
      <c r="A81" s="2">
        <v>56</v>
      </c>
      <c r="B81" s="14" t="s">
        <v>134</v>
      </c>
      <c r="C81" s="28" t="s">
        <v>135</v>
      </c>
      <c r="D81" s="28" t="s">
        <v>127</v>
      </c>
      <c r="E81" s="16">
        <v>11</v>
      </c>
      <c r="F81" s="3">
        <v>56</v>
      </c>
      <c r="G81" s="3">
        <f t="shared" si="0"/>
        <v>616</v>
      </c>
      <c r="H81" s="13"/>
      <c r="I81" s="3">
        <v>11</v>
      </c>
      <c r="J81" s="3">
        <v>56</v>
      </c>
      <c r="K81" s="2">
        <f t="shared" si="1"/>
        <v>616</v>
      </c>
      <c r="L81" s="2">
        <f t="shared" si="2"/>
        <v>0</v>
      </c>
      <c r="M81" s="2"/>
      <c r="N81" s="2"/>
    </row>
    <row r="82" spans="1:14">
      <c r="A82" s="2">
        <v>57</v>
      </c>
      <c r="B82" s="14" t="s">
        <v>136</v>
      </c>
      <c r="C82" s="28" t="s">
        <v>137</v>
      </c>
      <c r="D82" s="28" t="s">
        <v>127</v>
      </c>
      <c r="E82" s="16">
        <v>4</v>
      </c>
      <c r="F82" s="3">
        <v>70</v>
      </c>
      <c r="G82" s="3">
        <f t="shared" si="0"/>
        <v>280</v>
      </c>
      <c r="H82" s="13"/>
      <c r="I82" s="3">
        <v>6</v>
      </c>
      <c r="J82" s="24">
        <v>64</v>
      </c>
      <c r="K82" s="2">
        <f t="shared" si="1"/>
        <v>384</v>
      </c>
      <c r="L82" s="2">
        <f t="shared" si="2"/>
        <v>-2</v>
      </c>
      <c r="M82" s="2"/>
      <c r="N82" s="2"/>
    </row>
    <row r="83" spans="1:14">
      <c r="A83" s="2">
        <v>58</v>
      </c>
      <c r="B83" s="14" t="s">
        <v>138</v>
      </c>
      <c r="C83" s="28" t="s">
        <v>139</v>
      </c>
      <c r="D83" s="28" t="s">
        <v>127</v>
      </c>
      <c r="E83" s="16">
        <v>15</v>
      </c>
      <c r="F83" s="24">
        <v>87</v>
      </c>
      <c r="G83" s="3">
        <f t="shared" si="0"/>
        <v>1305</v>
      </c>
      <c r="H83" s="13"/>
      <c r="I83" s="3">
        <v>18</v>
      </c>
      <c r="J83" s="24">
        <v>75</v>
      </c>
      <c r="K83" s="2">
        <f t="shared" si="1"/>
        <v>1350</v>
      </c>
      <c r="L83" s="2">
        <f t="shared" si="2"/>
        <v>-3</v>
      </c>
      <c r="M83" s="2"/>
      <c r="N83" s="2"/>
    </row>
    <row r="84" spans="1:14">
      <c r="A84" s="2">
        <v>59</v>
      </c>
      <c r="B84" s="14" t="s">
        <v>140</v>
      </c>
      <c r="C84" s="28" t="s">
        <v>141</v>
      </c>
      <c r="D84" s="28" t="s">
        <v>127</v>
      </c>
      <c r="E84" s="16">
        <v>6</v>
      </c>
      <c r="F84" s="3">
        <v>70</v>
      </c>
      <c r="G84" s="3">
        <f t="shared" si="0"/>
        <v>420</v>
      </c>
      <c r="H84" s="13"/>
      <c r="I84" s="3">
        <v>5</v>
      </c>
      <c r="J84" s="24">
        <v>64</v>
      </c>
      <c r="K84" s="2">
        <f t="shared" si="1"/>
        <v>320</v>
      </c>
      <c r="L84" s="2">
        <f t="shared" si="2"/>
        <v>1</v>
      </c>
      <c r="M84" s="33">
        <v>70</v>
      </c>
      <c r="N84" s="2"/>
    </row>
    <row r="85" spans="1:14">
      <c r="A85" s="2">
        <v>60</v>
      </c>
      <c r="B85" s="14" t="s">
        <v>142</v>
      </c>
      <c r="C85" s="28" t="s">
        <v>143</v>
      </c>
      <c r="D85" s="28" t="s">
        <v>127</v>
      </c>
      <c r="E85" s="16">
        <v>20</v>
      </c>
      <c r="F85" s="3">
        <v>87</v>
      </c>
      <c r="G85" s="3">
        <f t="shared" si="0"/>
        <v>1740</v>
      </c>
      <c r="H85" s="13"/>
      <c r="I85" s="3">
        <v>22</v>
      </c>
      <c r="J85" s="3">
        <v>87</v>
      </c>
      <c r="K85" s="2">
        <f t="shared" si="1"/>
        <v>1914</v>
      </c>
      <c r="L85" s="2">
        <f t="shared" si="2"/>
        <v>-2</v>
      </c>
      <c r="M85" s="2"/>
      <c r="N85" s="2"/>
    </row>
    <row r="86" spans="1:14">
      <c r="A86" s="2">
        <v>61</v>
      </c>
      <c r="B86" s="14" t="s">
        <v>144</v>
      </c>
      <c r="C86" s="28" t="s">
        <v>145</v>
      </c>
      <c r="D86" s="28" t="s">
        <v>127</v>
      </c>
      <c r="E86" s="16">
        <v>19</v>
      </c>
      <c r="F86" s="3">
        <v>56</v>
      </c>
      <c r="G86" s="3">
        <f t="shared" si="0"/>
        <v>1064</v>
      </c>
      <c r="H86" s="13"/>
      <c r="I86" s="3">
        <v>14</v>
      </c>
      <c r="J86" s="3">
        <v>56</v>
      </c>
      <c r="K86" s="2">
        <f t="shared" si="1"/>
        <v>784</v>
      </c>
      <c r="L86" s="2">
        <f t="shared" si="2"/>
        <v>5</v>
      </c>
      <c r="M86" s="2">
        <v>56</v>
      </c>
      <c r="N86" s="2"/>
    </row>
    <row r="87" spans="1:14">
      <c r="A87" s="2">
        <v>62</v>
      </c>
      <c r="B87" s="25" t="s">
        <v>146</v>
      </c>
      <c r="C87" s="28" t="s">
        <v>147</v>
      </c>
      <c r="D87" s="28" t="s">
        <v>127</v>
      </c>
      <c r="E87" s="16">
        <v>51</v>
      </c>
      <c r="F87" s="3">
        <v>70</v>
      </c>
      <c r="G87" s="3">
        <f t="shared" si="0"/>
        <v>3570</v>
      </c>
      <c r="H87" s="13"/>
      <c r="I87" s="3">
        <v>8</v>
      </c>
      <c r="J87" s="3">
        <v>70</v>
      </c>
      <c r="K87" s="2">
        <f t="shared" si="1"/>
        <v>560</v>
      </c>
      <c r="L87" s="2">
        <f t="shared" si="2"/>
        <v>43</v>
      </c>
      <c r="M87" s="2">
        <v>70</v>
      </c>
      <c r="N87" s="2"/>
    </row>
    <row r="88" spans="1:14">
      <c r="A88" s="2">
        <v>63</v>
      </c>
      <c r="B88" s="14" t="s">
        <v>148</v>
      </c>
      <c r="C88" s="28" t="s">
        <v>149</v>
      </c>
      <c r="D88" s="28" t="s">
        <v>127</v>
      </c>
      <c r="E88" s="16">
        <v>16</v>
      </c>
      <c r="F88" s="24">
        <v>87</v>
      </c>
      <c r="G88" s="3">
        <f t="shared" si="0"/>
        <v>1392</v>
      </c>
      <c r="H88" s="13"/>
      <c r="I88" s="3">
        <v>14</v>
      </c>
      <c r="J88" s="24">
        <v>75</v>
      </c>
      <c r="K88" s="2">
        <f t="shared" si="1"/>
        <v>1050</v>
      </c>
      <c r="L88" s="2">
        <f t="shared" si="2"/>
        <v>2</v>
      </c>
      <c r="M88" s="33">
        <v>87</v>
      </c>
      <c r="N88" s="2"/>
    </row>
    <row r="89" spans="1:14">
      <c r="A89" s="2">
        <v>64</v>
      </c>
      <c r="B89" s="14" t="s">
        <v>150</v>
      </c>
      <c r="C89" s="28" t="s">
        <v>151</v>
      </c>
      <c r="D89" s="28" t="s">
        <v>127</v>
      </c>
      <c r="E89" s="16">
        <v>11</v>
      </c>
      <c r="F89" s="24">
        <v>56</v>
      </c>
      <c r="G89" s="3">
        <f t="shared" si="0"/>
        <v>616</v>
      </c>
      <c r="H89" s="13"/>
      <c r="I89" s="3">
        <v>9</v>
      </c>
      <c r="J89" s="24">
        <v>49</v>
      </c>
      <c r="K89" s="2">
        <f t="shared" si="1"/>
        <v>441</v>
      </c>
      <c r="L89" s="2">
        <f t="shared" si="2"/>
        <v>2</v>
      </c>
      <c r="M89" s="33">
        <v>56</v>
      </c>
      <c r="N89" s="2"/>
    </row>
    <row r="90" spans="1:14">
      <c r="A90" s="2">
        <v>65</v>
      </c>
      <c r="B90" s="14" t="s">
        <v>152</v>
      </c>
      <c r="C90" s="28" t="s">
        <v>153</v>
      </c>
      <c r="D90" s="28" t="s">
        <v>127</v>
      </c>
      <c r="E90" s="16">
        <v>5</v>
      </c>
      <c r="F90" s="3">
        <v>70</v>
      </c>
      <c r="G90" s="3">
        <f t="shared" si="0"/>
        <v>350</v>
      </c>
      <c r="H90" s="13"/>
      <c r="I90" s="3">
        <v>6</v>
      </c>
      <c r="J90" s="3">
        <v>70</v>
      </c>
      <c r="K90" s="2">
        <f t="shared" si="1"/>
        <v>420</v>
      </c>
      <c r="L90" s="2">
        <f t="shared" si="2"/>
        <v>-1</v>
      </c>
      <c r="M90" s="2"/>
      <c r="N90" s="2"/>
    </row>
    <row r="91" spans="1:14">
      <c r="A91" s="2">
        <v>66</v>
      </c>
      <c r="B91" s="14" t="s">
        <v>154</v>
      </c>
      <c r="C91" s="28" t="s">
        <v>155</v>
      </c>
      <c r="D91" s="28" t="s">
        <v>127</v>
      </c>
      <c r="E91" s="16">
        <v>14</v>
      </c>
      <c r="F91" s="24">
        <v>87</v>
      </c>
      <c r="G91" s="3">
        <f t="shared" ref="G91:G156" si="3">SUM(E91*F91)</f>
        <v>1218</v>
      </c>
      <c r="H91" s="13"/>
      <c r="I91" s="3">
        <v>19</v>
      </c>
      <c r="J91" s="24">
        <v>80</v>
      </c>
      <c r="K91" s="2">
        <f t="shared" ref="K91:K153" si="4">SUM(I91*J91)</f>
        <v>1520</v>
      </c>
      <c r="L91" s="2">
        <f t="shared" ref="L91:L153" si="5">SUM(E91-I91)</f>
        <v>-5</v>
      </c>
      <c r="M91" s="2"/>
      <c r="N91" s="2"/>
    </row>
    <row r="92" spans="1:14">
      <c r="A92" s="2">
        <v>67</v>
      </c>
      <c r="B92" s="21" t="s">
        <v>156</v>
      </c>
      <c r="C92" s="29" t="s">
        <v>157</v>
      </c>
      <c r="D92" s="29" t="s">
        <v>158</v>
      </c>
      <c r="E92" s="16">
        <v>16</v>
      </c>
      <c r="F92" s="3">
        <v>87</v>
      </c>
      <c r="G92" s="3">
        <f t="shared" si="3"/>
        <v>1392</v>
      </c>
      <c r="H92" s="13"/>
      <c r="I92" s="3">
        <v>12</v>
      </c>
      <c r="J92" s="3">
        <v>87</v>
      </c>
      <c r="K92" s="2">
        <f t="shared" si="4"/>
        <v>1044</v>
      </c>
      <c r="L92" s="2">
        <f t="shared" si="5"/>
        <v>4</v>
      </c>
      <c r="M92" s="2">
        <v>87</v>
      </c>
      <c r="N92" s="2"/>
    </row>
    <row r="93" spans="1:14">
      <c r="A93" s="2">
        <v>68</v>
      </c>
      <c r="B93" s="25" t="s">
        <v>159</v>
      </c>
      <c r="C93" s="29" t="s">
        <v>160</v>
      </c>
      <c r="D93" s="29" t="s">
        <v>158</v>
      </c>
      <c r="E93" s="16">
        <v>15</v>
      </c>
      <c r="F93" s="3">
        <v>56</v>
      </c>
      <c r="G93" s="3">
        <f t="shared" si="3"/>
        <v>840</v>
      </c>
      <c r="H93" s="13"/>
      <c r="I93" s="3">
        <v>4</v>
      </c>
      <c r="J93" s="3">
        <v>56</v>
      </c>
      <c r="K93" s="2">
        <f t="shared" si="4"/>
        <v>224</v>
      </c>
      <c r="L93" s="2">
        <f t="shared" si="5"/>
        <v>11</v>
      </c>
      <c r="M93" s="2">
        <v>56</v>
      </c>
      <c r="N93" s="2"/>
    </row>
    <row r="94" spans="1:14">
      <c r="A94" s="2">
        <v>69</v>
      </c>
      <c r="B94" s="21" t="s">
        <v>161</v>
      </c>
      <c r="C94" s="29" t="s">
        <v>162</v>
      </c>
      <c r="D94" s="29" t="s">
        <v>158</v>
      </c>
      <c r="E94" s="16">
        <v>5</v>
      </c>
      <c r="F94" s="3">
        <v>87</v>
      </c>
      <c r="G94" s="3">
        <f t="shared" si="3"/>
        <v>435</v>
      </c>
      <c r="H94" s="13"/>
      <c r="I94" s="3">
        <v>15</v>
      </c>
      <c r="J94" s="3">
        <v>87</v>
      </c>
      <c r="K94" s="2">
        <f t="shared" si="4"/>
        <v>1305</v>
      </c>
      <c r="L94" s="2">
        <f t="shared" si="5"/>
        <v>-10</v>
      </c>
      <c r="M94" s="2"/>
      <c r="N94" s="2"/>
    </row>
    <row r="95" spans="1:14">
      <c r="A95" s="2">
        <v>70</v>
      </c>
      <c r="B95" s="21" t="s">
        <v>163</v>
      </c>
      <c r="C95" s="29" t="s">
        <v>164</v>
      </c>
      <c r="D95" s="29" t="s">
        <v>158</v>
      </c>
      <c r="E95" s="16">
        <v>16</v>
      </c>
      <c r="F95" s="24">
        <v>56</v>
      </c>
      <c r="G95" s="3">
        <f t="shared" si="3"/>
        <v>896</v>
      </c>
      <c r="H95" s="13"/>
      <c r="I95" s="3">
        <v>27</v>
      </c>
      <c r="J95" s="24">
        <v>52</v>
      </c>
      <c r="K95" s="2">
        <f t="shared" si="4"/>
        <v>1404</v>
      </c>
      <c r="L95" s="2">
        <f t="shared" si="5"/>
        <v>-11</v>
      </c>
      <c r="M95" s="2"/>
      <c r="N95" s="2"/>
    </row>
    <row r="96" spans="1:14">
      <c r="A96" s="2">
        <v>71</v>
      </c>
      <c r="B96" s="14" t="s">
        <v>165</v>
      </c>
      <c r="C96" s="29" t="s">
        <v>166</v>
      </c>
      <c r="D96" s="29" t="s">
        <v>158</v>
      </c>
      <c r="E96" s="16">
        <v>6</v>
      </c>
      <c r="F96" s="24">
        <v>87</v>
      </c>
      <c r="G96" s="3">
        <f t="shared" si="3"/>
        <v>522</v>
      </c>
      <c r="H96" s="13"/>
      <c r="I96" s="3">
        <v>10</v>
      </c>
      <c r="J96" s="24">
        <v>80</v>
      </c>
      <c r="K96" s="2">
        <f t="shared" si="4"/>
        <v>800</v>
      </c>
      <c r="L96" s="2">
        <f t="shared" si="5"/>
        <v>-4</v>
      </c>
      <c r="M96" s="2"/>
      <c r="N96" s="2"/>
    </row>
    <row r="97" spans="1:14">
      <c r="A97" s="2">
        <v>72</v>
      </c>
      <c r="B97" s="14" t="s">
        <v>167</v>
      </c>
      <c r="C97" s="29" t="s">
        <v>168</v>
      </c>
      <c r="D97" s="29" t="s">
        <v>158</v>
      </c>
      <c r="E97" s="16">
        <v>5</v>
      </c>
      <c r="F97" s="3">
        <v>56</v>
      </c>
      <c r="G97" s="3">
        <f t="shared" si="3"/>
        <v>280</v>
      </c>
      <c r="H97" s="13"/>
      <c r="I97" s="3">
        <v>6</v>
      </c>
      <c r="J97" s="3">
        <v>56</v>
      </c>
      <c r="K97" s="2">
        <f t="shared" si="4"/>
        <v>336</v>
      </c>
      <c r="L97" s="2">
        <f t="shared" si="5"/>
        <v>-1</v>
      </c>
      <c r="M97" s="2"/>
      <c r="N97" s="2"/>
    </row>
    <row r="98" spans="1:14">
      <c r="A98" s="2">
        <v>73</v>
      </c>
      <c r="B98" s="14" t="s">
        <v>169</v>
      </c>
      <c r="C98" s="29" t="s">
        <v>170</v>
      </c>
      <c r="D98" s="29" t="s">
        <v>158</v>
      </c>
      <c r="E98" s="16">
        <v>8</v>
      </c>
      <c r="F98" s="3">
        <v>87</v>
      </c>
      <c r="G98" s="3">
        <f t="shared" si="3"/>
        <v>696</v>
      </c>
      <c r="H98" s="13"/>
      <c r="I98" s="38">
        <v>10</v>
      </c>
      <c r="J98" s="3">
        <v>87</v>
      </c>
      <c r="K98" s="2">
        <f t="shared" si="4"/>
        <v>870</v>
      </c>
      <c r="L98" s="2">
        <f t="shared" si="5"/>
        <v>-2</v>
      </c>
      <c r="M98" s="2">
        <v>87</v>
      </c>
      <c r="N98" s="2"/>
    </row>
    <row r="99" spans="1:14">
      <c r="A99" s="2">
        <v>74</v>
      </c>
      <c r="B99" s="14" t="s">
        <v>171</v>
      </c>
      <c r="C99" s="29" t="s">
        <v>172</v>
      </c>
      <c r="D99" s="29" t="s">
        <v>158</v>
      </c>
      <c r="E99" s="16">
        <v>10</v>
      </c>
      <c r="F99" s="3">
        <v>56</v>
      </c>
      <c r="G99" s="3">
        <f t="shared" si="3"/>
        <v>560</v>
      </c>
      <c r="H99" s="13"/>
      <c r="I99" s="38">
        <v>10</v>
      </c>
      <c r="J99" s="3">
        <v>56</v>
      </c>
      <c r="K99" s="2">
        <f t="shared" si="4"/>
        <v>560</v>
      </c>
      <c r="L99" s="2">
        <f t="shared" si="5"/>
        <v>0</v>
      </c>
      <c r="M99" s="2">
        <v>56</v>
      </c>
      <c r="N99" s="2"/>
    </row>
    <row r="100" spans="1:14">
      <c r="A100" s="2">
        <v>75</v>
      </c>
      <c r="B100" s="14" t="s">
        <v>173</v>
      </c>
      <c r="C100" s="27" t="s">
        <v>174</v>
      </c>
      <c r="D100" s="27" t="s">
        <v>175</v>
      </c>
      <c r="E100" s="16">
        <v>9</v>
      </c>
      <c r="F100" s="30">
        <v>88</v>
      </c>
      <c r="G100" s="3">
        <f t="shared" si="3"/>
        <v>792</v>
      </c>
      <c r="H100" s="13"/>
      <c r="I100" s="3">
        <v>8</v>
      </c>
      <c r="J100" s="30">
        <v>88</v>
      </c>
      <c r="K100" s="2">
        <f t="shared" si="4"/>
        <v>704</v>
      </c>
      <c r="L100" s="2">
        <f t="shared" si="5"/>
        <v>1</v>
      </c>
      <c r="M100" s="34">
        <v>88</v>
      </c>
      <c r="N100" s="2"/>
    </row>
    <row r="101" spans="1:14">
      <c r="A101" s="2">
        <v>76</v>
      </c>
      <c r="B101" s="25" t="s">
        <v>176</v>
      </c>
      <c r="C101" s="27" t="s">
        <v>177</v>
      </c>
      <c r="D101" s="27" t="s">
        <v>175</v>
      </c>
      <c r="E101" s="16">
        <v>2</v>
      </c>
      <c r="F101" s="3">
        <v>138</v>
      </c>
      <c r="G101" s="3">
        <f t="shared" si="3"/>
        <v>276</v>
      </c>
      <c r="H101" s="13"/>
      <c r="I101" s="3">
        <v>2</v>
      </c>
      <c r="J101" s="3">
        <v>138</v>
      </c>
      <c r="K101" s="2">
        <f t="shared" si="4"/>
        <v>276</v>
      </c>
      <c r="L101" s="2">
        <f t="shared" si="5"/>
        <v>0</v>
      </c>
      <c r="M101" s="2"/>
      <c r="N101" s="2"/>
    </row>
    <row r="102" spans="1:14">
      <c r="A102" s="2">
        <v>77</v>
      </c>
      <c r="B102" s="14" t="s">
        <v>178</v>
      </c>
      <c r="C102" s="27" t="s">
        <v>179</v>
      </c>
      <c r="D102" s="27" t="s">
        <v>175</v>
      </c>
      <c r="E102" s="16">
        <v>15</v>
      </c>
      <c r="F102" s="30">
        <v>80</v>
      </c>
      <c r="G102" s="3">
        <f t="shared" si="3"/>
        <v>1200</v>
      </c>
      <c r="H102" s="13"/>
      <c r="I102" s="3">
        <v>7</v>
      </c>
      <c r="J102" s="30">
        <v>80</v>
      </c>
      <c r="K102" s="2">
        <f t="shared" si="4"/>
        <v>560</v>
      </c>
      <c r="L102" s="2">
        <f t="shared" si="5"/>
        <v>8</v>
      </c>
      <c r="M102" s="2">
        <v>80</v>
      </c>
      <c r="N102" s="2"/>
    </row>
    <row r="103" spans="1:14">
      <c r="A103" s="2">
        <v>78</v>
      </c>
      <c r="B103" s="14" t="s">
        <v>180</v>
      </c>
      <c r="C103" s="27" t="s">
        <v>181</v>
      </c>
      <c r="D103" s="27" t="s">
        <v>175</v>
      </c>
      <c r="E103" s="16">
        <v>13</v>
      </c>
      <c r="F103" s="3">
        <v>175</v>
      </c>
      <c r="G103" s="3">
        <f t="shared" si="3"/>
        <v>2275</v>
      </c>
      <c r="H103" s="13"/>
      <c r="I103" s="3">
        <v>12</v>
      </c>
      <c r="J103" s="3">
        <v>175</v>
      </c>
      <c r="K103" s="2">
        <f t="shared" si="4"/>
        <v>2100</v>
      </c>
      <c r="L103" s="2">
        <f t="shared" si="5"/>
        <v>1</v>
      </c>
      <c r="M103" s="2">
        <v>175</v>
      </c>
      <c r="N103" s="2"/>
    </row>
    <row r="104" spans="1:14">
      <c r="A104" s="2">
        <v>79</v>
      </c>
      <c r="B104" s="14" t="s">
        <v>182</v>
      </c>
      <c r="C104" s="27" t="s">
        <v>183</v>
      </c>
      <c r="D104" s="27" t="s">
        <v>175</v>
      </c>
      <c r="E104" s="16">
        <v>10</v>
      </c>
      <c r="F104" s="3">
        <v>80</v>
      </c>
      <c r="G104" s="3">
        <f t="shared" si="3"/>
        <v>800</v>
      </c>
      <c r="H104" s="13"/>
      <c r="I104" s="3">
        <v>11</v>
      </c>
      <c r="J104" s="3">
        <v>80</v>
      </c>
      <c r="K104" s="2">
        <f t="shared" si="4"/>
        <v>880</v>
      </c>
      <c r="L104" s="2">
        <f t="shared" si="5"/>
        <v>-1</v>
      </c>
      <c r="M104" s="2"/>
      <c r="N104" s="2"/>
    </row>
    <row r="105" spans="1:14">
      <c r="A105" s="2">
        <v>80</v>
      </c>
      <c r="B105" s="14" t="s">
        <v>184</v>
      </c>
      <c r="C105" s="27" t="s">
        <v>185</v>
      </c>
      <c r="D105" s="27" t="s">
        <v>175</v>
      </c>
      <c r="E105" s="16">
        <v>2</v>
      </c>
      <c r="F105" s="3">
        <v>138</v>
      </c>
      <c r="G105" s="3">
        <f t="shared" si="3"/>
        <v>276</v>
      </c>
      <c r="H105" s="13"/>
      <c r="I105" s="3">
        <v>6</v>
      </c>
      <c r="J105" s="3">
        <v>138</v>
      </c>
      <c r="K105" s="2">
        <f t="shared" si="4"/>
        <v>828</v>
      </c>
      <c r="L105" s="2">
        <f t="shared" si="5"/>
        <v>-4</v>
      </c>
      <c r="M105" s="2"/>
      <c r="N105" s="2"/>
    </row>
    <row r="106" spans="1:14">
      <c r="A106" s="2">
        <v>81</v>
      </c>
      <c r="B106" s="14" t="s">
        <v>186</v>
      </c>
      <c r="C106" s="27" t="s">
        <v>187</v>
      </c>
      <c r="D106" s="27" t="s">
        <v>175</v>
      </c>
      <c r="E106" s="16">
        <v>6</v>
      </c>
      <c r="F106" s="3">
        <v>88</v>
      </c>
      <c r="G106" s="3">
        <f t="shared" si="3"/>
        <v>528</v>
      </c>
      <c r="H106" s="13"/>
      <c r="I106" s="3">
        <v>11</v>
      </c>
      <c r="J106" s="3">
        <v>88</v>
      </c>
      <c r="K106" s="2">
        <f t="shared" si="4"/>
        <v>968</v>
      </c>
      <c r="L106" s="2">
        <f t="shared" si="5"/>
        <v>-5</v>
      </c>
      <c r="M106" s="2"/>
      <c r="N106" s="2"/>
    </row>
    <row r="107" spans="1:14">
      <c r="A107" s="2">
        <v>82</v>
      </c>
      <c r="B107" s="14" t="s">
        <v>188</v>
      </c>
      <c r="C107" s="27" t="s">
        <v>189</v>
      </c>
      <c r="D107" s="27" t="s">
        <v>175</v>
      </c>
      <c r="E107" s="16">
        <v>10</v>
      </c>
      <c r="F107" s="3">
        <v>138</v>
      </c>
      <c r="G107" s="3">
        <f t="shared" si="3"/>
        <v>1380</v>
      </c>
      <c r="H107" s="13"/>
      <c r="I107" s="3">
        <v>8</v>
      </c>
      <c r="J107" s="3">
        <v>138</v>
      </c>
      <c r="K107" s="2">
        <f t="shared" si="4"/>
        <v>1104</v>
      </c>
      <c r="L107" s="2">
        <f t="shared" si="5"/>
        <v>2</v>
      </c>
      <c r="M107" s="2">
        <v>138</v>
      </c>
      <c r="N107" s="2"/>
    </row>
    <row r="108" spans="1:14">
      <c r="A108" s="2">
        <v>83</v>
      </c>
      <c r="B108" s="14" t="s">
        <v>190</v>
      </c>
      <c r="C108" s="27" t="s">
        <v>191</v>
      </c>
      <c r="D108" s="27" t="s">
        <v>175</v>
      </c>
      <c r="E108" s="16">
        <v>7</v>
      </c>
      <c r="F108" s="3">
        <v>217</v>
      </c>
      <c r="G108" s="3">
        <f t="shared" si="3"/>
        <v>1519</v>
      </c>
      <c r="H108" s="13"/>
      <c r="I108" s="3">
        <v>15</v>
      </c>
      <c r="J108" s="3">
        <v>217</v>
      </c>
      <c r="K108" s="2">
        <f t="shared" si="4"/>
        <v>3255</v>
      </c>
      <c r="L108" s="2">
        <f t="shared" si="5"/>
        <v>-8</v>
      </c>
      <c r="M108" s="2"/>
      <c r="N108" s="2"/>
    </row>
    <row r="109" spans="1:14">
      <c r="A109" s="2">
        <v>84</v>
      </c>
      <c r="B109" s="14" t="s">
        <v>192</v>
      </c>
      <c r="C109" s="27" t="s">
        <v>193</v>
      </c>
      <c r="D109" s="27" t="s">
        <v>175</v>
      </c>
      <c r="E109" s="16">
        <v>22</v>
      </c>
      <c r="F109" s="3">
        <v>280</v>
      </c>
      <c r="G109" s="3">
        <f t="shared" si="3"/>
        <v>6160</v>
      </c>
      <c r="H109" s="13"/>
      <c r="I109" s="3">
        <v>24</v>
      </c>
      <c r="J109" s="3">
        <v>280</v>
      </c>
      <c r="K109" s="2">
        <f t="shared" si="4"/>
        <v>6720</v>
      </c>
      <c r="L109" s="2">
        <f t="shared" si="5"/>
        <v>-2</v>
      </c>
      <c r="M109" s="2"/>
      <c r="N109" s="2"/>
    </row>
    <row r="110" spans="1:14">
      <c r="A110" s="2">
        <v>85</v>
      </c>
      <c r="B110" s="14" t="s">
        <v>194</v>
      </c>
      <c r="C110" s="27" t="s">
        <v>195</v>
      </c>
      <c r="D110" s="27" t="s">
        <v>175</v>
      </c>
      <c r="E110" s="16">
        <v>9</v>
      </c>
      <c r="F110" s="3">
        <v>313</v>
      </c>
      <c r="G110" s="3">
        <f t="shared" si="3"/>
        <v>2817</v>
      </c>
      <c r="H110" s="13"/>
      <c r="I110" s="3">
        <v>11</v>
      </c>
      <c r="J110" s="3">
        <v>313</v>
      </c>
      <c r="K110" s="2">
        <f t="shared" si="4"/>
        <v>3443</v>
      </c>
      <c r="L110" s="2">
        <f t="shared" si="5"/>
        <v>-2</v>
      </c>
      <c r="M110" s="2"/>
      <c r="N110" s="2"/>
    </row>
    <row r="111" spans="1:14">
      <c r="A111" s="2">
        <v>86</v>
      </c>
      <c r="B111" s="14" t="s">
        <v>196</v>
      </c>
      <c r="C111" s="27" t="s">
        <v>197</v>
      </c>
      <c r="D111" s="27" t="s">
        <v>175</v>
      </c>
      <c r="E111" s="16">
        <v>11</v>
      </c>
      <c r="F111" s="3">
        <v>77</v>
      </c>
      <c r="G111" s="3">
        <f t="shared" si="3"/>
        <v>847</v>
      </c>
      <c r="H111" s="13"/>
      <c r="I111" s="3">
        <v>9</v>
      </c>
      <c r="J111" s="3">
        <v>77</v>
      </c>
      <c r="K111" s="2">
        <f t="shared" si="4"/>
        <v>693</v>
      </c>
      <c r="L111" s="2">
        <f t="shared" si="5"/>
        <v>2</v>
      </c>
      <c r="M111" s="2">
        <v>77</v>
      </c>
      <c r="N111" s="2"/>
    </row>
    <row r="112" spans="1:14">
      <c r="A112" s="2">
        <v>87</v>
      </c>
      <c r="B112" s="14" t="s">
        <v>198</v>
      </c>
      <c r="C112" s="27" t="s">
        <v>199</v>
      </c>
      <c r="D112" s="27" t="s">
        <v>175</v>
      </c>
      <c r="E112" s="16">
        <v>5</v>
      </c>
      <c r="F112" s="3">
        <v>119</v>
      </c>
      <c r="G112" s="3">
        <f t="shared" si="3"/>
        <v>595</v>
      </c>
      <c r="H112" s="13"/>
      <c r="I112" s="3">
        <v>6</v>
      </c>
      <c r="J112" s="3">
        <v>119</v>
      </c>
      <c r="K112" s="2">
        <f t="shared" si="4"/>
        <v>714</v>
      </c>
      <c r="L112" s="2">
        <f t="shared" si="5"/>
        <v>-1</v>
      </c>
      <c r="M112" s="2"/>
      <c r="N112" s="2"/>
    </row>
    <row r="113" spans="1:14">
      <c r="A113" s="2">
        <v>88</v>
      </c>
      <c r="B113" s="14" t="s">
        <v>200</v>
      </c>
      <c r="C113" s="27" t="s">
        <v>201</v>
      </c>
      <c r="D113" s="27" t="s">
        <v>175</v>
      </c>
      <c r="E113" s="16">
        <v>6</v>
      </c>
      <c r="F113" s="3">
        <v>157</v>
      </c>
      <c r="G113" s="3">
        <f t="shared" si="3"/>
        <v>942</v>
      </c>
      <c r="H113" s="13"/>
      <c r="I113" s="3">
        <v>7</v>
      </c>
      <c r="J113" s="3">
        <v>157</v>
      </c>
      <c r="K113" s="2">
        <f t="shared" si="4"/>
        <v>1099</v>
      </c>
      <c r="L113" s="2">
        <f t="shared" si="5"/>
        <v>-1</v>
      </c>
      <c r="M113" s="2"/>
      <c r="N113" s="2"/>
    </row>
    <row r="114" spans="1:14">
      <c r="A114" s="2">
        <v>89</v>
      </c>
      <c r="B114" s="14" t="s">
        <v>202</v>
      </c>
      <c r="C114" s="27" t="s">
        <v>203</v>
      </c>
      <c r="D114" s="27" t="s">
        <v>175</v>
      </c>
      <c r="E114" s="16">
        <v>8</v>
      </c>
      <c r="F114" s="3">
        <v>138</v>
      </c>
      <c r="G114" s="3">
        <f t="shared" si="3"/>
        <v>1104</v>
      </c>
      <c r="H114" s="13"/>
      <c r="I114" s="3">
        <v>9</v>
      </c>
      <c r="J114" s="3">
        <v>138</v>
      </c>
      <c r="K114" s="2">
        <f t="shared" si="4"/>
        <v>1242</v>
      </c>
      <c r="L114" s="2">
        <f t="shared" si="5"/>
        <v>-1</v>
      </c>
      <c r="M114" s="2"/>
      <c r="N114" s="2"/>
    </row>
    <row r="115" spans="1:14">
      <c r="A115" s="2">
        <v>90</v>
      </c>
      <c r="B115" s="14" t="s">
        <v>204</v>
      </c>
      <c r="C115" s="27" t="s">
        <v>205</v>
      </c>
      <c r="D115" s="27" t="s">
        <v>206</v>
      </c>
      <c r="E115" s="16">
        <v>8</v>
      </c>
      <c r="F115" s="3">
        <v>88</v>
      </c>
      <c r="G115" s="3">
        <f t="shared" si="3"/>
        <v>704</v>
      </c>
      <c r="H115" s="13"/>
      <c r="I115" s="3">
        <v>11</v>
      </c>
      <c r="J115" s="3">
        <v>88</v>
      </c>
      <c r="K115" s="2">
        <f t="shared" si="4"/>
        <v>968</v>
      </c>
      <c r="L115" s="2">
        <f t="shared" si="5"/>
        <v>-3</v>
      </c>
      <c r="M115" s="2"/>
      <c r="N115" s="2"/>
    </row>
    <row r="116" spans="1:14">
      <c r="A116" s="2">
        <v>91</v>
      </c>
      <c r="B116" s="14" t="s">
        <v>207</v>
      </c>
      <c r="C116" s="31" t="s">
        <v>208</v>
      </c>
      <c r="D116" s="31" t="s">
        <v>209</v>
      </c>
      <c r="E116" s="16">
        <v>4</v>
      </c>
      <c r="F116" s="30">
        <v>105</v>
      </c>
      <c r="G116" s="3">
        <f t="shared" si="3"/>
        <v>420</v>
      </c>
      <c r="H116" s="13"/>
      <c r="I116" s="3">
        <v>6</v>
      </c>
      <c r="J116" s="30">
        <v>105</v>
      </c>
      <c r="K116" s="2">
        <f t="shared" si="4"/>
        <v>630</v>
      </c>
      <c r="L116" s="2">
        <f t="shared" si="5"/>
        <v>-2</v>
      </c>
      <c r="M116" s="2"/>
      <c r="N116" s="2"/>
    </row>
    <row r="117" spans="1:14">
      <c r="A117" s="2">
        <v>92</v>
      </c>
      <c r="B117" s="14" t="s">
        <v>210</v>
      </c>
      <c r="C117" s="31" t="s">
        <v>211</v>
      </c>
      <c r="D117" s="31" t="s">
        <v>209</v>
      </c>
      <c r="E117" s="16">
        <v>8</v>
      </c>
      <c r="F117" s="30">
        <v>90</v>
      </c>
      <c r="G117" s="3">
        <f t="shared" si="3"/>
        <v>720</v>
      </c>
      <c r="H117" s="13"/>
      <c r="I117" s="3">
        <v>8</v>
      </c>
      <c r="J117" s="30">
        <v>90</v>
      </c>
      <c r="K117" s="2">
        <f t="shared" si="4"/>
        <v>720</v>
      </c>
      <c r="L117" s="2">
        <f t="shared" si="5"/>
        <v>0</v>
      </c>
      <c r="M117" s="2"/>
      <c r="N117" s="2"/>
    </row>
    <row r="118" spans="1:14">
      <c r="A118" s="2">
        <v>93</v>
      </c>
      <c r="B118" s="25" t="s">
        <v>212</v>
      </c>
      <c r="C118" s="31" t="s">
        <v>213</v>
      </c>
      <c r="D118" s="31" t="s">
        <v>209</v>
      </c>
      <c r="E118" s="16">
        <v>4</v>
      </c>
      <c r="F118" s="3">
        <v>164</v>
      </c>
      <c r="G118" s="3">
        <f t="shared" si="3"/>
        <v>656</v>
      </c>
      <c r="H118" s="13"/>
      <c r="I118" s="3">
        <v>5</v>
      </c>
      <c r="J118" s="3">
        <v>164</v>
      </c>
      <c r="K118" s="2">
        <f t="shared" si="4"/>
        <v>820</v>
      </c>
      <c r="L118" s="2">
        <f t="shared" si="5"/>
        <v>-1</v>
      </c>
      <c r="M118" s="2"/>
      <c r="N118" s="2"/>
    </row>
    <row r="119" spans="1:14">
      <c r="A119" s="2">
        <v>94</v>
      </c>
      <c r="B119" s="14" t="s">
        <v>214</v>
      </c>
      <c r="C119" s="31" t="s">
        <v>215</v>
      </c>
      <c r="D119" s="31" t="s">
        <v>209</v>
      </c>
      <c r="E119" s="16">
        <v>6</v>
      </c>
      <c r="F119" s="30">
        <v>105</v>
      </c>
      <c r="G119" s="30">
        <f t="shared" si="3"/>
        <v>630</v>
      </c>
      <c r="H119" s="32"/>
      <c r="I119" s="30">
        <v>6</v>
      </c>
      <c r="J119" s="30">
        <v>105</v>
      </c>
      <c r="K119" s="2">
        <f t="shared" si="4"/>
        <v>630</v>
      </c>
      <c r="L119" s="2">
        <f t="shared" si="5"/>
        <v>0</v>
      </c>
      <c r="M119" s="2"/>
      <c r="N119" s="2"/>
    </row>
    <row r="120" spans="1:14">
      <c r="A120" s="2">
        <v>95</v>
      </c>
      <c r="B120" s="14" t="s">
        <v>216</v>
      </c>
      <c r="C120" s="31" t="s">
        <v>217</v>
      </c>
      <c r="D120" s="31" t="s">
        <v>209</v>
      </c>
      <c r="E120" s="16">
        <v>7</v>
      </c>
      <c r="F120" s="3">
        <v>147</v>
      </c>
      <c r="G120" s="3">
        <f t="shared" si="3"/>
        <v>1029</v>
      </c>
      <c r="H120" s="13"/>
      <c r="I120" s="3">
        <v>9</v>
      </c>
      <c r="J120" s="3">
        <v>147</v>
      </c>
      <c r="K120" s="2">
        <f t="shared" si="4"/>
        <v>1323</v>
      </c>
      <c r="L120" s="2">
        <f t="shared" si="5"/>
        <v>-2</v>
      </c>
      <c r="M120" s="2"/>
      <c r="N120" s="2"/>
    </row>
    <row r="121" spans="1:14">
      <c r="A121" s="2">
        <v>96</v>
      </c>
      <c r="B121" s="14" t="s">
        <v>218</v>
      </c>
      <c r="C121" s="31" t="s">
        <v>219</v>
      </c>
      <c r="D121" s="31" t="s">
        <v>209</v>
      </c>
      <c r="E121" s="16">
        <v>2</v>
      </c>
      <c r="F121" s="30">
        <v>105</v>
      </c>
      <c r="G121" s="30">
        <f t="shared" si="3"/>
        <v>210</v>
      </c>
      <c r="H121" s="32"/>
      <c r="I121" s="30">
        <v>8</v>
      </c>
      <c r="J121" s="30">
        <v>105</v>
      </c>
      <c r="K121" s="2">
        <f t="shared" si="4"/>
        <v>840</v>
      </c>
      <c r="L121" s="2">
        <f t="shared" si="5"/>
        <v>-6</v>
      </c>
      <c r="M121" s="2"/>
      <c r="N121" s="2"/>
    </row>
    <row r="122" spans="1:14">
      <c r="A122" s="2">
        <v>97</v>
      </c>
      <c r="B122" s="14" t="s">
        <v>220</v>
      </c>
      <c r="C122" s="31" t="s">
        <v>221</v>
      </c>
      <c r="D122" s="31" t="s">
        <v>209</v>
      </c>
      <c r="E122" s="16">
        <v>13</v>
      </c>
      <c r="F122" s="30">
        <v>90</v>
      </c>
      <c r="G122" s="3">
        <f t="shared" si="3"/>
        <v>1170</v>
      </c>
      <c r="H122" s="13"/>
      <c r="I122" s="3">
        <v>9</v>
      </c>
      <c r="J122" s="30">
        <v>90</v>
      </c>
      <c r="K122" s="2">
        <f t="shared" si="4"/>
        <v>810</v>
      </c>
      <c r="L122" s="2">
        <f t="shared" si="5"/>
        <v>4</v>
      </c>
      <c r="M122" s="2">
        <v>90</v>
      </c>
      <c r="N122" s="2"/>
    </row>
    <row r="123" spans="1:14">
      <c r="A123" s="2">
        <v>98</v>
      </c>
      <c r="B123" s="14" t="s">
        <v>222</v>
      </c>
      <c r="C123" s="31" t="s">
        <v>223</v>
      </c>
      <c r="D123" s="31" t="s">
        <v>209</v>
      </c>
      <c r="E123" s="16">
        <v>12</v>
      </c>
      <c r="F123" s="30">
        <v>171</v>
      </c>
      <c r="G123" s="3">
        <f t="shared" si="3"/>
        <v>2052</v>
      </c>
      <c r="H123" s="13"/>
      <c r="I123" s="3">
        <v>17</v>
      </c>
      <c r="J123" s="30">
        <v>171</v>
      </c>
      <c r="K123" s="2">
        <f t="shared" si="4"/>
        <v>2907</v>
      </c>
      <c r="L123" s="2">
        <f t="shared" si="5"/>
        <v>-5</v>
      </c>
      <c r="M123" s="2"/>
      <c r="N123" s="2"/>
    </row>
    <row r="124" spans="1:14">
      <c r="A124" s="2">
        <v>99</v>
      </c>
      <c r="B124" s="25" t="s">
        <v>224</v>
      </c>
      <c r="C124" s="31" t="s">
        <v>225</v>
      </c>
      <c r="D124" s="31" t="s">
        <v>209</v>
      </c>
      <c r="E124" s="16">
        <v>2</v>
      </c>
      <c r="F124" s="3">
        <v>83</v>
      </c>
      <c r="G124" s="3">
        <f t="shared" si="3"/>
        <v>166</v>
      </c>
      <c r="H124" s="13"/>
      <c r="I124" s="3">
        <v>3</v>
      </c>
      <c r="J124" s="3">
        <v>83</v>
      </c>
      <c r="K124" s="2">
        <f t="shared" si="4"/>
        <v>249</v>
      </c>
      <c r="L124" s="2">
        <f t="shared" si="5"/>
        <v>-1</v>
      </c>
      <c r="M124" s="2"/>
      <c r="N124" s="2"/>
    </row>
    <row r="125" spans="1:14">
      <c r="A125" s="2">
        <v>100</v>
      </c>
      <c r="B125" s="14" t="s">
        <v>226</v>
      </c>
      <c r="C125" s="31" t="s">
        <v>227</v>
      </c>
      <c r="D125" s="31" t="s">
        <v>209</v>
      </c>
      <c r="E125" s="16">
        <v>6</v>
      </c>
      <c r="F125" s="3">
        <v>94</v>
      </c>
      <c r="G125" s="3">
        <f t="shared" si="3"/>
        <v>564</v>
      </c>
      <c r="H125" s="13"/>
      <c r="I125" s="3">
        <v>12</v>
      </c>
      <c r="J125" s="3">
        <v>94</v>
      </c>
      <c r="K125" s="2">
        <f t="shared" si="4"/>
        <v>1128</v>
      </c>
      <c r="L125" s="2">
        <f t="shared" si="5"/>
        <v>-6</v>
      </c>
      <c r="M125" s="2"/>
      <c r="N125" s="2"/>
    </row>
    <row r="126" spans="1:14">
      <c r="A126" s="2">
        <v>101</v>
      </c>
      <c r="B126" s="14" t="s">
        <v>228</v>
      </c>
      <c r="C126" s="31" t="s">
        <v>229</v>
      </c>
      <c r="D126" s="31" t="s">
        <v>209</v>
      </c>
      <c r="E126" s="16">
        <v>13</v>
      </c>
      <c r="F126" s="30">
        <v>133</v>
      </c>
      <c r="G126" s="30">
        <f t="shared" si="3"/>
        <v>1729</v>
      </c>
      <c r="H126" s="32"/>
      <c r="I126" s="30">
        <v>17</v>
      </c>
      <c r="J126" s="30">
        <v>133</v>
      </c>
      <c r="K126" s="2">
        <f t="shared" si="4"/>
        <v>2261</v>
      </c>
      <c r="L126" s="2">
        <f t="shared" si="5"/>
        <v>-4</v>
      </c>
      <c r="M126" s="2"/>
      <c r="N126" s="2"/>
    </row>
    <row r="127" spans="1:14">
      <c r="A127" s="2">
        <v>102</v>
      </c>
      <c r="B127" s="25" t="s">
        <v>230</v>
      </c>
      <c r="C127" s="19" t="s">
        <v>231</v>
      </c>
      <c r="D127" s="19" t="s">
        <v>232</v>
      </c>
      <c r="E127" s="16">
        <v>0</v>
      </c>
      <c r="F127" s="3">
        <v>69</v>
      </c>
      <c r="G127" s="3">
        <f t="shared" si="3"/>
        <v>0</v>
      </c>
      <c r="H127" s="13"/>
      <c r="I127" s="3">
        <v>2</v>
      </c>
      <c r="J127" s="3">
        <v>69</v>
      </c>
      <c r="K127" s="2">
        <f t="shared" si="4"/>
        <v>138</v>
      </c>
      <c r="L127" s="2">
        <f t="shared" si="5"/>
        <v>-2</v>
      </c>
      <c r="M127" s="2"/>
      <c r="N127" s="2"/>
    </row>
    <row r="128" spans="1:14">
      <c r="A128" s="2">
        <v>103</v>
      </c>
      <c r="B128" s="14" t="s">
        <v>233</v>
      </c>
      <c r="C128" s="19" t="s">
        <v>234</v>
      </c>
      <c r="D128" s="19" t="s">
        <v>232</v>
      </c>
      <c r="E128" s="16">
        <v>3</v>
      </c>
      <c r="F128" s="30">
        <v>129</v>
      </c>
      <c r="G128" s="30">
        <f t="shared" si="3"/>
        <v>387</v>
      </c>
      <c r="H128" s="32"/>
      <c r="I128" s="30">
        <v>3</v>
      </c>
      <c r="J128" s="30">
        <v>129</v>
      </c>
      <c r="K128" s="34">
        <f t="shared" si="4"/>
        <v>387</v>
      </c>
      <c r="L128" s="2">
        <f t="shared" si="5"/>
        <v>0</v>
      </c>
      <c r="M128" s="2"/>
      <c r="N128" s="2"/>
    </row>
    <row r="129" spans="1:14">
      <c r="A129" s="2">
        <v>104</v>
      </c>
      <c r="B129" s="14" t="s">
        <v>235</v>
      </c>
      <c r="C129" s="19" t="s">
        <v>236</v>
      </c>
      <c r="D129" s="19" t="s">
        <v>232</v>
      </c>
      <c r="E129" s="16">
        <v>10</v>
      </c>
      <c r="F129" s="30">
        <v>66</v>
      </c>
      <c r="G129" s="30">
        <f t="shared" si="3"/>
        <v>660</v>
      </c>
      <c r="H129" s="32"/>
      <c r="I129" s="30">
        <v>10</v>
      </c>
      <c r="J129" s="30">
        <v>66</v>
      </c>
      <c r="K129" s="2">
        <f t="shared" si="4"/>
        <v>660</v>
      </c>
      <c r="L129" s="2">
        <f t="shared" si="5"/>
        <v>0</v>
      </c>
      <c r="M129" s="2"/>
      <c r="N129" s="2"/>
    </row>
    <row r="130" spans="1:14">
      <c r="A130" s="2">
        <v>105</v>
      </c>
      <c r="B130" s="14" t="s">
        <v>237</v>
      </c>
      <c r="C130" s="19" t="s">
        <v>238</v>
      </c>
      <c r="D130" s="19" t="s">
        <v>232</v>
      </c>
      <c r="E130" s="16">
        <v>4</v>
      </c>
      <c r="F130" s="30">
        <v>129</v>
      </c>
      <c r="G130" s="3">
        <f t="shared" si="3"/>
        <v>516</v>
      </c>
      <c r="H130" s="13"/>
      <c r="I130" s="3">
        <v>3</v>
      </c>
      <c r="J130" s="30">
        <v>129</v>
      </c>
      <c r="K130" s="2">
        <f t="shared" si="4"/>
        <v>387</v>
      </c>
      <c r="L130" s="2">
        <f t="shared" si="5"/>
        <v>1</v>
      </c>
      <c r="M130" s="2">
        <v>129</v>
      </c>
      <c r="N130" s="2"/>
    </row>
    <row r="131" spans="1:14">
      <c r="A131" s="2">
        <v>106</v>
      </c>
      <c r="B131" s="14" t="s">
        <v>239</v>
      </c>
      <c r="C131" s="19" t="s">
        <v>240</v>
      </c>
      <c r="D131" s="19" t="s">
        <v>232</v>
      </c>
      <c r="E131" s="16">
        <v>7</v>
      </c>
      <c r="F131" s="30">
        <v>69</v>
      </c>
      <c r="G131" s="30">
        <f t="shared" si="3"/>
        <v>483</v>
      </c>
      <c r="H131" s="32"/>
      <c r="I131" s="30">
        <v>7</v>
      </c>
      <c r="J131" s="30">
        <v>69</v>
      </c>
      <c r="K131" s="2">
        <f t="shared" si="4"/>
        <v>483</v>
      </c>
      <c r="L131" s="2">
        <f t="shared" si="5"/>
        <v>0</v>
      </c>
      <c r="M131" s="2"/>
      <c r="N131" s="2"/>
    </row>
    <row r="132" spans="1:14">
      <c r="A132" s="2">
        <v>107</v>
      </c>
      <c r="B132" s="14" t="s">
        <v>241</v>
      </c>
      <c r="C132" s="19" t="s">
        <v>242</v>
      </c>
      <c r="D132" s="19" t="s">
        <v>232</v>
      </c>
      <c r="E132" s="16">
        <v>13</v>
      </c>
      <c r="F132" s="3">
        <v>129</v>
      </c>
      <c r="G132" s="3">
        <f t="shared" si="3"/>
        <v>1677</v>
      </c>
      <c r="H132" s="13"/>
      <c r="I132" s="3">
        <v>13</v>
      </c>
      <c r="J132" s="3">
        <v>129</v>
      </c>
      <c r="K132" s="2">
        <f t="shared" si="4"/>
        <v>1677</v>
      </c>
      <c r="L132" s="2">
        <f t="shared" si="5"/>
        <v>0</v>
      </c>
      <c r="M132" s="2"/>
      <c r="N132" s="2"/>
    </row>
    <row r="133" spans="1:14">
      <c r="A133" s="2">
        <v>108</v>
      </c>
      <c r="B133" s="14" t="s">
        <v>243</v>
      </c>
      <c r="C133" s="19" t="s">
        <v>244</v>
      </c>
      <c r="D133" s="19" t="s">
        <v>232</v>
      </c>
      <c r="E133" s="16">
        <v>4</v>
      </c>
      <c r="F133" s="30">
        <v>69</v>
      </c>
      <c r="G133" s="30">
        <f t="shared" si="3"/>
        <v>276</v>
      </c>
      <c r="H133" s="32"/>
      <c r="I133" s="30">
        <v>6</v>
      </c>
      <c r="J133" s="30">
        <v>69</v>
      </c>
      <c r="K133" s="2">
        <f t="shared" si="4"/>
        <v>414</v>
      </c>
      <c r="L133" s="2">
        <f t="shared" si="5"/>
        <v>-2</v>
      </c>
      <c r="M133" s="2"/>
      <c r="N133" s="2"/>
    </row>
    <row r="134" spans="1:14">
      <c r="A134" s="2">
        <v>109</v>
      </c>
      <c r="B134" s="14" t="s">
        <v>245</v>
      </c>
      <c r="C134" s="19" t="s">
        <v>246</v>
      </c>
      <c r="D134" s="19" t="s">
        <v>232</v>
      </c>
      <c r="E134" s="16">
        <v>1</v>
      </c>
      <c r="F134" s="3">
        <v>140</v>
      </c>
      <c r="G134" s="3">
        <f t="shared" si="3"/>
        <v>140</v>
      </c>
      <c r="H134" s="13"/>
      <c r="I134" s="3">
        <v>13</v>
      </c>
      <c r="J134" s="3">
        <v>140</v>
      </c>
      <c r="K134" s="2">
        <f t="shared" si="4"/>
        <v>1820</v>
      </c>
      <c r="L134" s="2">
        <f t="shared" si="5"/>
        <v>-12</v>
      </c>
      <c r="M134" s="2"/>
      <c r="N134" s="2"/>
    </row>
    <row r="135" spans="1:14">
      <c r="A135" s="2">
        <v>110</v>
      </c>
      <c r="B135" s="14" t="s">
        <v>247</v>
      </c>
      <c r="C135" s="19" t="s">
        <v>248</v>
      </c>
      <c r="D135" s="19" t="s">
        <v>232</v>
      </c>
      <c r="E135" s="16">
        <v>17</v>
      </c>
      <c r="F135" s="30">
        <v>175</v>
      </c>
      <c r="G135" s="30">
        <f t="shared" si="3"/>
        <v>2975</v>
      </c>
      <c r="H135" s="32"/>
      <c r="I135" s="30">
        <v>22</v>
      </c>
      <c r="J135" s="30">
        <v>175</v>
      </c>
      <c r="K135" s="2">
        <f t="shared" si="4"/>
        <v>3850</v>
      </c>
      <c r="L135" s="2">
        <f t="shared" si="5"/>
        <v>-5</v>
      </c>
      <c r="M135" s="2"/>
      <c r="N135" s="2"/>
    </row>
    <row r="136" spans="1:14">
      <c r="A136" s="2">
        <v>111</v>
      </c>
      <c r="B136" s="14" t="s">
        <v>249</v>
      </c>
      <c r="C136" s="19" t="s">
        <v>250</v>
      </c>
      <c r="D136" s="19" t="s">
        <v>232</v>
      </c>
      <c r="E136" s="16">
        <v>11</v>
      </c>
      <c r="F136" s="30">
        <v>239</v>
      </c>
      <c r="G136" s="30">
        <f t="shared" si="3"/>
        <v>2629</v>
      </c>
      <c r="H136" s="32"/>
      <c r="I136" s="30">
        <v>11</v>
      </c>
      <c r="J136" s="30">
        <v>239</v>
      </c>
      <c r="K136" s="2">
        <f t="shared" si="4"/>
        <v>2629</v>
      </c>
      <c r="L136" s="2">
        <f t="shared" si="5"/>
        <v>0</v>
      </c>
      <c r="M136" s="2"/>
      <c r="N136" s="2"/>
    </row>
    <row r="137" spans="1:14">
      <c r="A137" s="2">
        <v>112</v>
      </c>
      <c r="B137" s="14" t="s">
        <v>251</v>
      </c>
      <c r="C137" s="19" t="s">
        <v>252</v>
      </c>
      <c r="D137" s="19" t="s">
        <v>232</v>
      </c>
      <c r="E137" s="16">
        <v>8</v>
      </c>
      <c r="F137" s="3">
        <v>77</v>
      </c>
      <c r="G137" s="3">
        <f t="shared" si="3"/>
        <v>616</v>
      </c>
      <c r="H137" s="13"/>
      <c r="I137" s="3">
        <v>11</v>
      </c>
      <c r="J137" s="3">
        <v>77</v>
      </c>
      <c r="K137" s="2">
        <f t="shared" si="4"/>
        <v>847</v>
      </c>
      <c r="L137" s="2">
        <f t="shared" si="5"/>
        <v>-3</v>
      </c>
      <c r="M137" s="2"/>
      <c r="N137" s="2"/>
    </row>
    <row r="138" spans="1:14">
      <c r="A138" s="2">
        <v>113</v>
      </c>
      <c r="B138" s="14" t="s">
        <v>253</v>
      </c>
      <c r="C138" s="19" t="s">
        <v>254</v>
      </c>
      <c r="D138" s="19" t="s">
        <v>232</v>
      </c>
      <c r="E138" s="16">
        <v>4</v>
      </c>
      <c r="F138" s="30">
        <v>129</v>
      </c>
      <c r="G138" s="30">
        <f t="shared" si="3"/>
        <v>516</v>
      </c>
      <c r="H138" s="32"/>
      <c r="I138" s="30">
        <v>8</v>
      </c>
      <c r="J138" s="30">
        <v>129</v>
      </c>
      <c r="K138" s="2">
        <f t="shared" si="4"/>
        <v>1032</v>
      </c>
      <c r="L138" s="2">
        <f t="shared" si="5"/>
        <v>-4</v>
      </c>
      <c r="M138" s="2"/>
      <c r="N138" s="2"/>
    </row>
    <row r="139" spans="1:14">
      <c r="A139" s="2">
        <v>114</v>
      </c>
      <c r="B139" s="14" t="s">
        <v>255</v>
      </c>
      <c r="C139" s="28" t="s">
        <v>256</v>
      </c>
      <c r="D139" s="28" t="s">
        <v>257</v>
      </c>
      <c r="E139" s="16">
        <v>10</v>
      </c>
      <c r="F139" s="3">
        <v>72</v>
      </c>
      <c r="G139" s="3">
        <f t="shared" si="3"/>
        <v>720</v>
      </c>
      <c r="H139" s="13"/>
      <c r="I139" s="3">
        <v>17</v>
      </c>
      <c r="J139" s="3">
        <v>72</v>
      </c>
      <c r="K139" s="2">
        <f t="shared" si="4"/>
        <v>1224</v>
      </c>
      <c r="L139" s="2">
        <f t="shared" si="5"/>
        <v>-7</v>
      </c>
      <c r="M139" s="2"/>
      <c r="N139" s="2"/>
    </row>
    <row r="140" spans="1:14">
      <c r="A140" s="2">
        <v>115</v>
      </c>
      <c r="B140" s="14" t="s">
        <v>258</v>
      </c>
      <c r="C140" s="28" t="s">
        <v>259</v>
      </c>
      <c r="D140" s="28" t="s">
        <v>257</v>
      </c>
      <c r="E140" s="16">
        <v>13</v>
      </c>
      <c r="F140" s="3">
        <v>85</v>
      </c>
      <c r="G140" s="3">
        <f t="shared" si="3"/>
        <v>1105</v>
      </c>
      <c r="H140" s="13"/>
      <c r="I140" s="3">
        <v>27</v>
      </c>
      <c r="J140" s="3">
        <v>85</v>
      </c>
      <c r="K140" s="2">
        <f t="shared" si="4"/>
        <v>2295</v>
      </c>
      <c r="L140" s="2">
        <f t="shared" si="5"/>
        <v>-14</v>
      </c>
      <c r="M140" s="2"/>
      <c r="N140" s="2"/>
    </row>
    <row r="141" spans="1:14">
      <c r="A141" s="2">
        <v>116</v>
      </c>
      <c r="B141" s="14" t="s">
        <v>260</v>
      </c>
      <c r="C141" s="28" t="s">
        <v>261</v>
      </c>
      <c r="D141" s="28" t="s">
        <v>257</v>
      </c>
      <c r="E141" s="16">
        <v>18</v>
      </c>
      <c r="F141" s="3">
        <v>110</v>
      </c>
      <c r="G141" s="3">
        <f t="shared" si="3"/>
        <v>1980</v>
      </c>
      <c r="H141" s="13"/>
      <c r="I141" s="3">
        <v>33</v>
      </c>
      <c r="J141" s="3">
        <v>110</v>
      </c>
      <c r="K141" s="2">
        <f t="shared" si="4"/>
        <v>3630</v>
      </c>
      <c r="L141" s="2">
        <f t="shared" si="5"/>
        <v>-15</v>
      </c>
      <c r="M141" s="2"/>
      <c r="N141" s="2"/>
    </row>
    <row r="142" spans="1:14">
      <c r="A142" s="2">
        <v>117</v>
      </c>
      <c r="B142" s="14" t="s">
        <v>262</v>
      </c>
      <c r="C142" s="17" t="s">
        <v>263</v>
      </c>
      <c r="D142" s="17" t="s">
        <v>264</v>
      </c>
      <c r="E142" s="16">
        <v>12</v>
      </c>
      <c r="F142" s="3">
        <v>80</v>
      </c>
      <c r="G142" s="3">
        <f t="shared" si="3"/>
        <v>960</v>
      </c>
      <c r="H142" s="13"/>
      <c r="I142" s="3">
        <v>17</v>
      </c>
      <c r="J142" s="24">
        <v>82.34</v>
      </c>
      <c r="K142" s="2">
        <f t="shared" si="4"/>
        <v>1399.78</v>
      </c>
      <c r="L142" s="2">
        <f t="shared" si="5"/>
        <v>-5</v>
      </c>
      <c r="M142" s="2"/>
      <c r="N142" s="2"/>
    </row>
    <row r="143" spans="1:14">
      <c r="A143" s="2">
        <v>118</v>
      </c>
      <c r="B143" s="14" t="s">
        <v>265</v>
      </c>
      <c r="C143" s="17" t="s">
        <v>266</v>
      </c>
      <c r="D143" s="17" t="s">
        <v>264</v>
      </c>
      <c r="E143" s="16">
        <v>23</v>
      </c>
      <c r="F143" s="3">
        <v>80</v>
      </c>
      <c r="G143" s="3">
        <f t="shared" si="3"/>
        <v>1840</v>
      </c>
      <c r="H143" s="13"/>
      <c r="I143" s="3">
        <v>17</v>
      </c>
      <c r="J143" s="3">
        <v>80</v>
      </c>
      <c r="K143" s="2">
        <f t="shared" si="4"/>
        <v>1360</v>
      </c>
      <c r="L143" s="2">
        <f t="shared" si="5"/>
        <v>6</v>
      </c>
      <c r="M143" s="2">
        <v>80</v>
      </c>
      <c r="N143" s="2"/>
    </row>
    <row r="144" spans="1:14">
      <c r="A144" s="2">
        <v>119</v>
      </c>
      <c r="B144" s="14" t="s">
        <v>267</v>
      </c>
      <c r="C144" s="17" t="s">
        <v>268</v>
      </c>
      <c r="D144" s="17" t="s">
        <v>264</v>
      </c>
      <c r="E144" s="16">
        <v>14</v>
      </c>
      <c r="F144" s="3">
        <v>80</v>
      </c>
      <c r="G144" s="3">
        <f t="shared" si="3"/>
        <v>1120</v>
      </c>
      <c r="H144" s="13"/>
      <c r="I144" s="3">
        <v>15</v>
      </c>
      <c r="J144" s="3">
        <v>80</v>
      </c>
      <c r="K144" s="2">
        <f t="shared" si="4"/>
        <v>1200</v>
      </c>
      <c r="L144" s="2">
        <f t="shared" si="5"/>
        <v>-1</v>
      </c>
      <c r="M144" s="2"/>
      <c r="N144" s="2"/>
    </row>
    <row r="145" spans="1:14">
      <c r="A145" s="2">
        <v>120</v>
      </c>
      <c r="B145" s="25" t="s">
        <v>269</v>
      </c>
      <c r="C145" s="17" t="s">
        <v>270</v>
      </c>
      <c r="D145" s="17" t="s">
        <v>264</v>
      </c>
      <c r="E145" s="16">
        <v>10</v>
      </c>
      <c r="F145" s="3">
        <v>80</v>
      </c>
      <c r="G145" s="3">
        <f t="shared" si="3"/>
        <v>800</v>
      </c>
      <c r="H145" s="13"/>
      <c r="I145" s="3">
        <v>14</v>
      </c>
      <c r="J145" s="3">
        <v>80</v>
      </c>
      <c r="K145" s="2">
        <f t="shared" si="4"/>
        <v>1120</v>
      </c>
      <c r="L145" s="2">
        <f t="shared" si="5"/>
        <v>-4</v>
      </c>
      <c r="M145" s="2"/>
      <c r="N145" s="2"/>
    </row>
    <row r="146" spans="1:14">
      <c r="A146" s="2">
        <v>121</v>
      </c>
      <c r="B146" s="14" t="s">
        <v>271</v>
      </c>
      <c r="C146" s="17" t="s">
        <v>272</v>
      </c>
      <c r="D146" s="17" t="s">
        <v>264</v>
      </c>
      <c r="E146" s="16">
        <v>9</v>
      </c>
      <c r="F146" s="3">
        <v>47.35</v>
      </c>
      <c r="G146" s="3">
        <f t="shared" si="3"/>
        <v>426.15</v>
      </c>
      <c r="H146" s="13"/>
      <c r="I146" s="3">
        <v>16</v>
      </c>
      <c r="J146" s="30">
        <v>47.35</v>
      </c>
      <c r="K146" s="2">
        <f t="shared" si="4"/>
        <v>757.6</v>
      </c>
      <c r="L146" s="2">
        <f t="shared" si="5"/>
        <v>-7</v>
      </c>
      <c r="M146" s="2"/>
      <c r="N146" s="2"/>
    </row>
    <row r="147" spans="1:14">
      <c r="A147" s="2">
        <v>123</v>
      </c>
      <c r="B147" s="14" t="s">
        <v>273</v>
      </c>
      <c r="C147" s="2" t="s">
        <v>274</v>
      </c>
      <c r="D147" s="2" t="s">
        <v>275</v>
      </c>
      <c r="E147" s="16">
        <v>7</v>
      </c>
      <c r="F147" s="3">
        <v>45</v>
      </c>
      <c r="G147" s="3">
        <f t="shared" si="3"/>
        <v>315</v>
      </c>
      <c r="H147" s="13"/>
      <c r="I147" s="3">
        <v>16</v>
      </c>
      <c r="J147" s="3">
        <v>45</v>
      </c>
      <c r="K147" s="2">
        <f t="shared" si="4"/>
        <v>720</v>
      </c>
      <c r="L147" s="2">
        <f t="shared" si="5"/>
        <v>-9</v>
      </c>
      <c r="M147" s="2"/>
      <c r="N147" s="2"/>
    </row>
    <row r="148" spans="1:14">
      <c r="A148" s="2">
        <v>124</v>
      </c>
      <c r="B148" s="14" t="s">
        <v>276</v>
      </c>
      <c r="C148" s="2" t="s">
        <v>277</v>
      </c>
      <c r="D148" s="2" t="s">
        <v>275</v>
      </c>
      <c r="E148" s="16">
        <v>15</v>
      </c>
      <c r="F148" s="3">
        <v>46.32</v>
      </c>
      <c r="G148" s="3">
        <f t="shared" si="3"/>
        <v>694.8</v>
      </c>
      <c r="H148" s="13"/>
      <c r="I148" s="3">
        <v>17</v>
      </c>
      <c r="J148" s="3">
        <v>46.32</v>
      </c>
      <c r="K148" s="2">
        <f t="shared" si="4"/>
        <v>787.44</v>
      </c>
      <c r="L148" s="2">
        <f t="shared" si="5"/>
        <v>-2</v>
      </c>
      <c r="M148" s="2"/>
      <c r="N148" s="2"/>
    </row>
    <row r="149" spans="1:14">
      <c r="A149" s="2">
        <v>125</v>
      </c>
      <c r="B149" s="14" t="s">
        <v>278</v>
      </c>
      <c r="C149" s="2" t="s">
        <v>279</v>
      </c>
      <c r="D149" s="2" t="s">
        <v>275</v>
      </c>
      <c r="E149" s="16">
        <v>14</v>
      </c>
      <c r="F149" s="3">
        <v>45</v>
      </c>
      <c r="G149" s="3">
        <f t="shared" si="3"/>
        <v>630</v>
      </c>
      <c r="H149" s="13"/>
      <c r="I149" s="3">
        <v>18</v>
      </c>
      <c r="J149" s="3">
        <v>45</v>
      </c>
      <c r="K149" s="2">
        <f t="shared" si="4"/>
        <v>810</v>
      </c>
      <c r="L149" s="2">
        <f t="shared" si="5"/>
        <v>-4</v>
      </c>
      <c r="M149" s="2"/>
      <c r="N149" s="2"/>
    </row>
    <row r="150" spans="1:14">
      <c r="A150" s="2">
        <v>126</v>
      </c>
      <c r="B150" s="14" t="s">
        <v>280</v>
      </c>
      <c r="C150" s="2" t="s">
        <v>281</v>
      </c>
      <c r="D150" s="2" t="s">
        <v>275</v>
      </c>
      <c r="E150" s="16">
        <v>23</v>
      </c>
      <c r="F150" s="24">
        <v>66</v>
      </c>
      <c r="G150" s="3">
        <f t="shared" si="3"/>
        <v>1518</v>
      </c>
      <c r="H150" s="13"/>
      <c r="I150" s="3">
        <v>12</v>
      </c>
      <c r="J150" s="24">
        <v>56</v>
      </c>
      <c r="K150" s="2">
        <f t="shared" si="4"/>
        <v>672</v>
      </c>
      <c r="L150" s="2">
        <f t="shared" si="5"/>
        <v>11</v>
      </c>
      <c r="M150" s="2">
        <v>66</v>
      </c>
      <c r="N150" s="2"/>
    </row>
    <row r="151" spans="1:14">
      <c r="A151" s="2">
        <v>127</v>
      </c>
      <c r="B151" s="14" t="s">
        <v>282</v>
      </c>
      <c r="C151" s="2" t="s">
        <v>283</v>
      </c>
      <c r="D151" s="2" t="s">
        <v>275</v>
      </c>
      <c r="E151" s="16">
        <v>19</v>
      </c>
      <c r="F151" s="24">
        <v>91</v>
      </c>
      <c r="G151" s="3">
        <f t="shared" si="3"/>
        <v>1729</v>
      </c>
      <c r="H151" s="13"/>
      <c r="I151" s="3">
        <v>22</v>
      </c>
      <c r="J151" s="24">
        <v>90.57</v>
      </c>
      <c r="K151" s="2">
        <f t="shared" si="4"/>
        <v>1992.54</v>
      </c>
      <c r="L151" s="2">
        <f t="shared" si="5"/>
        <v>-3</v>
      </c>
      <c r="M151" s="2"/>
      <c r="N151" s="2"/>
    </row>
    <row r="152" spans="1:14">
      <c r="A152" s="2">
        <v>128</v>
      </c>
      <c r="B152" s="14" t="s">
        <v>284</v>
      </c>
      <c r="C152" s="2" t="s">
        <v>285</v>
      </c>
      <c r="D152" s="2" t="s">
        <v>275</v>
      </c>
      <c r="E152" s="16">
        <v>19</v>
      </c>
      <c r="F152" s="24">
        <v>91</v>
      </c>
      <c r="G152" s="3">
        <f t="shared" si="3"/>
        <v>1729</v>
      </c>
      <c r="H152" s="13"/>
      <c r="I152" s="3">
        <v>18</v>
      </c>
      <c r="J152" s="24">
        <v>90.57</v>
      </c>
      <c r="K152" s="2">
        <f t="shared" si="4"/>
        <v>1630.26</v>
      </c>
      <c r="L152" s="2">
        <f t="shared" si="5"/>
        <v>1</v>
      </c>
      <c r="M152" s="33">
        <v>91</v>
      </c>
      <c r="N152" s="2"/>
    </row>
    <row r="153" spans="1:14">
      <c r="A153" s="2">
        <v>129</v>
      </c>
      <c r="B153" s="14" t="s">
        <v>286</v>
      </c>
      <c r="C153" s="35" t="s">
        <v>287</v>
      </c>
      <c r="D153" s="35" t="s">
        <v>288</v>
      </c>
      <c r="E153" s="16">
        <v>15</v>
      </c>
      <c r="F153" s="3">
        <v>32</v>
      </c>
      <c r="G153" s="3">
        <f t="shared" si="3"/>
        <v>480</v>
      </c>
      <c r="H153" s="13"/>
      <c r="I153" s="3">
        <v>37</v>
      </c>
      <c r="J153" s="3">
        <v>32</v>
      </c>
      <c r="K153" s="2">
        <f t="shared" si="4"/>
        <v>1184</v>
      </c>
      <c r="L153" s="2">
        <f t="shared" si="5"/>
        <v>-22</v>
      </c>
      <c r="M153" s="2"/>
      <c r="N153" s="2"/>
    </row>
    <row r="154" spans="1:14">
      <c r="A154" s="2">
        <v>130</v>
      </c>
      <c r="B154" s="14" t="s">
        <v>289</v>
      </c>
      <c r="C154" s="35" t="s">
        <v>290</v>
      </c>
      <c r="D154" s="35" t="s">
        <v>288</v>
      </c>
      <c r="E154" s="16">
        <v>13</v>
      </c>
      <c r="F154" s="3">
        <v>30</v>
      </c>
      <c r="G154" s="3">
        <f t="shared" si="3"/>
        <v>390</v>
      </c>
      <c r="H154" s="13"/>
      <c r="I154" s="3">
        <v>17</v>
      </c>
      <c r="J154" s="24">
        <v>29.85</v>
      </c>
      <c r="K154" s="2">
        <f t="shared" ref="K154:K176" si="6">SUM(I154*J154)</f>
        <v>507.45</v>
      </c>
      <c r="L154" s="2">
        <f t="shared" ref="L154:L176" si="7">SUM(E154-I154)</f>
        <v>-4</v>
      </c>
      <c r="M154" s="2"/>
      <c r="N154" s="2"/>
    </row>
    <row r="155" spans="1:14">
      <c r="A155" s="2">
        <v>131</v>
      </c>
      <c r="B155" s="14" t="s">
        <v>291</v>
      </c>
      <c r="C155" s="35" t="s">
        <v>292</v>
      </c>
      <c r="D155" s="35" t="s">
        <v>288</v>
      </c>
      <c r="E155" s="16">
        <v>15</v>
      </c>
      <c r="F155" s="3">
        <v>30</v>
      </c>
      <c r="G155" s="3">
        <f t="shared" si="3"/>
        <v>450</v>
      </c>
      <c r="H155" s="13"/>
      <c r="I155" s="3">
        <v>14</v>
      </c>
      <c r="J155" s="24">
        <v>32.94</v>
      </c>
      <c r="K155" s="2">
        <f t="shared" si="6"/>
        <v>461.16</v>
      </c>
      <c r="L155" s="2">
        <f t="shared" si="7"/>
        <v>1</v>
      </c>
      <c r="M155" s="2"/>
      <c r="N155" s="2"/>
    </row>
    <row r="156" spans="1:14">
      <c r="A156" s="2">
        <v>132</v>
      </c>
      <c r="B156" s="14" t="s">
        <v>293</v>
      </c>
      <c r="C156" s="35" t="s">
        <v>294</v>
      </c>
      <c r="D156" s="35" t="s">
        <v>288</v>
      </c>
      <c r="E156" s="16">
        <v>24</v>
      </c>
      <c r="F156" s="3">
        <v>30</v>
      </c>
      <c r="G156" s="3">
        <f t="shared" si="3"/>
        <v>720</v>
      </c>
      <c r="H156" s="13"/>
      <c r="I156" s="3">
        <v>9</v>
      </c>
      <c r="J156" s="3">
        <v>29</v>
      </c>
      <c r="K156" s="2">
        <f t="shared" si="6"/>
        <v>261</v>
      </c>
      <c r="L156" s="2">
        <f t="shared" si="7"/>
        <v>15</v>
      </c>
      <c r="M156" s="2"/>
      <c r="N156" s="2"/>
    </row>
    <row r="157" spans="1:14">
      <c r="A157" s="2">
        <v>133</v>
      </c>
      <c r="B157" s="14" t="s">
        <v>295</v>
      </c>
      <c r="C157" s="35" t="s">
        <v>296</v>
      </c>
      <c r="D157" s="35" t="s">
        <v>288</v>
      </c>
      <c r="E157" s="16">
        <v>3</v>
      </c>
      <c r="F157" s="3">
        <v>30</v>
      </c>
      <c r="G157" s="3">
        <f t="shared" ref="G157:G176" si="8">SUM(E157*F157)</f>
        <v>90</v>
      </c>
      <c r="H157" s="13"/>
      <c r="I157" s="3">
        <v>18</v>
      </c>
      <c r="J157" s="24">
        <v>32.94</v>
      </c>
      <c r="K157" s="2">
        <f t="shared" si="6"/>
        <v>592.91999999999996</v>
      </c>
      <c r="L157" s="2">
        <f t="shared" si="7"/>
        <v>-15</v>
      </c>
      <c r="M157" s="2"/>
      <c r="N157" s="2"/>
    </row>
    <row r="158" spans="1:14">
      <c r="A158" s="2">
        <v>134</v>
      </c>
      <c r="B158" s="14" t="s">
        <v>297</v>
      </c>
      <c r="C158" s="35" t="s">
        <v>298</v>
      </c>
      <c r="D158" s="35" t="s">
        <v>288</v>
      </c>
      <c r="E158" s="16">
        <v>20</v>
      </c>
      <c r="F158" s="3">
        <v>30</v>
      </c>
      <c r="G158" s="3">
        <f t="shared" si="8"/>
        <v>600</v>
      </c>
      <c r="H158" s="13"/>
      <c r="I158" s="3">
        <v>15</v>
      </c>
      <c r="J158" s="24">
        <v>32.94</v>
      </c>
      <c r="K158" s="2">
        <f t="shared" si="6"/>
        <v>494.1</v>
      </c>
      <c r="L158" s="2">
        <f t="shared" si="7"/>
        <v>5</v>
      </c>
      <c r="M158" s="2"/>
      <c r="N158" s="2"/>
    </row>
    <row r="159" spans="1:14">
      <c r="A159" s="2">
        <v>135</v>
      </c>
      <c r="B159" s="14" t="s">
        <v>299</v>
      </c>
      <c r="C159" s="35" t="s">
        <v>300</v>
      </c>
      <c r="D159" s="35" t="s">
        <v>288</v>
      </c>
      <c r="E159" s="16">
        <v>23</v>
      </c>
      <c r="F159" s="3">
        <v>30</v>
      </c>
      <c r="G159" s="3">
        <f t="shared" si="8"/>
        <v>690</v>
      </c>
      <c r="H159" s="13"/>
      <c r="I159" s="3">
        <v>17</v>
      </c>
      <c r="J159" s="24">
        <v>36.020000000000003</v>
      </c>
      <c r="K159" s="2">
        <f t="shared" si="6"/>
        <v>612.34</v>
      </c>
      <c r="L159" s="2">
        <f t="shared" si="7"/>
        <v>6</v>
      </c>
      <c r="M159" s="2"/>
      <c r="N159" s="2"/>
    </row>
    <row r="160" spans="1:14">
      <c r="A160" s="2">
        <v>136</v>
      </c>
      <c r="B160" s="25" t="s">
        <v>301</v>
      </c>
      <c r="C160" s="29" t="s">
        <v>302</v>
      </c>
      <c r="D160" s="29" t="s">
        <v>303</v>
      </c>
      <c r="E160" s="16">
        <v>1</v>
      </c>
      <c r="F160" s="3">
        <v>44</v>
      </c>
      <c r="G160" s="3">
        <f t="shared" si="8"/>
        <v>44</v>
      </c>
      <c r="H160" s="13"/>
      <c r="I160" s="3">
        <v>0</v>
      </c>
      <c r="J160" s="3">
        <v>44</v>
      </c>
      <c r="K160" s="2">
        <f t="shared" si="6"/>
        <v>0</v>
      </c>
      <c r="L160" s="2">
        <f t="shared" si="7"/>
        <v>1</v>
      </c>
      <c r="M160" s="2">
        <v>44</v>
      </c>
      <c r="N160" s="58" t="s">
        <v>304</v>
      </c>
    </row>
    <row r="161" spans="1:14">
      <c r="A161" s="2">
        <v>137</v>
      </c>
      <c r="B161" s="25" t="s">
        <v>305</v>
      </c>
      <c r="C161" s="29" t="s">
        <v>306</v>
      </c>
      <c r="D161" s="29" t="s">
        <v>303</v>
      </c>
      <c r="E161" s="16">
        <v>9</v>
      </c>
      <c r="F161" s="3">
        <v>33</v>
      </c>
      <c r="G161" s="3">
        <f t="shared" si="8"/>
        <v>297</v>
      </c>
      <c r="H161" s="13"/>
      <c r="I161" s="3">
        <v>2</v>
      </c>
      <c r="J161" s="3">
        <v>33</v>
      </c>
      <c r="K161" s="2">
        <f t="shared" si="6"/>
        <v>66</v>
      </c>
      <c r="L161" s="2">
        <f t="shared" si="7"/>
        <v>7</v>
      </c>
      <c r="M161" s="2">
        <v>33</v>
      </c>
      <c r="N161" s="59"/>
    </row>
    <row r="162" spans="1:14">
      <c r="A162" s="2">
        <v>138</v>
      </c>
      <c r="B162" s="25" t="s">
        <v>301</v>
      </c>
      <c r="C162" s="29" t="s">
        <v>302</v>
      </c>
      <c r="D162" s="29" t="s">
        <v>307</v>
      </c>
      <c r="E162" s="16">
        <v>24</v>
      </c>
      <c r="F162" s="3">
        <v>50</v>
      </c>
      <c r="G162" s="3">
        <f t="shared" si="8"/>
        <v>1200</v>
      </c>
      <c r="H162" s="13"/>
      <c r="I162" s="3">
        <v>0</v>
      </c>
      <c r="J162" s="3"/>
      <c r="K162" s="2">
        <f t="shared" si="6"/>
        <v>0</v>
      </c>
      <c r="L162" s="16">
        <f t="shared" si="7"/>
        <v>24</v>
      </c>
      <c r="M162" s="16">
        <v>50</v>
      </c>
      <c r="N162" s="59"/>
    </row>
    <row r="163" spans="1:14">
      <c r="A163" s="2">
        <v>139</v>
      </c>
      <c r="B163" s="25" t="s">
        <v>305</v>
      </c>
      <c r="C163" s="29" t="s">
        <v>306</v>
      </c>
      <c r="D163" s="29" t="s">
        <v>307</v>
      </c>
      <c r="E163" s="16">
        <v>24</v>
      </c>
      <c r="F163" s="3">
        <v>38</v>
      </c>
      <c r="G163" s="3">
        <f t="shared" si="8"/>
        <v>912</v>
      </c>
      <c r="H163" s="13"/>
      <c r="I163" s="3">
        <v>0</v>
      </c>
      <c r="J163" s="3"/>
      <c r="K163" s="2">
        <f t="shared" si="6"/>
        <v>0</v>
      </c>
      <c r="L163" s="16">
        <f t="shared" si="7"/>
        <v>24</v>
      </c>
      <c r="M163" s="16">
        <v>38</v>
      </c>
      <c r="N163" s="60"/>
    </row>
    <row r="164" spans="1:14">
      <c r="A164" s="2">
        <v>140</v>
      </c>
      <c r="B164" s="14" t="s">
        <v>308</v>
      </c>
      <c r="C164" s="2" t="s">
        <v>309</v>
      </c>
      <c r="D164" s="2" t="s">
        <v>310</v>
      </c>
      <c r="E164" s="16">
        <v>696</v>
      </c>
      <c r="F164" s="3">
        <v>5.41</v>
      </c>
      <c r="G164" s="3">
        <f t="shared" si="8"/>
        <v>3765.36</v>
      </c>
      <c r="H164" s="13"/>
      <c r="I164" s="3">
        <v>541</v>
      </c>
      <c r="J164" s="3">
        <v>5.41</v>
      </c>
      <c r="K164" s="2">
        <f t="shared" si="6"/>
        <v>2926.81</v>
      </c>
      <c r="L164" s="2">
        <f t="shared" si="7"/>
        <v>155</v>
      </c>
      <c r="M164" s="2"/>
      <c r="N164" s="2"/>
    </row>
    <row r="165" spans="1:14">
      <c r="A165" s="2">
        <v>141</v>
      </c>
      <c r="B165" s="14" t="s">
        <v>311</v>
      </c>
      <c r="C165" s="2" t="s">
        <v>312</v>
      </c>
      <c r="D165" s="2" t="s">
        <v>310</v>
      </c>
      <c r="E165" s="16">
        <v>1084</v>
      </c>
      <c r="F165" s="3">
        <v>4.49</v>
      </c>
      <c r="G165" s="3">
        <f t="shared" si="8"/>
        <v>4867.16</v>
      </c>
      <c r="H165" s="13"/>
      <c r="I165" s="3">
        <v>716</v>
      </c>
      <c r="J165" s="3">
        <v>4.49</v>
      </c>
      <c r="K165" s="2">
        <f t="shared" si="6"/>
        <v>3214.84</v>
      </c>
      <c r="L165" s="2">
        <f t="shared" si="7"/>
        <v>368</v>
      </c>
      <c r="M165" s="2"/>
      <c r="N165" s="2"/>
    </row>
    <row r="166" spans="1:14">
      <c r="A166" s="2">
        <v>142</v>
      </c>
      <c r="B166" s="14" t="s">
        <v>313</v>
      </c>
      <c r="C166" s="2" t="s">
        <v>314</v>
      </c>
      <c r="D166" s="2" t="s">
        <v>310</v>
      </c>
      <c r="E166" s="16">
        <v>1265</v>
      </c>
      <c r="F166" s="3">
        <v>4.2699999999999996</v>
      </c>
      <c r="G166" s="3">
        <f t="shared" si="8"/>
        <v>5401.55</v>
      </c>
      <c r="H166" s="13"/>
      <c r="I166" s="3">
        <v>500</v>
      </c>
      <c r="J166" s="3">
        <v>4.2699999999999996</v>
      </c>
      <c r="K166" s="2">
        <f t="shared" si="6"/>
        <v>2135</v>
      </c>
      <c r="L166" s="2">
        <f t="shared" si="7"/>
        <v>765</v>
      </c>
      <c r="M166" s="2"/>
      <c r="N166" s="2"/>
    </row>
    <row r="167" spans="1:14">
      <c r="A167" s="2">
        <v>143</v>
      </c>
      <c r="B167" s="14" t="s">
        <v>315</v>
      </c>
      <c r="C167" s="2" t="s">
        <v>316</v>
      </c>
      <c r="D167" s="2" t="s">
        <v>310</v>
      </c>
      <c r="E167" s="16">
        <v>822</v>
      </c>
      <c r="F167" s="3">
        <v>7.4</v>
      </c>
      <c r="G167" s="3">
        <f t="shared" si="8"/>
        <v>6082.8</v>
      </c>
      <c r="H167" s="13"/>
      <c r="I167" s="3">
        <v>634</v>
      </c>
      <c r="J167" s="3">
        <v>7.4</v>
      </c>
      <c r="K167" s="2">
        <f t="shared" si="6"/>
        <v>4691.6000000000004</v>
      </c>
      <c r="L167" s="2">
        <f t="shared" si="7"/>
        <v>188</v>
      </c>
      <c r="M167" s="2"/>
      <c r="N167" s="2"/>
    </row>
    <row r="168" spans="1:14">
      <c r="A168" s="2">
        <v>144</v>
      </c>
      <c r="B168" s="14" t="s">
        <v>317</v>
      </c>
      <c r="C168" s="2" t="s">
        <v>318</v>
      </c>
      <c r="D168" s="2" t="s">
        <v>310</v>
      </c>
      <c r="E168" s="16">
        <v>443</v>
      </c>
      <c r="F168" s="3">
        <v>7.69</v>
      </c>
      <c r="G168" s="3">
        <f t="shared" si="8"/>
        <v>3406.67</v>
      </c>
      <c r="H168" s="13"/>
      <c r="I168" s="3">
        <v>0</v>
      </c>
      <c r="J168" s="3">
        <v>7.69</v>
      </c>
      <c r="K168" s="2">
        <f t="shared" si="6"/>
        <v>0</v>
      </c>
      <c r="L168" s="2">
        <f t="shared" si="7"/>
        <v>443</v>
      </c>
      <c r="M168" s="2"/>
      <c r="N168" s="2"/>
    </row>
    <row r="169" spans="1:14">
      <c r="A169" s="2">
        <v>145</v>
      </c>
      <c r="B169" s="14" t="s">
        <v>319</v>
      </c>
      <c r="C169" s="2" t="s">
        <v>320</v>
      </c>
      <c r="D169" s="2" t="s">
        <v>310</v>
      </c>
      <c r="E169" s="16">
        <v>139</v>
      </c>
      <c r="F169" s="3">
        <v>7.69</v>
      </c>
      <c r="G169" s="3">
        <f t="shared" si="8"/>
        <v>1068.9100000000001</v>
      </c>
      <c r="H169" s="13"/>
      <c r="I169" s="3">
        <v>146</v>
      </c>
      <c r="J169" s="3">
        <v>7.91</v>
      </c>
      <c r="K169" s="2">
        <f t="shared" si="6"/>
        <v>1154.8599999999999</v>
      </c>
      <c r="L169" s="2">
        <f t="shared" si="7"/>
        <v>-7</v>
      </c>
      <c r="M169" s="2"/>
      <c r="N169" s="2"/>
    </row>
    <row r="170" spans="1:14">
      <c r="A170" s="2">
        <v>146</v>
      </c>
      <c r="B170" s="18" t="s">
        <v>321</v>
      </c>
      <c r="C170" s="2" t="s">
        <v>322</v>
      </c>
      <c r="D170" s="2" t="s">
        <v>323</v>
      </c>
      <c r="E170" s="16">
        <v>68</v>
      </c>
      <c r="F170" s="3">
        <v>35</v>
      </c>
      <c r="G170" s="3">
        <f t="shared" si="8"/>
        <v>2380</v>
      </c>
      <c r="H170" s="13"/>
      <c r="I170" s="3">
        <v>29</v>
      </c>
      <c r="J170" s="3">
        <v>35</v>
      </c>
      <c r="K170" s="2">
        <f t="shared" si="6"/>
        <v>1015</v>
      </c>
      <c r="L170" s="2">
        <f t="shared" si="7"/>
        <v>39</v>
      </c>
      <c r="M170" s="2">
        <v>35</v>
      </c>
      <c r="N170" s="2"/>
    </row>
    <row r="171" spans="1:14">
      <c r="A171" s="2">
        <v>147</v>
      </c>
      <c r="B171" s="18" t="s">
        <v>324</v>
      </c>
      <c r="C171" s="2" t="s">
        <v>325</v>
      </c>
      <c r="D171" s="2" t="s">
        <v>326</v>
      </c>
      <c r="E171" s="16">
        <v>34</v>
      </c>
      <c r="F171" s="3">
        <v>26.6</v>
      </c>
      <c r="G171" s="3">
        <f t="shared" si="8"/>
        <v>904.4</v>
      </c>
      <c r="H171" s="13"/>
      <c r="I171" s="3">
        <v>34</v>
      </c>
      <c r="J171" s="3">
        <v>26.6</v>
      </c>
      <c r="K171" s="2">
        <f t="shared" si="6"/>
        <v>904.4</v>
      </c>
      <c r="L171" s="2">
        <f t="shared" si="7"/>
        <v>0</v>
      </c>
      <c r="M171" s="2"/>
      <c r="N171" s="2"/>
    </row>
    <row r="172" spans="1:14">
      <c r="A172" s="2">
        <v>148</v>
      </c>
      <c r="B172" s="18" t="s">
        <v>327</v>
      </c>
      <c r="C172" s="2" t="s">
        <v>328</v>
      </c>
      <c r="D172" s="2" t="s">
        <v>329</v>
      </c>
      <c r="E172" s="16">
        <v>5</v>
      </c>
      <c r="F172" s="3">
        <v>210</v>
      </c>
      <c r="G172" s="3">
        <f t="shared" si="8"/>
        <v>1050</v>
      </c>
      <c r="H172" s="13"/>
      <c r="I172" s="3">
        <v>20</v>
      </c>
      <c r="J172" s="3">
        <v>210</v>
      </c>
      <c r="K172" s="2">
        <f t="shared" si="6"/>
        <v>4200</v>
      </c>
      <c r="L172" s="2">
        <f t="shared" si="7"/>
        <v>-15</v>
      </c>
      <c r="M172" s="2"/>
      <c r="N172" s="2"/>
    </row>
    <row r="173" spans="1:14">
      <c r="A173" s="2">
        <v>149</v>
      </c>
      <c r="B173" s="18" t="s">
        <v>330</v>
      </c>
      <c r="C173" s="2" t="s">
        <v>331</v>
      </c>
      <c r="D173" s="2" t="s">
        <v>332</v>
      </c>
      <c r="E173" s="16">
        <v>17</v>
      </c>
      <c r="F173" s="3">
        <v>175</v>
      </c>
      <c r="G173" s="3">
        <f t="shared" si="8"/>
        <v>2975</v>
      </c>
      <c r="H173" s="13"/>
      <c r="I173" s="3">
        <v>23</v>
      </c>
      <c r="J173" s="3">
        <v>152.18</v>
      </c>
      <c r="K173" s="2">
        <f t="shared" si="6"/>
        <v>3500.14</v>
      </c>
      <c r="L173" s="2">
        <f t="shared" si="7"/>
        <v>-6</v>
      </c>
      <c r="M173" s="2"/>
      <c r="N173" s="2"/>
    </row>
    <row r="174" spans="1:14">
      <c r="A174" s="2">
        <v>150</v>
      </c>
      <c r="B174" s="18" t="s">
        <v>333</v>
      </c>
      <c r="C174" s="2" t="s">
        <v>333</v>
      </c>
      <c r="D174" s="2" t="s">
        <v>334</v>
      </c>
      <c r="E174" s="16">
        <v>18</v>
      </c>
      <c r="F174" s="3">
        <v>108</v>
      </c>
      <c r="G174" s="3">
        <f t="shared" si="8"/>
        <v>1944</v>
      </c>
      <c r="H174" s="13"/>
      <c r="I174" s="3">
        <v>31</v>
      </c>
      <c r="J174" s="3">
        <v>108</v>
      </c>
      <c r="K174" s="2">
        <f t="shared" si="6"/>
        <v>3348</v>
      </c>
      <c r="L174" s="2">
        <f t="shared" si="7"/>
        <v>-13</v>
      </c>
      <c r="M174" s="2"/>
      <c r="N174" s="2"/>
    </row>
    <row r="175" spans="1:14">
      <c r="A175" s="2">
        <v>151</v>
      </c>
      <c r="B175" s="18" t="s">
        <v>335</v>
      </c>
      <c r="C175" s="2" t="s">
        <v>335</v>
      </c>
      <c r="D175" s="2" t="s">
        <v>336</v>
      </c>
      <c r="E175" s="16">
        <v>78</v>
      </c>
      <c r="F175" s="3">
        <v>3.7</v>
      </c>
      <c r="G175" s="3">
        <f t="shared" si="8"/>
        <v>288.60000000000002</v>
      </c>
      <c r="H175" s="13"/>
      <c r="I175" s="2">
        <v>60</v>
      </c>
      <c r="J175" s="2">
        <v>3.7</v>
      </c>
      <c r="K175" s="2">
        <f t="shared" si="6"/>
        <v>222</v>
      </c>
      <c r="L175" s="2">
        <f t="shared" si="7"/>
        <v>18</v>
      </c>
      <c r="M175" s="2">
        <v>3.7</v>
      </c>
      <c r="N175" s="2"/>
    </row>
    <row r="176" spans="1:14">
      <c r="A176" s="2">
        <v>152</v>
      </c>
      <c r="B176" s="18" t="s">
        <v>337</v>
      </c>
      <c r="C176" s="2" t="s">
        <v>337</v>
      </c>
      <c r="D176" s="2" t="s">
        <v>336</v>
      </c>
      <c r="E176" s="16">
        <v>40</v>
      </c>
      <c r="F176" s="3">
        <v>3.4</v>
      </c>
      <c r="G176" s="3">
        <f t="shared" si="8"/>
        <v>136</v>
      </c>
      <c r="H176" s="13"/>
      <c r="I176" s="2">
        <v>70</v>
      </c>
      <c r="J176" s="2">
        <v>3.4</v>
      </c>
      <c r="K176" s="2">
        <f t="shared" si="6"/>
        <v>238</v>
      </c>
      <c r="L176" s="2">
        <f t="shared" si="7"/>
        <v>-30</v>
      </c>
      <c r="M176" s="2"/>
      <c r="N176" s="2"/>
    </row>
    <row r="177" spans="1:14" ht="30" customHeight="1">
      <c r="A177" s="51" t="s">
        <v>338</v>
      </c>
      <c r="B177" s="51"/>
      <c r="C177" s="51"/>
      <c r="D177" s="51"/>
      <c r="E177" s="2">
        <f t="shared" ref="E177:G177" si="9">SUM(E25:E176)</f>
        <v>7126</v>
      </c>
      <c r="F177" s="2">
        <f t="shared" si="9"/>
        <v>18846.32</v>
      </c>
      <c r="G177" s="2">
        <f t="shared" si="9"/>
        <v>420524.4</v>
      </c>
      <c r="H177" s="2">
        <f t="shared" ref="H177:K177" si="10">SUM(H25:H176)</f>
        <v>0</v>
      </c>
      <c r="I177" s="2">
        <f t="shared" si="10"/>
        <v>4961</v>
      </c>
      <c r="J177" s="2">
        <f t="shared" si="10"/>
        <v>17742.37</v>
      </c>
      <c r="K177" s="2">
        <f t="shared" si="10"/>
        <v>334114.96000000002</v>
      </c>
      <c r="L177" s="2"/>
      <c r="M177" s="2"/>
      <c r="N177" s="2"/>
    </row>
    <row r="178" spans="1:14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</row>
    <row r="179" spans="1:14">
      <c r="A179" s="53" t="s">
        <v>339</v>
      </c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spans="1:14">
      <c r="A180" s="2">
        <v>1</v>
      </c>
      <c r="B180" s="14" t="s">
        <v>340</v>
      </c>
      <c r="C180" s="2" t="s">
        <v>341</v>
      </c>
      <c r="D180" s="2" t="s">
        <v>342</v>
      </c>
      <c r="E180" s="16">
        <v>31</v>
      </c>
      <c r="F180" s="2">
        <v>252.63</v>
      </c>
      <c r="G180" s="2">
        <f>SUM(E180*F180)</f>
        <v>7831.53</v>
      </c>
      <c r="H180" s="13"/>
      <c r="I180" s="2">
        <v>32</v>
      </c>
      <c r="J180" s="2">
        <v>252.63</v>
      </c>
      <c r="K180" s="2">
        <f>SUM(I180*J180)</f>
        <v>8084.16</v>
      </c>
      <c r="L180" s="2">
        <f>SUM(E180-I180)</f>
        <v>-1</v>
      </c>
      <c r="M180" s="2"/>
      <c r="N180" s="2"/>
    </row>
    <row r="181" spans="1:14" ht="15" customHeight="1">
      <c r="A181" s="2">
        <v>2</v>
      </c>
      <c r="B181" s="36" t="s">
        <v>343</v>
      </c>
      <c r="C181" s="2" t="s">
        <v>344</v>
      </c>
      <c r="D181" s="37" t="s">
        <v>345</v>
      </c>
      <c r="E181" s="16">
        <v>49</v>
      </c>
      <c r="F181" s="2">
        <v>353.82</v>
      </c>
      <c r="G181" s="2">
        <f t="shared" ref="G181:G227" si="11">SUM(E181*F181)</f>
        <v>17337.18</v>
      </c>
      <c r="H181" s="13"/>
      <c r="I181" s="2">
        <v>48</v>
      </c>
      <c r="J181" s="2">
        <v>353.82</v>
      </c>
      <c r="K181" s="2">
        <f t="shared" ref="K181:K227" si="12">SUM(I181*J181)</f>
        <v>16983.36</v>
      </c>
      <c r="L181" s="2">
        <f t="shared" ref="L181:L227" si="13">SUM(E181-I181)</f>
        <v>1</v>
      </c>
      <c r="M181" s="2"/>
      <c r="N181" s="2"/>
    </row>
    <row r="182" spans="1:14">
      <c r="A182" s="2">
        <v>3</v>
      </c>
      <c r="B182" s="36" t="s">
        <v>346</v>
      </c>
      <c r="C182" s="2" t="s">
        <v>347</v>
      </c>
      <c r="D182" s="2" t="s">
        <v>348</v>
      </c>
      <c r="E182" s="16">
        <v>29</v>
      </c>
      <c r="F182" s="2">
        <v>293.05</v>
      </c>
      <c r="G182" s="2">
        <f t="shared" si="11"/>
        <v>8498.4500000000007</v>
      </c>
      <c r="H182" s="13"/>
      <c r="I182" s="38">
        <v>31</v>
      </c>
      <c r="J182" s="2">
        <v>293.05</v>
      </c>
      <c r="K182" s="2">
        <f t="shared" si="12"/>
        <v>9084.5499999999993</v>
      </c>
      <c r="L182" s="2">
        <f t="shared" si="13"/>
        <v>-2</v>
      </c>
      <c r="M182" s="2"/>
      <c r="N182" s="2"/>
    </row>
    <row r="183" spans="1:14">
      <c r="A183" s="2">
        <v>4</v>
      </c>
      <c r="B183" s="36" t="s">
        <v>349</v>
      </c>
      <c r="C183" s="2" t="s">
        <v>350</v>
      </c>
      <c r="D183" s="2" t="s">
        <v>351</v>
      </c>
      <c r="E183" s="16">
        <v>33</v>
      </c>
      <c r="F183" s="2">
        <v>303.14999999999998</v>
      </c>
      <c r="G183" s="2">
        <f t="shared" si="11"/>
        <v>10003.950000000001</v>
      </c>
      <c r="H183" s="13"/>
      <c r="I183" s="2">
        <v>34</v>
      </c>
      <c r="J183" s="2">
        <v>303.14999999999998</v>
      </c>
      <c r="K183" s="2">
        <f t="shared" si="12"/>
        <v>10307.1</v>
      </c>
      <c r="L183" s="2">
        <f t="shared" si="13"/>
        <v>-1</v>
      </c>
      <c r="M183" s="2"/>
      <c r="N183" s="2"/>
    </row>
    <row r="184" spans="1:14">
      <c r="A184" s="2">
        <v>5</v>
      </c>
      <c r="B184" s="36" t="s">
        <v>352</v>
      </c>
      <c r="C184" s="2" t="s">
        <v>353</v>
      </c>
      <c r="D184" s="2" t="s">
        <v>354</v>
      </c>
      <c r="E184" s="16">
        <v>18</v>
      </c>
      <c r="F184" s="2">
        <v>333.47</v>
      </c>
      <c r="G184" s="2">
        <f t="shared" si="11"/>
        <v>6002.46</v>
      </c>
      <c r="H184" s="13"/>
      <c r="I184" s="2">
        <v>33</v>
      </c>
      <c r="J184" s="2">
        <v>333.47</v>
      </c>
      <c r="K184" s="2">
        <f t="shared" si="12"/>
        <v>11004.51</v>
      </c>
      <c r="L184" s="2">
        <f t="shared" si="13"/>
        <v>-15</v>
      </c>
      <c r="M184" s="2"/>
      <c r="N184" s="2"/>
    </row>
    <row r="185" spans="1:14">
      <c r="A185" s="2">
        <v>6</v>
      </c>
      <c r="B185" s="36" t="s">
        <v>355</v>
      </c>
      <c r="C185" s="2" t="s">
        <v>356</v>
      </c>
      <c r="D185" s="2" t="s">
        <v>357</v>
      </c>
      <c r="E185" s="16">
        <v>5</v>
      </c>
      <c r="F185" s="2">
        <v>285.77999999999997</v>
      </c>
      <c r="G185" s="2">
        <f t="shared" si="11"/>
        <v>1428.9</v>
      </c>
      <c r="H185" s="13"/>
      <c r="I185" s="2">
        <v>8</v>
      </c>
      <c r="J185" s="2">
        <v>285.77999999999997</v>
      </c>
      <c r="K185" s="2">
        <f t="shared" si="12"/>
        <v>2286.2399999999998</v>
      </c>
      <c r="L185" s="2">
        <f t="shared" si="13"/>
        <v>-3</v>
      </c>
      <c r="M185" s="2"/>
      <c r="N185" s="2"/>
    </row>
    <row r="186" spans="1:14">
      <c r="A186" s="2">
        <v>7</v>
      </c>
      <c r="B186" s="36" t="s">
        <v>358</v>
      </c>
      <c r="C186" s="2" t="s">
        <v>359</v>
      </c>
      <c r="D186" s="2" t="s">
        <v>360</v>
      </c>
      <c r="E186" s="16">
        <v>7</v>
      </c>
      <c r="F186" s="2">
        <v>313</v>
      </c>
      <c r="G186" s="2">
        <f t="shared" si="11"/>
        <v>2191</v>
      </c>
      <c r="H186" s="13"/>
      <c r="I186" s="2">
        <v>20</v>
      </c>
      <c r="J186" s="2">
        <v>313</v>
      </c>
      <c r="K186" s="2">
        <f t="shared" si="12"/>
        <v>6260</v>
      </c>
      <c r="L186" s="2">
        <f t="shared" si="13"/>
        <v>-13</v>
      </c>
      <c r="M186" s="2"/>
      <c r="N186" s="2"/>
    </row>
    <row r="187" spans="1:14">
      <c r="A187" s="2">
        <v>8</v>
      </c>
      <c r="B187" s="36" t="s">
        <v>361</v>
      </c>
      <c r="C187" s="2" t="s">
        <v>362</v>
      </c>
      <c r="D187" s="2" t="s">
        <v>363</v>
      </c>
      <c r="E187" s="16">
        <v>23</v>
      </c>
      <c r="F187" s="2">
        <v>326.60000000000002</v>
      </c>
      <c r="G187" s="2">
        <f t="shared" si="11"/>
        <v>7511.8</v>
      </c>
      <c r="H187" s="13"/>
      <c r="I187" s="2">
        <v>25</v>
      </c>
      <c r="J187" s="2">
        <v>326.60000000000002</v>
      </c>
      <c r="K187" s="2">
        <f t="shared" si="12"/>
        <v>8165</v>
      </c>
      <c r="L187" s="2">
        <f t="shared" si="13"/>
        <v>-2</v>
      </c>
      <c r="M187" s="2"/>
      <c r="N187" s="2"/>
    </row>
    <row r="188" spans="1:14" s="10" customFormat="1">
      <c r="A188" s="38">
        <v>9</v>
      </c>
      <c r="B188" s="39" t="s">
        <v>364</v>
      </c>
      <c r="C188" s="38" t="s">
        <v>365</v>
      </c>
      <c r="D188" s="38" t="s">
        <v>366</v>
      </c>
      <c r="E188" s="16">
        <v>29</v>
      </c>
      <c r="F188" s="38">
        <v>340.22</v>
      </c>
      <c r="G188" s="38">
        <f t="shared" si="11"/>
        <v>9866.3799999999992</v>
      </c>
      <c r="H188" s="13"/>
      <c r="I188" s="38">
        <v>31</v>
      </c>
      <c r="J188" s="38">
        <v>340.22</v>
      </c>
      <c r="K188" s="38">
        <f t="shared" si="12"/>
        <v>10546.82</v>
      </c>
      <c r="L188" s="38">
        <f t="shared" si="13"/>
        <v>-2</v>
      </c>
      <c r="M188" s="38"/>
      <c r="N188" s="38"/>
    </row>
    <row r="189" spans="1:14">
      <c r="A189" s="2">
        <v>10</v>
      </c>
      <c r="B189" s="36" t="s">
        <v>367</v>
      </c>
      <c r="C189" s="2" t="s">
        <v>368</v>
      </c>
      <c r="D189" s="2" t="s">
        <v>369</v>
      </c>
      <c r="E189" s="16">
        <v>37</v>
      </c>
      <c r="F189" s="2">
        <v>367.43</v>
      </c>
      <c r="G189" s="2">
        <f t="shared" si="11"/>
        <v>13594.91</v>
      </c>
      <c r="H189" s="13"/>
      <c r="I189" s="2">
        <v>40</v>
      </c>
      <c r="J189" s="2">
        <v>367.43</v>
      </c>
      <c r="K189" s="2">
        <f t="shared" si="12"/>
        <v>14697.2</v>
      </c>
      <c r="L189" s="2">
        <f t="shared" si="13"/>
        <v>-3</v>
      </c>
      <c r="M189" s="2"/>
      <c r="N189" s="2"/>
    </row>
    <row r="190" spans="1:14">
      <c r="A190" s="2">
        <v>11</v>
      </c>
      <c r="B190" s="36" t="s">
        <v>370</v>
      </c>
      <c r="C190" s="2" t="s">
        <v>371</v>
      </c>
      <c r="D190" s="2" t="s">
        <v>372</v>
      </c>
      <c r="E190" s="16">
        <v>15</v>
      </c>
      <c r="F190" s="2">
        <v>404.2</v>
      </c>
      <c r="G190" s="2">
        <f t="shared" si="11"/>
        <v>6063</v>
      </c>
      <c r="H190" s="13"/>
      <c r="I190" s="2">
        <v>15</v>
      </c>
      <c r="J190" s="2">
        <v>404.2</v>
      </c>
      <c r="K190" s="2">
        <f t="shared" si="12"/>
        <v>6063</v>
      </c>
      <c r="L190" s="2">
        <f t="shared" si="13"/>
        <v>0</v>
      </c>
      <c r="M190" s="2"/>
      <c r="N190" s="2"/>
    </row>
    <row r="191" spans="1:14">
      <c r="A191" s="2">
        <v>12</v>
      </c>
      <c r="B191" s="36" t="s">
        <v>373</v>
      </c>
      <c r="C191" s="2" t="s">
        <v>374</v>
      </c>
      <c r="D191" s="2" t="s">
        <v>375</v>
      </c>
      <c r="E191" s="16">
        <v>4</v>
      </c>
      <c r="F191" s="2">
        <v>192</v>
      </c>
      <c r="G191" s="2">
        <f t="shared" si="11"/>
        <v>768</v>
      </c>
      <c r="H191" s="13"/>
      <c r="I191" s="2">
        <v>8</v>
      </c>
      <c r="J191" s="2">
        <v>192</v>
      </c>
      <c r="K191" s="2">
        <f t="shared" si="12"/>
        <v>1536</v>
      </c>
      <c r="L191" s="2">
        <f t="shared" si="13"/>
        <v>-4</v>
      </c>
      <c r="M191" s="2"/>
      <c r="N191" s="2"/>
    </row>
    <row r="192" spans="1:14">
      <c r="A192" s="2">
        <v>13</v>
      </c>
      <c r="B192" s="36" t="s">
        <v>376</v>
      </c>
      <c r="C192" s="2" t="s">
        <v>377</v>
      </c>
      <c r="D192" s="2" t="s">
        <v>378</v>
      </c>
      <c r="E192" s="16">
        <v>7</v>
      </c>
      <c r="F192" s="2">
        <v>222.31</v>
      </c>
      <c r="G192" s="2">
        <f t="shared" si="11"/>
        <v>1556.17</v>
      </c>
      <c r="H192" s="13"/>
      <c r="I192" s="2">
        <v>15</v>
      </c>
      <c r="J192" s="2">
        <v>222.31</v>
      </c>
      <c r="K192" s="2">
        <f t="shared" si="12"/>
        <v>3334.65</v>
      </c>
      <c r="L192" s="2">
        <f t="shared" si="13"/>
        <v>-8</v>
      </c>
      <c r="M192" s="2"/>
      <c r="N192" s="2"/>
    </row>
    <row r="193" spans="1:14">
      <c r="A193" s="2">
        <v>14</v>
      </c>
      <c r="B193" s="36" t="s">
        <v>379</v>
      </c>
      <c r="C193" s="2" t="s">
        <v>380</v>
      </c>
      <c r="D193" s="2" t="s">
        <v>381</v>
      </c>
      <c r="E193" s="16">
        <v>5</v>
      </c>
      <c r="F193" s="2">
        <v>222.31</v>
      </c>
      <c r="G193" s="2">
        <f t="shared" si="11"/>
        <v>1111.55</v>
      </c>
      <c r="H193" s="13"/>
      <c r="I193" s="2">
        <v>7</v>
      </c>
      <c r="J193" s="2">
        <v>222.31</v>
      </c>
      <c r="K193" s="2">
        <f t="shared" si="12"/>
        <v>1556.17</v>
      </c>
      <c r="L193" s="2">
        <f t="shared" si="13"/>
        <v>-2</v>
      </c>
      <c r="M193" s="2"/>
      <c r="N193" s="2"/>
    </row>
    <row r="194" spans="1:14">
      <c r="A194" s="2">
        <v>15</v>
      </c>
      <c r="B194" s="36" t="s">
        <v>382</v>
      </c>
      <c r="C194" s="2" t="s">
        <v>383</v>
      </c>
      <c r="D194" s="2" t="s">
        <v>384</v>
      </c>
      <c r="E194" s="16">
        <v>21</v>
      </c>
      <c r="F194" s="2">
        <v>105.59</v>
      </c>
      <c r="G194" s="2">
        <f t="shared" si="11"/>
        <v>2217.39</v>
      </c>
      <c r="H194" s="13"/>
      <c r="I194" s="2">
        <v>22</v>
      </c>
      <c r="J194" s="38">
        <v>105.09</v>
      </c>
      <c r="K194" s="2">
        <f t="shared" si="12"/>
        <v>2311.98</v>
      </c>
      <c r="L194" s="2">
        <f t="shared" si="13"/>
        <v>-1</v>
      </c>
      <c r="M194" s="2"/>
      <c r="N194" s="2"/>
    </row>
    <row r="195" spans="1:14">
      <c r="A195" s="2">
        <v>16</v>
      </c>
      <c r="B195" s="36" t="s">
        <v>385</v>
      </c>
      <c r="C195" s="2" t="s">
        <v>386</v>
      </c>
      <c r="D195" s="2" t="s">
        <v>387</v>
      </c>
      <c r="E195" s="16">
        <v>4</v>
      </c>
      <c r="F195" s="2">
        <v>280</v>
      </c>
      <c r="G195" s="2">
        <f t="shared" si="11"/>
        <v>1120</v>
      </c>
      <c r="H195" s="13"/>
      <c r="I195" s="2">
        <v>4</v>
      </c>
      <c r="J195" s="2">
        <v>280</v>
      </c>
      <c r="K195" s="2">
        <f t="shared" si="12"/>
        <v>1120</v>
      </c>
      <c r="L195" s="2">
        <f t="shared" si="13"/>
        <v>0</v>
      </c>
      <c r="M195" s="2"/>
      <c r="N195" s="2"/>
    </row>
    <row r="196" spans="1:14">
      <c r="A196" s="2">
        <v>17</v>
      </c>
      <c r="B196" s="36" t="s">
        <v>388</v>
      </c>
      <c r="C196" s="2" t="s">
        <v>389</v>
      </c>
      <c r="D196" s="2" t="s">
        <v>390</v>
      </c>
      <c r="E196" s="16">
        <v>7</v>
      </c>
      <c r="F196" s="2">
        <v>303.14999999999998</v>
      </c>
      <c r="G196" s="2">
        <f t="shared" si="11"/>
        <v>2122.0500000000002</v>
      </c>
      <c r="H196" s="13"/>
      <c r="I196" s="2">
        <v>10</v>
      </c>
      <c r="J196" s="2">
        <v>303.14999999999998</v>
      </c>
      <c r="K196" s="2">
        <f t="shared" si="12"/>
        <v>3031.5</v>
      </c>
      <c r="L196" s="2">
        <f t="shared" si="13"/>
        <v>-3</v>
      </c>
      <c r="M196" s="2"/>
      <c r="N196" s="2"/>
    </row>
    <row r="197" spans="1:14">
      <c r="A197" s="2">
        <v>18</v>
      </c>
      <c r="B197" s="36" t="s">
        <v>391</v>
      </c>
      <c r="C197" s="2" t="s">
        <v>392</v>
      </c>
      <c r="D197" s="2" t="s">
        <v>393</v>
      </c>
      <c r="E197" s="16">
        <v>11</v>
      </c>
      <c r="F197" s="2">
        <v>202.1</v>
      </c>
      <c r="G197" s="2">
        <f t="shared" si="11"/>
        <v>2223.1</v>
      </c>
      <c r="H197" s="13"/>
      <c r="I197" s="2">
        <v>13</v>
      </c>
      <c r="J197" s="2">
        <v>202.1</v>
      </c>
      <c r="K197" s="2">
        <f t="shared" si="12"/>
        <v>2627.3</v>
      </c>
      <c r="L197" s="2">
        <f t="shared" si="13"/>
        <v>-2</v>
      </c>
      <c r="M197" s="2"/>
      <c r="N197" s="2"/>
    </row>
    <row r="198" spans="1:14">
      <c r="A198" s="2">
        <v>19</v>
      </c>
      <c r="B198" s="36" t="s">
        <v>394</v>
      </c>
      <c r="C198" s="2" t="s">
        <v>395</v>
      </c>
      <c r="D198" s="2" t="s">
        <v>396</v>
      </c>
      <c r="E198" s="16">
        <v>9</v>
      </c>
      <c r="F198" s="2">
        <v>222.31</v>
      </c>
      <c r="G198" s="2">
        <f t="shared" si="11"/>
        <v>2000.79</v>
      </c>
      <c r="H198" s="13"/>
      <c r="I198" s="2">
        <v>11</v>
      </c>
      <c r="J198" s="2">
        <v>222.31</v>
      </c>
      <c r="K198" s="2">
        <f t="shared" si="12"/>
        <v>2445.41</v>
      </c>
      <c r="L198" s="2">
        <f t="shared" si="13"/>
        <v>-2</v>
      </c>
      <c r="M198" s="2"/>
      <c r="N198" s="2"/>
    </row>
    <row r="199" spans="1:14">
      <c r="A199" s="2">
        <v>20</v>
      </c>
      <c r="B199" s="36" t="s">
        <v>397</v>
      </c>
      <c r="C199" s="2" t="s">
        <v>398</v>
      </c>
      <c r="D199" s="2" t="s">
        <v>399</v>
      </c>
      <c r="E199" s="16">
        <v>18</v>
      </c>
      <c r="F199" s="2">
        <v>252.63</v>
      </c>
      <c r="G199" s="2">
        <f t="shared" si="11"/>
        <v>4547.34</v>
      </c>
      <c r="H199" s="13"/>
      <c r="I199" s="2">
        <v>22</v>
      </c>
      <c r="J199" s="2">
        <v>252.63</v>
      </c>
      <c r="K199" s="2">
        <f t="shared" si="12"/>
        <v>5557.86</v>
      </c>
      <c r="L199" s="2">
        <f t="shared" si="13"/>
        <v>-4</v>
      </c>
      <c r="M199" s="2"/>
      <c r="N199" s="2"/>
    </row>
    <row r="200" spans="1:14">
      <c r="A200" s="2">
        <v>21</v>
      </c>
      <c r="B200" s="36" t="s">
        <v>400</v>
      </c>
      <c r="C200" s="2" t="s">
        <v>401</v>
      </c>
      <c r="D200" s="2" t="s">
        <v>402</v>
      </c>
      <c r="E200" s="16">
        <v>24</v>
      </c>
      <c r="F200" s="2">
        <v>367.43</v>
      </c>
      <c r="G200" s="2">
        <f t="shared" si="11"/>
        <v>8818.32</v>
      </c>
      <c r="H200" s="13"/>
      <c r="I200" s="2">
        <v>27</v>
      </c>
      <c r="J200" s="2">
        <v>367.43</v>
      </c>
      <c r="K200" s="2">
        <f t="shared" si="12"/>
        <v>9920.61</v>
      </c>
      <c r="L200" s="2">
        <f t="shared" si="13"/>
        <v>-3</v>
      </c>
      <c r="M200" s="2"/>
      <c r="N200" s="2"/>
    </row>
    <row r="201" spans="1:14">
      <c r="A201" s="2">
        <v>22</v>
      </c>
      <c r="B201" s="36" t="s">
        <v>403</v>
      </c>
      <c r="C201" s="2" t="s">
        <v>404</v>
      </c>
      <c r="D201" s="2" t="s">
        <v>405</v>
      </c>
      <c r="E201" s="16">
        <v>0</v>
      </c>
      <c r="F201" s="2">
        <v>293.05</v>
      </c>
      <c r="G201" s="2">
        <f t="shared" si="11"/>
        <v>0</v>
      </c>
      <c r="H201" s="13"/>
      <c r="I201" s="2">
        <v>10</v>
      </c>
      <c r="J201" s="2">
        <v>293.05</v>
      </c>
      <c r="K201" s="2">
        <f t="shared" si="12"/>
        <v>2930.5</v>
      </c>
      <c r="L201" s="2">
        <f t="shared" si="13"/>
        <v>-10</v>
      </c>
      <c r="M201" s="2"/>
      <c r="N201" s="2"/>
    </row>
    <row r="202" spans="1:14">
      <c r="A202" s="2">
        <v>23</v>
      </c>
      <c r="B202" s="36" t="s">
        <v>406</v>
      </c>
      <c r="C202" s="2" t="s">
        <v>407</v>
      </c>
      <c r="D202" s="2" t="s">
        <v>408</v>
      </c>
      <c r="E202" s="16">
        <v>0</v>
      </c>
      <c r="F202" s="2">
        <v>323.36</v>
      </c>
      <c r="G202" s="2">
        <f t="shared" si="11"/>
        <v>0</v>
      </c>
      <c r="H202" s="13"/>
      <c r="I202" s="2">
        <v>5</v>
      </c>
      <c r="J202" s="2">
        <v>323.36</v>
      </c>
      <c r="K202" s="2">
        <f t="shared" si="12"/>
        <v>1616.8</v>
      </c>
      <c r="L202" s="2">
        <f t="shared" si="13"/>
        <v>-5</v>
      </c>
      <c r="M202" s="2"/>
      <c r="N202" s="2"/>
    </row>
    <row r="203" spans="1:14">
      <c r="A203" s="2">
        <v>24</v>
      </c>
      <c r="B203" s="36" t="s">
        <v>409</v>
      </c>
      <c r="C203" s="2" t="s">
        <v>410</v>
      </c>
      <c r="D203" s="2" t="s">
        <v>411</v>
      </c>
      <c r="E203" s="16">
        <v>0</v>
      </c>
      <c r="F203" s="2">
        <v>60.63</v>
      </c>
      <c r="G203" s="2">
        <f t="shared" si="11"/>
        <v>0</v>
      </c>
      <c r="H203" s="13"/>
      <c r="I203" s="2">
        <v>14</v>
      </c>
      <c r="J203" s="2">
        <v>60.63</v>
      </c>
      <c r="K203" s="2">
        <f t="shared" si="12"/>
        <v>848.82</v>
      </c>
      <c r="L203" s="2">
        <f t="shared" si="13"/>
        <v>-14</v>
      </c>
      <c r="M203" s="2"/>
      <c r="N203" s="2"/>
    </row>
    <row r="204" spans="1:14">
      <c r="A204" s="2">
        <v>25</v>
      </c>
      <c r="B204" s="36" t="s">
        <v>412</v>
      </c>
      <c r="C204" s="2" t="s">
        <v>413</v>
      </c>
      <c r="D204" s="2" t="s">
        <v>414</v>
      </c>
      <c r="E204" s="16">
        <v>1</v>
      </c>
      <c r="F204" s="2">
        <v>125.2</v>
      </c>
      <c r="G204" s="2">
        <f t="shared" si="11"/>
        <v>125.2</v>
      </c>
      <c r="H204" s="13"/>
      <c r="I204" s="2">
        <v>14</v>
      </c>
      <c r="J204" s="2">
        <v>125.2</v>
      </c>
      <c r="K204" s="2">
        <f t="shared" si="12"/>
        <v>1752.8</v>
      </c>
      <c r="L204" s="2">
        <f t="shared" si="13"/>
        <v>-13</v>
      </c>
      <c r="M204" s="2"/>
      <c r="N204" s="2"/>
    </row>
    <row r="205" spans="1:14">
      <c r="A205" s="2">
        <v>26</v>
      </c>
      <c r="B205" s="36" t="s">
        <v>415</v>
      </c>
      <c r="C205" s="2" t="s">
        <v>416</v>
      </c>
      <c r="D205" s="2" t="s">
        <v>417</v>
      </c>
      <c r="E205" s="16">
        <v>59</v>
      </c>
      <c r="F205" s="2">
        <v>141.52000000000001</v>
      </c>
      <c r="G205" s="2">
        <f t="shared" si="11"/>
        <v>8349.68</v>
      </c>
      <c r="H205" s="13"/>
      <c r="I205" s="2">
        <v>139</v>
      </c>
      <c r="J205" s="2">
        <v>141.52000000000001</v>
      </c>
      <c r="K205" s="2">
        <f t="shared" si="12"/>
        <v>19671.28</v>
      </c>
      <c r="L205" s="2">
        <f t="shared" si="13"/>
        <v>-80</v>
      </c>
      <c r="M205" s="2"/>
      <c r="N205" s="2"/>
    </row>
    <row r="206" spans="1:14">
      <c r="A206" s="2">
        <v>27</v>
      </c>
      <c r="B206" s="36" t="s">
        <v>418</v>
      </c>
      <c r="C206" s="2" t="s">
        <v>419</v>
      </c>
      <c r="D206" s="2" t="s">
        <v>420</v>
      </c>
      <c r="E206" s="16">
        <v>0</v>
      </c>
      <c r="F206" s="2">
        <v>157.86000000000001</v>
      </c>
      <c r="G206" s="2">
        <f t="shared" si="11"/>
        <v>0</v>
      </c>
      <c r="H206" s="13"/>
      <c r="I206" s="2">
        <v>110</v>
      </c>
      <c r="J206" s="2">
        <v>157.86000000000001</v>
      </c>
      <c r="K206" s="2">
        <f t="shared" si="12"/>
        <v>17364.599999999999</v>
      </c>
      <c r="L206" s="2">
        <f t="shared" si="13"/>
        <v>-110</v>
      </c>
      <c r="M206" s="2"/>
      <c r="N206" s="2"/>
    </row>
    <row r="207" spans="1:14">
      <c r="A207" s="2">
        <v>28</v>
      </c>
      <c r="B207" s="36" t="s">
        <v>421</v>
      </c>
      <c r="C207" s="2" t="s">
        <v>422</v>
      </c>
      <c r="D207" s="2" t="s">
        <v>423</v>
      </c>
      <c r="E207" s="16">
        <v>14</v>
      </c>
      <c r="F207" s="2">
        <v>258.57</v>
      </c>
      <c r="G207" s="2">
        <f t="shared" si="11"/>
        <v>3619.98</v>
      </c>
      <c r="H207" s="13"/>
      <c r="I207" s="2">
        <v>16</v>
      </c>
      <c r="J207" s="2">
        <v>258.57</v>
      </c>
      <c r="K207" s="2">
        <f t="shared" si="12"/>
        <v>4137.12</v>
      </c>
      <c r="L207" s="2">
        <f t="shared" si="13"/>
        <v>-2</v>
      </c>
      <c r="M207" s="2"/>
      <c r="N207" s="2"/>
    </row>
    <row r="208" spans="1:14">
      <c r="A208" s="2">
        <v>29</v>
      </c>
      <c r="B208" s="36" t="s">
        <v>424</v>
      </c>
      <c r="C208" s="2" t="s">
        <v>425</v>
      </c>
      <c r="D208" s="2" t="s">
        <v>426</v>
      </c>
      <c r="E208" s="16">
        <v>18</v>
      </c>
      <c r="F208" s="2">
        <v>287.54000000000002</v>
      </c>
      <c r="G208" s="2">
        <f t="shared" si="11"/>
        <v>5175.72</v>
      </c>
      <c r="H208" s="13"/>
      <c r="I208" s="2">
        <v>16</v>
      </c>
      <c r="J208" s="2">
        <v>287.54000000000002</v>
      </c>
      <c r="K208" s="2">
        <f t="shared" si="12"/>
        <v>4600.6400000000003</v>
      </c>
      <c r="L208" s="2">
        <f t="shared" si="13"/>
        <v>2</v>
      </c>
      <c r="M208" s="2"/>
      <c r="N208" s="2"/>
    </row>
    <row r="209" spans="1:14">
      <c r="A209" s="2">
        <v>30</v>
      </c>
      <c r="B209" s="36" t="s">
        <v>427</v>
      </c>
      <c r="C209" s="2" t="s">
        <v>428</v>
      </c>
      <c r="D209" s="2" t="s">
        <v>429</v>
      </c>
      <c r="E209" s="16">
        <v>48</v>
      </c>
      <c r="F209" s="2">
        <v>314.93</v>
      </c>
      <c r="G209" s="2">
        <f t="shared" si="11"/>
        <v>15116.64</v>
      </c>
      <c r="H209" s="13"/>
      <c r="I209" s="2">
        <v>48</v>
      </c>
      <c r="J209" s="2">
        <v>314.93</v>
      </c>
      <c r="K209" s="2">
        <f t="shared" si="12"/>
        <v>15116.64</v>
      </c>
      <c r="L209" s="2">
        <f t="shared" si="13"/>
        <v>0</v>
      </c>
      <c r="M209" s="2"/>
      <c r="N209" s="2"/>
    </row>
    <row r="210" spans="1:14">
      <c r="A210" s="2">
        <v>31</v>
      </c>
      <c r="B210" s="36" t="s">
        <v>430</v>
      </c>
      <c r="C210" s="2" t="s">
        <v>431</v>
      </c>
      <c r="D210" s="2" t="s">
        <v>432</v>
      </c>
      <c r="E210" s="16">
        <v>35</v>
      </c>
      <c r="F210" s="2">
        <v>328.61</v>
      </c>
      <c r="G210" s="2">
        <f t="shared" si="11"/>
        <v>11501.35</v>
      </c>
      <c r="H210" s="13"/>
      <c r="I210" s="2">
        <v>36</v>
      </c>
      <c r="J210" s="2">
        <v>328.61</v>
      </c>
      <c r="K210" s="2">
        <f t="shared" si="12"/>
        <v>11829.96</v>
      </c>
      <c r="L210" s="2">
        <f t="shared" si="13"/>
        <v>-1</v>
      </c>
      <c r="M210" s="2"/>
      <c r="N210" s="2"/>
    </row>
    <row r="211" spans="1:14">
      <c r="A211" s="2">
        <v>32</v>
      </c>
      <c r="B211" s="36" t="s">
        <v>433</v>
      </c>
      <c r="C211" s="2" t="s">
        <v>434</v>
      </c>
      <c r="D211" s="2" t="s">
        <v>435</v>
      </c>
      <c r="E211" s="16">
        <v>36</v>
      </c>
      <c r="F211" s="2">
        <v>342.31</v>
      </c>
      <c r="G211" s="2">
        <f t="shared" si="11"/>
        <v>12323.16</v>
      </c>
      <c r="H211" s="13"/>
      <c r="I211" s="2">
        <v>36</v>
      </c>
      <c r="J211" s="2">
        <v>342.31</v>
      </c>
      <c r="K211" s="2">
        <f t="shared" si="12"/>
        <v>12323.16</v>
      </c>
      <c r="L211" s="2">
        <f t="shared" si="13"/>
        <v>0</v>
      </c>
      <c r="M211" s="2"/>
      <c r="N211" s="2"/>
    </row>
    <row r="212" spans="1:14">
      <c r="A212" s="2">
        <v>33</v>
      </c>
      <c r="B212" s="36" t="s">
        <v>436</v>
      </c>
      <c r="C212" s="2" t="s">
        <v>437</v>
      </c>
      <c r="D212" s="2" t="s">
        <v>438</v>
      </c>
      <c r="E212" s="16">
        <v>33</v>
      </c>
      <c r="F212" s="2">
        <v>369.7</v>
      </c>
      <c r="G212" s="2">
        <f t="shared" si="11"/>
        <v>12200.1</v>
      </c>
      <c r="H212" s="13"/>
      <c r="I212" s="2">
        <v>33</v>
      </c>
      <c r="J212" s="2">
        <v>369.7</v>
      </c>
      <c r="K212" s="2">
        <f t="shared" si="12"/>
        <v>12200.1</v>
      </c>
      <c r="L212" s="2">
        <f t="shared" si="13"/>
        <v>0</v>
      </c>
      <c r="M212" s="2"/>
      <c r="N212" s="2"/>
    </row>
    <row r="213" spans="1:14">
      <c r="A213" s="2">
        <v>34</v>
      </c>
      <c r="B213" s="36" t="s">
        <v>439</v>
      </c>
      <c r="C213" s="2" t="s">
        <v>440</v>
      </c>
      <c r="D213" s="2" t="s">
        <v>441</v>
      </c>
      <c r="E213" s="16">
        <v>37</v>
      </c>
      <c r="F213" s="2">
        <v>397.08</v>
      </c>
      <c r="G213" s="2">
        <f t="shared" si="11"/>
        <v>14691.96</v>
      </c>
      <c r="H213" s="13"/>
      <c r="I213" s="2">
        <v>36</v>
      </c>
      <c r="J213" s="2">
        <v>397.08</v>
      </c>
      <c r="K213" s="2">
        <f t="shared" si="12"/>
        <v>14294.88</v>
      </c>
      <c r="L213" s="2">
        <f t="shared" si="13"/>
        <v>1</v>
      </c>
      <c r="M213" s="2"/>
      <c r="N213" s="2"/>
    </row>
    <row r="214" spans="1:14">
      <c r="A214" s="2">
        <v>35</v>
      </c>
      <c r="B214" s="36" t="s">
        <v>442</v>
      </c>
      <c r="C214" s="2" t="s">
        <v>443</v>
      </c>
      <c r="D214" s="2" t="s">
        <v>444</v>
      </c>
      <c r="E214" s="16">
        <v>16</v>
      </c>
      <c r="F214" s="2">
        <v>244.95</v>
      </c>
      <c r="G214" s="2">
        <f t="shared" si="11"/>
        <v>3919.2</v>
      </c>
      <c r="H214" s="13"/>
      <c r="I214" s="2">
        <v>16</v>
      </c>
      <c r="J214" s="2">
        <v>244.95</v>
      </c>
      <c r="K214" s="2">
        <f t="shared" si="12"/>
        <v>3919.2</v>
      </c>
      <c r="L214" s="2">
        <f t="shared" si="13"/>
        <v>0</v>
      </c>
      <c r="M214" s="2"/>
      <c r="N214" s="2"/>
    </row>
    <row r="215" spans="1:14">
      <c r="A215" s="2">
        <v>36</v>
      </c>
      <c r="B215" s="36" t="s">
        <v>445</v>
      </c>
      <c r="C215" s="2" t="s">
        <v>446</v>
      </c>
      <c r="D215" s="2" t="s">
        <v>447</v>
      </c>
      <c r="E215" s="16">
        <v>12</v>
      </c>
      <c r="F215" s="2">
        <v>517.12</v>
      </c>
      <c r="G215" s="2">
        <f t="shared" si="11"/>
        <v>6205.44</v>
      </c>
      <c r="H215" s="13"/>
      <c r="I215" s="2">
        <v>12</v>
      </c>
      <c r="J215" s="2">
        <v>517.12</v>
      </c>
      <c r="K215" s="2">
        <f t="shared" si="12"/>
        <v>6205.44</v>
      </c>
      <c r="L215" s="2">
        <f t="shared" si="13"/>
        <v>0</v>
      </c>
      <c r="M215" s="2"/>
      <c r="N215" s="2"/>
    </row>
    <row r="216" spans="1:14">
      <c r="A216" s="2">
        <v>37</v>
      </c>
      <c r="B216" s="36" t="s">
        <v>448</v>
      </c>
      <c r="C216" s="2" t="s">
        <v>449</v>
      </c>
      <c r="D216" s="2" t="s">
        <v>450</v>
      </c>
      <c r="E216" s="16">
        <v>29</v>
      </c>
      <c r="F216" s="2">
        <v>66.69</v>
      </c>
      <c r="G216" s="2">
        <f t="shared" si="11"/>
        <v>1934.01</v>
      </c>
      <c r="H216" s="13"/>
      <c r="I216" s="2">
        <v>30</v>
      </c>
      <c r="J216" s="2">
        <v>66.69</v>
      </c>
      <c r="K216" s="2">
        <f t="shared" si="12"/>
        <v>2000.7</v>
      </c>
      <c r="L216" s="2">
        <f t="shared" si="13"/>
        <v>-1</v>
      </c>
      <c r="M216" s="2"/>
      <c r="N216" s="2"/>
    </row>
    <row r="217" spans="1:14">
      <c r="A217" s="2">
        <v>38</v>
      </c>
      <c r="B217" s="36" t="s">
        <v>451</v>
      </c>
      <c r="C217" s="2" t="s">
        <v>452</v>
      </c>
      <c r="D217" s="2" t="s">
        <v>453</v>
      </c>
      <c r="E217" s="16">
        <v>9</v>
      </c>
      <c r="F217" s="2">
        <v>381.04</v>
      </c>
      <c r="G217" s="2">
        <f t="shared" si="11"/>
        <v>3429.36</v>
      </c>
      <c r="H217" s="13"/>
      <c r="I217" s="2">
        <v>15</v>
      </c>
      <c r="J217" s="2">
        <v>381.04</v>
      </c>
      <c r="K217" s="2">
        <f t="shared" si="12"/>
        <v>5715.6</v>
      </c>
      <c r="L217" s="2">
        <f t="shared" si="13"/>
        <v>-6</v>
      </c>
      <c r="M217" s="2"/>
      <c r="N217" s="2"/>
    </row>
    <row r="218" spans="1:14">
      <c r="A218" s="2">
        <v>39</v>
      </c>
      <c r="B218" s="36" t="s">
        <v>454</v>
      </c>
      <c r="C218" s="2" t="s">
        <v>455</v>
      </c>
      <c r="D218" s="2" t="s">
        <v>456</v>
      </c>
      <c r="E218" s="16">
        <v>7</v>
      </c>
      <c r="F218" s="2">
        <v>503.52</v>
      </c>
      <c r="G218" s="2">
        <f t="shared" si="11"/>
        <v>3524.64</v>
      </c>
      <c r="H218" s="13"/>
      <c r="I218" s="2">
        <v>14</v>
      </c>
      <c r="J218" s="2">
        <v>503.52</v>
      </c>
      <c r="K218" s="2">
        <f t="shared" si="12"/>
        <v>7049.28</v>
      </c>
      <c r="L218" s="2">
        <f t="shared" si="13"/>
        <v>-7</v>
      </c>
      <c r="M218" s="2"/>
      <c r="N218" s="2"/>
    </row>
    <row r="219" spans="1:14">
      <c r="A219" s="2">
        <v>40</v>
      </c>
      <c r="B219" s="36" t="s">
        <v>457</v>
      </c>
      <c r="C219" s="2" t="s">
        <v>458</v>
      </c>
      <c r="D219" s="2" t="s">
        <v>459</v>
      </c>
      <c r="E219" s="16">
        <v>0</v>
      </c>
      <c r="F219" s="2">
        <v>111.16</v>
      </c>
      <c r="G219" s="2">
        <f t="shared" si="11"/>
        <v>0</v>
      </c>
      <c r="H219" s="13"/>
      <c r="I219" s="2">
        <v>40</v>
      </c>
      <c r="J219" s="2">
        <v>111.16</v>
      </c>
      <c r="K219" s="2">
        <f t="shared" si="12"/>
        <v>4446.3999999999996</v>
      </c>
      <c r="L219" s="2">
        <f t="shared" si="13"/>
        <v>-40</v>
      </c>
      <c r="M219" s="2"/>
      <c r="N219" s="2"/>
    </row>
    <row r="220" spans="1:14">
      <c r="A220" s="2">
        <v>41</v>
      </c>
      <c r="B220" s="36" t="s">
        <v>460</v>
      </c>
      <c r="C220" s="2" t="s">
        <v>461</v>
      </c>
      <c r="D220" s="2" t="s">
        <v>462</v>
      </c>
      <c r="E220" s="16">
        <v>54</v>
      </c>
      <c r="F220" s="2">
        <v>141.47</v>
      </c>
      <c r="G220" s="2">
        <f t="shared" si="11"/>
        <v>7639.38</v>
      </c>
      <c r="H220" s="13"/>
      <c r="I220" s="2">
        <v>57</v>
      </c>
      <c r="J220" s="2">
        <v>141.47</v>
      </c>
      <c r="K220" s="2">
        <f t="shared" si="12"/>
        <v>8063.79</v>
      </c>
      <c r="L220" s="2">
        <f t="shared" si="13"/>
        <v>-3</v>
      </c>
      <c r="M220" s="2"/>
      <c r="N220" s="2"/>
    </row>
    <row r="221" spans="1:14">
      <c r="A221" s="2">
        <v>42</v>
      </c>
      <c r="B221" s="36" t="s">
        <v>463</v>
      </c>
      <c r="C221" s="2" t="s">
        <v>464</v>
      </c>
      <c r="D221" s="2" t="s">
        <v>465</v>
      </c>
      <c r="E221" s="16">
        <v>19</v>
      </c>
      <c r="F221" s="2">
        <v>231.35</v>
      </c>
      <c r="G221" s="2">
        <f t="shared" si="11"/>
        <v>4395.6499999999996</v>
      </c>
      <c r="H221" s="13"/>
      <c r="I221" s="2">
        <v>20</v>
      </c>
      <c r="J221" s="2">
        <v>231.35</v>
      </c>
      <c r="K221" s="2">
        <f t="shared" si="12"/>
        <v>4627</v>
      </c>
      <c r="L221" s="2">
        <f t="shared" si="13"/>
        <v>-1</v>
      </c>
      <c r="M221" s="2"/>
      <c r="N221" s="2"/>
    </row>
    <row r="222" spans="1:14">
      <c r="A222" s="2">
        <v>43</v>
      </c>
      <c r="B222" s="36" t="s">
        <v>466</v>
      </c>
      <c r="C222" s="2" t="s">
        <v>467</v>
      </c>
      <c r="D222" s="2" t="s">
        <v>468</v>
      </c>
      <c r="E222" s="16">
        <v>5</v>
      </c>
      <c r="F222" s="2">
        <v>232.42</v>
      </c>
      <c r="G222" s="2">
        <f t="shared" si="11"/>
        <v>1162.0999999999999</v>
      </c>
      <c r="H222" s="13"/>
      <c r="I222" s="38">
        <v>5</v>
      </c>
      <c r="J222" s="2">
        <v>232.42</v>
      </c>
      <c r="K222" s="2">
        <f t="shared" si="12"/>
        <v>1162.0999999999999</v>
      </c>
      <c r="L222" s="2">
        <f t="shared" si="13"/>
        <v>0</v>
      </c>
      <c r="M222" s="2"/>
      <c r="N222" s="2"/>
    </row>
    <row r="223" spans="1:14">
      <c r="A223" s="2">
        <v>44</v>
      </c>
      <c r="B223" s="36" t="s">
        <v>469</v>
      </c>
      <c r="C223" s="2" t="s">
        <v>470</v>
      </c>
      <c r="D223" s="2" t="s">
        <v>471</v>
      </c>
      <c r="E223" s="16">
        <v>13</v>
      </c>
      <c r="F223" s="2">
        <v>252.63</v>
      </c>
      <c r="G223" s="2">
        <f t="shared" si="11"/>
        <v>3284.19</v>
      </c>
      <c r="H223" s="13"/>
      <c r="I223" s="2">
        <v>2</v>
      </c>
      <c r="J223" s="2">
        <v>252.63</v>
      </c>
      <c r="K223" s="2">
        <f t="shared" si="12"/>
        <v>505.26</v>
      </c>
      <c r="L223" s="2">
        <f t="shared" si="13"/>
        <v>11</v>
      </c>
      <c r="M223" s="2"/>
      <c r="N223" s="2"/>
    </row>
    <row r="224" spans="1:14">
      <c r="A224" s="2">
        <v>45</v>
      </c>
      <c r="B224" s="36" t="s">
        <v>472</v>
      </c>
      <c r="C224" s="2" t="s">
        <v>473</v>
      </c>
      <c r="D224" s="2" t="s">
        <v>474</v>
      </c>
      <c r="E224" s="16">
        <v>1</v>
      </c>
      <c r="F224" s="2">
        <v>303.14999999999998</v>
      </c>
      <c r="G224" s="2">
        <f t="shared" si="11"/>
        <v>303.14999999999998</v>
      </c>
      <c r="H224" s="13"/>
      <c r="I224" s="2">
        <v>2</v>
      </c>
      <c r="J224" s="2">
        <v>303.14999999999998</v>
      </c>
      <c r="K224" s="2">
        <f t="shared" si="12"/>
        <v>606.29999999999995</v>
      </c>
      <c r="L224" s="2">
        <f t="shared" si="13"/>
        <v>-1</v>
      </c>
      <c r="M224" s="2"/>
      <c r="N224" s="2"/>
    </row>
    <row r="225" spans="1:14">
      <c r="A225" s="2">
        <v>46</v>
      </c>
      <c r="B225" s="36" t="s">
        <v>475</v>
      </c>
      <c r="C225" s="2" t="s">
        <v>476</v>
      </c>
      <c r="D225" s="2" t="s">
        <v>477</v>
      </c>
      <c r="E225" s="16">
        <v>151</v>
      </c>
      <c r="F225" s="2">
        <v>10.11</v>
      </c>
      <c r="G225" s="2">
        <f t="shared" si="11"/>
        <v>1526.61</v>
      </c>
      <c r="H225" s="13"/>
      <c r="I225" s="69">
        <v>216</v>
      </c>
      <c r="J225" s="2">
        <v>10.11</v>
      </c>
      <c r="K225" s="2">
        <f t="shared" si="12"/>
        <v>2183.7600000000002</v>
      </c>
      <c r="L225" s="2">
        <f t="shared" si="13"/>
        <v>-65</v>
      </c>
      <c r="M225" s="2"/>
      <c r="N225" s="2"/>
    </row>
    <row r="226" spans="1:14">
      <c r="A226" s="2">
        <v>47</v>
      </c>
      <c r="B226" s="36" t="s">
        <v>478</v>
      </c>
      <c r="C226" s="2" t="s">
        <v>479</v>
      </c>
      <c r="D226" s="2" t="s">
        <v>480</v>
      </c>
      <c r="E226" s="16">
        <v>40</v>
      </c>
      <c r="F226" s="2">
        <v>192</v>
      </c>
      <c r="G226" s="2">
        <f t="shared" si="11"/>
        <v>7680</v>
      </c>
      <c r="H226" s="13"/>
      <c r="I226" s="2">
        <v>41</v>
      </c>
      <c r="J226" s="2">
        <v>192</v>
      </c>
      <c r="K226" s="2">
        <f t="shared" si="12"/>
        <v>7872</v>
      </c>
      <c r="L226" s="2">
        <f t="shared" si="13"/>
        <v>-1</v>
      </c>
      <c r="M226" s="2"/>
      <c r="N226" s="2"/>
    </row>
    <row r="227" spans="1:14" ht="18.75" customHeight="1">
      <c r="A227" s="2">
        <v>48</v>
      </c>
      <c r="B227" s="14" t="s">
        <v>481</v>
      </c>
      <c r="C227" s="2"/>
      <c r="D227" s="14" t="s">
        <v>482</v>
      </c>
      <c r="E227" s="16">
        <v>0</v>
      </c>
      <c r="F227" s="2"/>
      <c r="G227" s="2">
        <f t="shared" si="11"/>
        <v>0</v>
      </c>
      <c r="H227" s="13"/>
      <c r="I227" s="2">
        <v>7</v>
      </c>
      <c r="J227" s="2">
        <v>373.89</v>
      </c>
      <c r="K227" s="2">
        <f t="shared" si="12"/>
        <v>2617.23</v>
      </c>
      <c r="L227" s="2">
        <f t="shared" si="13"/>
        <v>-7</v>
      </c>
      <c r="M227" s="2"/>
      <c r="N227" s="2" t="s">
        <v>483</v>
      </c>
    </row>
    <row r="228" spans="1:14" ht="24" customHeight="1">
      <c r="A228" s="51" t="s">
        <v>338</v>
      </c>
      <c r="B228" s="51"/>
      <c r="C228" s="51"/>
      <c r="D228" s="51"/>
      <c r="E228" s="2">
        <f t="shared" ref="E228:G228" si="14">SUM(E180:E227)</f>
        <v>1023</v>
      </c>
      <c r="F228" s="2">
        <f t="shared" si="14"/>
        <v>12531.15</v>
      </c>
      <c r="G228" s="2">
        <f t="shared" si="14"/>
        <v>244921.79</v>
      </c>
      <c r="H228" s="2">
        <f t="shared" ref="H228:K228" si="15">SUM(H180:H227)</f>
        <v>0</v>
      </c>
      <c r="I228" s="2">
        <f t="shared" si="15"/>
        <v>1446</v>
      </c>
      <c r="J228" s="2">
        <f t="shared" si="15"/>
        <v>12904.54</v>
      </c>
      <c r="K228" s="2">
        <f t="shared" si="15"/>
        <v>312584.78000000003</v>
      </c>
      <c r="L228" s="2"/>
      <c r="M228" s="2"/>
      <c r="N228" s="2"/>
    </row>
    <row r="229" spans="1:14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 spans="1:14" ht="20.25" customHeight="1">
      <c r="A230" s="55" t="s">
        <v>484</v>
      </c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</row>
    <row r="231" spans="1:14">
      <c r="A231" s="2"/>
      <c r="B231" s="40" t="s">
        <v>485</v>
      </c>
      <c r="C231" s="2" t="s">
        <v>486</v>
      </c>
      <c r="D231" s="2" t="s">
        <v>487</v>
      </c>
      <c r="E231" s="16">
        <v>41</v>
      </c>
      <c r="F231" s="2">
        <v>65</v>
      </c>
      <c r="G231" s="2">
        <f>SUM(E231*F231)</f>
        <v>2665</v>
      </c>
      <c r="H231" s="13"/>
      <c r="I231" s="2">
        <v>2</v>
      </c>
      <c r="J231" s="2">
        <v>65</v>
      </c>
      <c r="K231" s="2"/>
      <c r="L231" s="2">
        <f>SUM(E231-I231)</f>
        <v>39</v>
      </c>
      <c r="M231" s="2"/>
      <c r="N231" s="2"/>
    </row>
    <row r="232" spans="1:14">
      <c r="A232" s="2"/>
      <c r="B232" s="40" t="s">
        <v>488</v>
      </c>
      <c r="C232" s="2" t="s">
        <v>489</v>
      </c>
      <c r="D232" s="2" t="s">
        <v>490</v>
      </c>
      <c r="E232" s="16">
        <v>9</v>
      </c>
      <c r="F232" s="2">
        <v>280</v>
      </c>
      <c r="G232" s="2">
        <f t="shared" ref="G232:G239" si="16">SUM(E232*F232)</f>
        <v>2520</v>
      </c>
      <c r="H232" s="13"/>
      <c r="I232" s="2">
        <v>0</v>
      </c>
      <c r="J232" s="2">
        <v>280</v>
      </c>
      <c r="K232" s="2"/>
      <c r="L232" s="2">
        <f t="shared" ref="L232:L239" si="17">SUM(E232-I232)</f>
        <v>9</v>
      </c>
      <c r="M232" s="2"/>
      <c r="N232" s="2"/>
    </row>
    <row r="233" spans="1:14">
      <c r="A233" s="2"/>
      <c r="B233" s="40" t="s">
        <v>491</v>
      </c>
      <c r="C233" s="2" t="s">
        <v>492</v>
      </c>
      <c r="D233" s="2" t="s">
        <v>493</v>
      </c>
      <c r="E233" s="16">
        <v>14</v>
      </c>
      <c r="F233" s="2">
        <v>150</v>
      </c>
      <c r="G233" s="2">
        <f t="shared" si="16"/>
        <v>2100</v>
      </c>
      <c r="H233" s="13"/>
      <c r="I233" s="2">
        <v>0</v>
      </c>
      <c r="J233" s="2">
        <v>130</v>
      </c>
      <c r="K233" s="2"/>
      <c r="L233" s="2">
        <f t="shared" si="17"/>
        <v>14</v>
      </c>
      <c r="M233" s="33">
        <v>150</v>
      </c>
      <c r="N233" s="2"/>
    </row>
    <row r="234" spans="1:14">
      <c r="A234" s="2"/>
      <c r="B234" s="36" t="s">
        <v>494</v>
      </c>
      <c r="C234" s="2" t="s">
        <v>495</v>
      </c>
      <c r="D234" s="2" t="s">
        <v>496</v>
      </c>
      <c r="E234" s="16">
        <v>26</v>
      </c>
      <c r="F234" s="2">
        <v>230.84</v>
      </c>
      <c r="G234" s="2">
        <f t="shared" si="16"/>
        <v>6001.84</v>
      </c>
      <c r="H234" s="13"/>
      <c r="I234" s="2">
        <v>0</v>
      </c>
      <c r="J234" s="2">
        <v>230.84</v>
      </c>
      <c r="K234" s="2"/>
      <c r="L234" s="2">
        <f t="shared" si="17"/>
        <v>26</v>
      </c>
      <c r="M234" s="2"/>
      <c r="N234" s="2"/>
    </row>
    <row r="235" spans="1:14">
      <c r="A235" s="2"/>
      <c r="B235" s="36" t="s">
        <v>497</v>
      </c>
      <c r="C235" s="2" t="s">
        <v>498</v>
      </c>
      <c r="D235" s="2" t="s">
        <v>499</v>
      </c>
      <c r="E235" s="16">
        <v>25</v>
      </c>
      <c r="F235" s="2">
        <v>55</v>
      </c>
      <c r="G235" s="2">
        <f t="shared" si="16"/>
        <v>1375</v>
      </c>
      <c r="H235" s="13"/>
      <c r="I235" s="2">
        <v>0</v>
      </c>
      <c r="J235" s="2">
        <v>55</v>
      </c>
      <c r="K235" s="2"/>
      <c r="L235" s="2">
        <f t="shared" si="17"/>
        <v>25</v>
      </c>
      <c r="M235" s="2"/>
      <c r="N235" s="2"/>
    </row>
    <row r="236" spans="1:14">
      <c r="A236" s="2"/>
      <c r="B236" s="40" t="s">
        <v>500</v>
      </c>
      <c r="C236" s="2" t="s">
        <v>501</v>
      </c>
      <c r="D236" s="2" t="s">
        <v>502</v>
      </c>
      <c r="E236" s="16">
        <v>21</v>
      </c>
      <c r="F236" s="2">
        <v>50</v>
      </c>
      <c r="G236" s="2">
        <f t="shared" si="16"/>
        <v>1050</v>
      </c>
      <c r="H236" s="13"/>
      <c r="I236" s="2">
        <v>0</v>
      </c>
      <c r="J236" s="2">
        <v>50</v>
      </c>
      <c r="K236" s="2"/>
      <c r="L236" s="2">
        <f t="shared" si="17"/>
        <v>21</v>
      </c>
      <c r="M236" s="2"/>
      <c r="N236" s="2"/>
    </row>
    <row r="237" spans="1:14">
      <c r="A237" s="2"/>
      <c r="B237" s="36" t="s">
        <v>503</v>
      </c>
      <c r="C237" s="2" t="s">
        <v>504</v>
      </c>
      <c r="D237" s="2" t="s">
        <v>505</v>
      </c>
      <c r="E237" s="16">
        <v>77</v>
      </c>
      <c r="F237" s="2">
        <v>128</v>
      </c>
      <c r="G237" s="2">
        <f t="shared" si="16"/>
        <v>9856</v>
      </c>
      <c r="H237" s="13"/>
      <c r="I237" s="2">
        <v>0</v>
      </c>
      <c r="J237" s="2">
        <v>128</v>
      </c>
      <c r="K237" s="2"/>
      <c r="L237" s="2">
        <f t="shared" si="17"/>
        <v>77</v>
      </c>
      <c r="M237" s="2"/>
      <c r="N237" s="2"/>
    </row>
    <row r="238" spans="1:14">
      <c r="A238" s="2"/>
      <c r="B238" s="36" t="s">
        <v>506</v>
      </c>
      <c r="C238" s="2" t="s">
        <v>507</v>
      </c>
      <c r="D238" s="2" t="s">
        <v>508</v>
      </c>
      <c r="E238" s="16">
        <v>33</v>
      </c>
      <c r="F238" s="2">
        <v>128</v>
      </c>
      <c r="G238" s="2">
        <f t="shared" si="16"/>
        <v>4224</v>
      </c>
      <c r="H238" s="13"/>
      <c r="I238" s="2">
        <v>0</v>
      </c>
      <c r="J238" s="2">
        <v>128</v>
      </c>
      <c r="K238" s="2"/>
      <c r="L238" s="2">
        <f t="shared" si="17"/>
        <v>33</v>
      </c>
      <c r="M238" s="2"/>
      <c r="N238" s="2"/>
    </row>
    <row r="239" spans="1:14">
      <c r="A239" s="2"/>
      <c r="B239" s="40" t="s">
        <v>509</v>
      </c>
      <c r="C239" s="2" t="s">
        <v>510</v>
      </c>
      <c r="D239" s="2" t="s">
        <v>511</v>
      </c>
      <c r="E239" s="16">
        <v>41</v>
      </c>
      <c r="F239" s="2">
        <v>148</v>
      </c>
      <c r="G239" s="2">
        <f t="shared" si="16"/>
        <v>6068</v>
      </c>
      <c r="H239" s="13"/>
      <c r="I239" s="2">
        <v>5</v>
      </c>
      <c r="J239" s="2">
        <v>148</v>
      </c>
      <c r="K239" s="2"/>
      <c r="L239" s="2">
        <f t="shared" si="17"/>
        <v>36</v>
      </c>
      <c r="M239" s="2"/>
      <c r="N239" s="2"/>
    </row>
    <row r="240" spans="1:14" ht="20.25" customHeight="1">
      <c r="B240" s="56" t="s">
        <v>338</v>
      </c>
      <c r="C240" s="56"/>
      <c r="D240" s="56"/>
      <c r="E240">
        <f t="shared" ref="E240:G240" si="18">SUM(E231:E239)</f>
        <v>287</v>
      </c>
      <c r="F240">
        <f t="shared" si="18"/>
        <v>1234.8399999999999</v>
      </c>
      <c r="G240">
        <f t="shared" si="18"/>
        <v>35859.839999999997</v>
      </c>
    </row>
    <row r="241" spans="1:14">
      <c r="A241" s="41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</row>
    <row r="242" spans="1:14" ht="27" customHeight="1">
      <c r="A242" s="57" t="s">
        <v>512</v>
      </c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</row>
    <row r="243" spans="1:14" ht="17.25" customHeight="1">
      <c r="A243" s="43"/>
      <c r="B243" s="36" t="s">
        <v>513</v>
      </c>
      <c r="C243" s="2" t="s">
        <v>514</v>
      </c>
      <c r="D243" s="2" t="s">
        <v>515</v>
      </c>
      <c r="E243" s="44">
        <v>0</v>
      </c>
      <c r="F243" s="1">
        <v>342</v>
      </c>
      <c r="G243" s="45">
        <f>SUM(E243*F243)</f>
        <v>0</v>
      </c>
      <c r="H243" s="46"/>
      <c r="I243" s="45">
        <v>0</v>
      </c>
      <c r="J243" s="45">
        <v>310.8</v>
      </c>
      <c r="K243" s="43"/>
      <c r="L243" s="45">
        <v>2</v>
      </c>
      <c r="M243" s="47">
        <v>342</v>
      </c>
      <c r="N243" s="43"/>
    </row>
    <row r="244" spans="1:14">
      <c r="A244" s="2"/>
      <c r="B244" s="36" t="s">
        <v>516</v>
      </c>
      <c r="C244" s="2" t="s">
        <v>517</v>
      </c>
      <c r="D244" s="2" t="s">
        <v>518</v>
      </c>
      <c r="E244" s="44">
        <v>12</v>
      </c>
      <c r="F244" s="1">
        <v>419</v>
      </c>
      <c r="G244" s="45">
        <f t="shared" ref="G244:G249" si="19">SUM(E244*F244)</f>
        <v>5028</v>
      </c>
      <c r="H244" s="13"/>
      <c r="I244" s="1">
        <v>10</v>
      </c>
      <c r="J244" s="1">
        <v>380.8</v>
      </c>
      <c r="K244" s="2"/>
      <c r="L244" s="45">
        <v>2</v>
      </c>
      <c r="M244" s="47">
        <v>419</v>
      </c>
      <c r="N244" s="2"/>
    </row>
    <row r="245" spans="1:14">
      <c r="A245" s="2"/>
      <c r="B245" s="2"/>
      <c r="C245" s="2" t="s">
        <v>519</v>
      </c>
      <c r="D245" s="2" t="s">
        <v>520</v>
      </c>
      <c r="E245" s="44">
        <v>9</v>
      </c>
      <c r="F245" s="1">
        <v>311</v>
      </c>
      <c r="G245" s="45">
        <f t="shared" si="19"/>
        <v>2799</v>
      </c>
      <c r="H245" s="13"/>
      <c r="I245" s="2"/>
      <c r="J245" s="2"/>
      <c r="K245" s="2"/>
      <c r="L245" s="2"/>
      <c r="M245" s="2"/>
      <c r="N245" s="2" t="s">
        <v>521</v>
      </c>
    </row>
    <row r="246" spans="1:14">
      <c r="A246" s="2"/>
      <c r="B246" s="2"/>
      <c r="C246" s="2" t="s">
        <v>522</v>
      </c>
      <c r="D246" s="2" t="s">
        <v>523</v>
      </c>
      <c r="E246" s="44">
        <v>1</v>
      </c>
      <c r="F246" s="1">
        <v>167</v>
      </c>
      <c r="G246" s="45">
        <f t="shared" si="19"/>
        <v>167</v>
      </c>
      <c r="H246" s="13"/>
      <c r="I246" s="2"/>
      <c r="J246" s="2"/>
      <c r="K246" s="2"/>
      <c r="L246" s="2"/>
      <c r="M246" s="2"/>
      <c r="N246" s="2" t="s">
        <v>521</v>
      </c>
    </row>
    <row r="247" spans="1:14">
      <c r="A247" s="2"/>
      <c r="B247" s="2"/>
      <c r="C247" s="2" t="s">
        <v>524</v>
      </c>
      <c r="D247" s="2" t="s">
        <v>525</v>
      </c>
      <c r="E247" s="44">
        <v>1</v>
      </c>
      <c r="F247" s="1">
        <v>181</v>
      </c>
      <c r="G247" s="45">
        <f t="shared" si="19"/>
        <v>181</v>
      </c>
      <c r="H247" s="13"/>
      <c r="I247" s="2"/>
      <c r="J247" s="2"/>
      <c r="K247" s="2"/>
      <c r="L247" s="2"/>
      <c r="M247" s="2"/>
      <c r="N247" s="2" t="s">
        <v>521</v>
      </c>
    </row>
    <row r="248" spans="1:14">
      <c r="A248" s="2"/>
      <c r="B248" s="2"/>
      <c r="C248" t="s">
        <v>526</v>
      </c>
      <c r="D248" s="2" t="s">
        <v>527</v>
      </c>
      <c r="E248" s="44">
        <v>7</v>
      </c>
      <c r="F248" s="1">
        <v>349.65</v>
      </c>
      <c r="G248" s="45">
        <f t="shared" si="19"/>
        <v>2447.5500000000002</v>
      </c>
      <c r="H248" s="13"/>
      <c r="I248" s="2"/>
      <c r="J248" s="2"/>
      <c r="K248" s="2"/>
      <c r="L248" s="2"/>
      <c r="M248" s="2"/>
      <c r="N248" s="2"/>
    </row>
    <row r="249" spans="1:14">
      <c r="A249" s="2"/>
      <c r="B249" s="2"/>
      <c r="C249" s="2" t="s">
        <v>528</v>
      </c>
      <c r="D249" s="2" t="s">
        <v>529</v>
      </c>
      <c r="E249" s="44">
        <v>31</v>
      </c>
      <c r="F249" s="1">
        <v>136</v>
      </c>
      <c r="G249" s="45">
        <f t="shared" si="19"/>
        <v>4216</v>
      </c>
      <c r="H249" s="13"/>
      <c r="I249" s="2"/>
      <c r="J249" s="2"/>
      <c r="K249" s="2"/>
      <c r="L249" s="2"/>
      <c r="M249" s="2"/>
      <c r="N249" s="2" t="s">
        <v>521</v>
      </c>
    </row>
    <row r="250" spans="1:14" ht="24.75" customHeight="1">
      <c r="A250" s="2"/>
      <c r="B250" s="51" t="s">
        <v>338</v>
      </c>
      <c r="C250" s="51"/>
      <c r="D250" s="51"/>
      <c r="E250" s="1">
        <f>SUM(E243:E249)</f>
        <v>61</v>
      </c>
      <c r="F250" s="1">
        <f t="shared" ref="F250:G250" si="20">SUM(F243:F249)</f>
        <v>1905.65</v>
      </c>
      <c r="G250" s="1">
        <f t="shared" si="20"/>
        <v>14838.55</v>
      </c>
      <c r="H250" s="13"/>
      <c r="I250" s="2"/>
      <c r="J250" s="2"/>
      <c r="K250" s="2"/>
      <c r="L250" s="2"/>
      <c r="M250" s="2"/>
      <c r="N250" s="2"/>
    </row>
    <row r="251" spans="1:14">
      <c r="A251" s="41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</row>
    <row r="252" spans="1:14" ht="24" customHeight="1">
      <c r="A252" s="55" t="s">
        <v>530</v>
      </c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</row>
    <row r="253" spans="1:14">
      <c r="A253" s="2"/>
      <c r="B253" s="36" t="s">
        <v>531</v>
      </c>
      <c r="C253" s="2" t="s">
        <v>532</v>
      </c>
      <c r="D253" s="2" t="s">
        <v>533</v>
      </c>
      <c r="E253" s="16">
        <v>0</v>
      </c>
      <c r="F253" s="2">
        <v>188</v>
      </c>
      <c r="G253" s="2">
        <f>SUM(E253*F253)</f>
        <v>0</v>
      </c>
      <c r="H253" s="13"/>
      <c r="I253" s="38">
        <v>26</v>
      </c>
      <c r="J253" s="2">
        <v>188</v>
      </c>
      <c r="K253" s="2"/>
      <c r="L253" s="2">
        <f>SUM(E253-I253)</f>
        <v>-26</v>
      </c>
      <c r="M253" s="2"/>
      <c r="N253" s="2"/>
    </row>
    <row r="254" spans="1:14">
      <c r="A254" s="2"/>
      <c r="B254" s="36" t="s">
        <v>534</v>
      </c>
      <c r="C254" s="2" t="s">
        <v>535</v>
      </c>
      <c r="D254" s="2" t="s">
        <v>536</v>
      </c>
      <c r="E254" s="16">
        <v>6</v>
      </c>
      <c r="F254" s="2">
        <v>188</v>
      </c>
      <c r="G254" s="2">
        <f t="shared" ref="G254:G267" si="21">SUM(E254*F254)</f>
        <v>1128</v>
      </c>
      <c r="H254" s="13"/>
      <c r="I254" s="38">
        <v>20</v>
      </c>
      <c r="J254" s="2">
        <v>188</v>
      </c>
      <c r="K254" s="2"/>
      <c r="L254" s="2">
        <f t="shared" ref="L254:L267" si="22">SUM(E254-I254)</f>
        <v>-14</v>
      </c>
      <c r="M254" s="2"/>
      <c r="N254" s="2"/>
    </row>
    <row r="255" spans="1:14">
      <c r="A255" s="2"/>
      <c r="B255" s="36" t="s">
        <v>537</v>
      </c>
      <c r="C255" s="2" t="s">
        <v>538</v>
      </c>
      <c r="D255" s="2" t="s">
        <v>539</v>
      </c>
      <c r="E255" s="16">
        <v>1</v>
      </c>
      <c r="F255" s="2">
        <v>188</v>
      </c>
      <c r="G255" s="2">
        <f t="shared" si="21"/>
        <v>188</v>
      </c>
      <c r="H255" s="13"/>
      <c r="I255" s="38">
        <v>12</v>
      </c>
      <c r="J255" s="2">
        <v>188</v>
      </c>
      <c r="K255" s="2"/>
      <c r="L255" s="2">
        <f t="shared" si="22"/>
        <v>-11</v>
      </c>
      <c r="M255" s="2"/>
      <c r="N255" s="2"/>
    </row>
    <row r="256" spans="1:14">
      <c r="A256" s="2"/>
      <c r="B256" s="36" t="s">
        <v>540</v>
      </c>
      <c r="C256" s="2" t="s">
        <v>541</v>
      </c>
      <c r="D256" s="2" t="s">
        <v>542</v>
      </c>
      <c r="E256" s="16">
        <v>0</v>
      </c>
      <c r="F256" s="2">
        <v>188</v>
      </c>
      <c r="G256" s="2">
        <f t="shared" si="21"/>
        <v>0</v>
      </c>
      <c r="H256" s="13"/>
      <c r="I256" s="38">
        <v>2</v>
      </c>
      <c r="J256" s="2">
        <v>188</v>
      </c>
      <c r="K256" s="2"/>
      <c r="L256" s="2">
        <f t="shared" si="22"/>
        <v>-2</v>
      </c>
      <c r="M256" s="2"/>
      <c r="N256" s="2"/>
    </row>
    <row r="257" spans="1:14">
      <c r="A257" s="2"/>
      <c r="B257" s="36" t="s">
        <v>543</v>
      </c>
      <c r="C257" s="2" t="s">
        <v>544</v>
      </c>
      <c r="D257" s="2" t="s">
        <v>545</v>
      </c>
      <c r="E257" s="16">
        <v>12</v>
      </c>
      <c r="F257" s="2">
        <v>160</v>
      </c>
      <c r="G257" s="2">
        <f t="shared" si="21"/>
        <v>1920</v>
      </c>
      <c r="H257" s="13"/>
      <c r="I257" s="38">
        <v>26</v>
      </c>
      <c r="J257" s="2">
        <v>160</v>
      </c>
      <c r="K257" s="2"/>
      <c r="L257" s="2">
        <f t="shared" si="22"/>
        <v>-14</v>
      </c>
      <c r="M257" s="2"/>
      <c r="N257" s="2"/>
    </row>
    <row r="258" spans="1:14">
      <c r="A258" s="2"/>
      <c r="B258" s="36" t="s">
        <v>546</v>
      </c>
      <c r="C258" s="2" t="s">
        <v>547</v>
      </c>
      <c r="D258" s="2" t="s">
        <v>548</v>
      </c>
      <c r="E258" s="16">
        <v>10</v>
      </c>
      <c r="F258" s="2">
        <v>160</v>
      </c>
      <c r="G258" s="2">
        <f t="shared" si="21"/>
        <v>1600</v>
      </c>
      <c r="H258" s="13"/>
      <c r="I258" s="38">
        <v>20</v>
      </c>
      <c r="J258" s="2">
        <v>160</v>
      </c>
      <c r="K258" s="2"/>
      <c r="L258" s="2">
        <f t="shared" si="22"/>
        <v>-10</v>
      </c>
      <c r="M258" s="2"/>
      <c r="N258" s="2"/>
    </row>
    <row r="259" spans="1:14">
      <c r="A259" s="2"/>
      <c r="B259" s="36" t="s">
        <v>549</v>
      </c>
      <c r="C259" s="2" t="s">
        <v>550</v>
      </c>
      <c r="D259" s="2" t="s">
        <v>551</v>
      </c>
      <c r="E259" s="16">
        <v>11</v>
      </c>
      <c r="F259" s="2">
        <v>160</v>
      </c>
      <c r="G259" s="2">
        <f t="shared" si="21"/>
        <v>1760</v>
      </c>
      <c r="H259" s="13"/>
      <c r="I259" s="38">
        <v>18</v>
      </c>
      <c r="J259" s="2">
        <v>160</v>
      </c>
      <c r="K259" s="2"/>
      <c r="L259" s="2">
        <f t="shared" si="22"/>
        <v>-7</v>
      </c>
      <c r="M259" s="2"/>
      <c r="N259" s="2"/>
    </row>
    <row r="260" spans="1:14">
      <c r="A260" s="2"/>
      <c r="B260" s="36" t="s">
        <v>552</v>
      </c>
      <c r="C260" s="2" t="s">
        <v>553</v>
      </c>
      <c r="D260" s="2" t="s">
        <v>554</v>
      </c>
      <c r="E260" s="16">
        <v>8</v>
      </c>
      <c r="F260" s="2">
        <v>160</v>
      </c>
      <c r="G260" s="2">
        <f t="shared" si="21"/>
        <v>1280</v>
      </c>
      <c r="H260" s="13"/>
      <c r="I260" s="38">
        <v>62</v>
      </c>
      <c r="J260" s="2">
        <v>160</v>
      </c>
      <c r="K260" s="2"/>
      <c r="L260" s="2">
        <f t="shared" si="22"/>
        <v>-54</v>
      </c>
      <c r="M260" s="2"/>
      <c r="N260" s="2"/>
    </row>
    <row r="261" spans="1:14">
      <c r="A261" s="2"/>
      <c r="B261" s="36" t="s">
        <v>555</v>
      </c>
      <c r="C261" s="2" t="s">
        <v>556</v>
      </c>
      <c r="D261" s="2" t="s">
        <v>557</v>
      </c>
      <c r="E261" s="16">
        <v>3</v>
      </c>
      <c r="F261" s="2">
        <v>160</v>
      </c>
      <c r="G261" s="2">
        <f t="shared" si="21"/>
        <v>480</v>
      </c>
      <c r="H261" s="13"/>
      <c r="I261" s="38">
        <v>22</v>
      </c>
      <c r="J261" s="2">
        <v>160</v>
      </c>
      <c r="K261" s="2"/>
      <c r="L261" s="2">
        <f t="shared" si="22"/>
        <v>-19</v>
      </c>
      <c r="M261" s="2"/>
      <c r="N261" s="2"/>
    </row>
    <row r="262" spans="1:14">
      <c r="A262" s="2"/>
      <c r="B262" s="36" t="s">
        <v>558</v>
      </c>
      <c r="C262" s="2" t="s">
        <v>559</v>
      </c>
      <c r="D262" s="2" t="s">
        <v>560</v>
      </c>
      <c r="E262" s="16">
        <v>6</v>
      </c>
      <c r="F262" s="2">
        <v>128</v>
      </c>
      <c r="G262" s="2">
        <f t="shared" si="21"/>
        <v>768</v>
      </c>
      <c r="H262" s="13"/>
      <c r="I262" s="2">
        <v>17</v>
      </c>
      <c r="J262" s="2">
        <v>128</v>
      </c>
      <c r="K262" s="2"/>
      <c r="L262" s="2">
        <f t="shared" si="22"/>
        <v>-11</v>
      </c>
      <c r="M262" s="2"/>
      <c r="N262" s="2"/>
    </row>
    <row r="263" spans="1:14">
      <c r="A263" s="2"/>
      <c r="B263" s="36" t="s">
        <v>561</v>
      </c>
      <c r="C263" s="2" t="s">
        <v>562</v>
      </c>
      <c r="D263" s="2" t="s">
        <v>563</v>
      </c>
      <c r="E263" s="16">
        <v>19</v>
      </c>
      <c r="F263" s="2">
        <v>160</v>
      </c>
      <c r="G263" s="2">
        <f t="shared" si="21"/>
        <v>3040</v>
      </c>
      <c r="H263" s="13"/>
      <c r="I263" s="2">
        <v>7</v>
      </c>
      <c r="J263" s="2">
        <v>160</v>
      </c>
      <c r="K263" s="2"/>
      <c r="L263" s="2">
        <f t="shared" si="22"/>
        <v>12</v>
      </c>
      <c r="M263" s="2"/>
      <c r="N263" s="2"/>
    </row>
    <row r="264" spans="1:14">
      <c r="A264" s="2"/>
      <c r="B264" s="36" t="s">
        <v>564</v>
      </c>
      <c r="C264" s="2" t="s">
        <v>565</v>
      </c>
      <c r="D264" s="2" t="s">
        <v>566</v>
      </c>
      <c r="E264" s="16">
        <v>1</v>
      </c>
      <c r="F264" s="2">
        <v>128</v>
      </c>
      <c r="G264" s="2">
        <f t="shared" si="21"/>
        <v>128</v>
      </c>
      <c r="H264" s="13"/>
      <c r="I264" s="2">
        <v>16</v>
      </c>
      <c r="J264" s="2">
        <v>128</v>
      </c>
      <c r="K264" s="2"/>
      <c r="L264" s="2">
        <f t="shared" si="22"/>
        <v>-15</v>
      </c>
      <c r="M264" s="2"/>
      <c r="N264" s="2"/>
    </row>
    <row r="265" spans="1:14">
      <c r="A265" s="2"/>
      <c r="B265" s="36" t="s">
        <v>567</v>
      </c>
      <c r="C265" s="2" t="s">
        <v>568</v>
      </c>
      <c r="D265" s="2" t="s">
        <v>569</v>
      </c>
      <c r="E265" s="16">
        <v>35</v>
      </c>
      <c r="F265" s="2">
        <v>16</v>
      </c>
      <c r="G265" s="2">
        <f t="shared" si="21"/>
        <v>560</v>
      </c>
      <c r="H265" s="13"/>
      <c r="I265" s="2">
        <v>40</v>
      </c>
      <c r="J265" s="2">
        <v>16</v>
      </c>
      <c r="K265" s="2"/>
      <c r="L265" s="2">
        <f t="shared" si="22"/>
        <v>-5</v>
      </c>
      <c r="M265" s="2"/>
      <c r="N265" s="2"/>
    </row>
    <row r="266" spans="1:14">
      <c r="A266" s="2"/>
      <c r="B266" s="36" t="s">
        <v>570</v>
      </c>
      <c r="C266" s="2" t="s">
        <v>571</v>
      </c>
      <c r="D266" s="2" t="s">
        <v>572</v>
      </c>
      <c r="E266" s="16">
        <v>20</v>
      </c>
      <c r="F266" s="2">
        <v>31</v>
      </c>
      <c r="G266" s="2">
        <f t="shared" si="21"/>
        <v>620</v>
      </c>
      <c r="H266" s="13"/>
      <c r="I266" s="2">
        <v>25</v>
      </c>
      <c r="J266" s="2">
        <v>31</v>
      </c>
      <c r="K266" s="2"/>
      <c r="L266" s="2">
        <f t="shared" si="22"/>
        <v>-5</v>
      </c>
      <c r="M266" s="2"/>
      <c r="N266" s="2"/>
    </row>
    <row r="267" spans="1:14">
      <c r="A267" s="2"/>
      <c r="B267" s="36" t="s">
        <v>573</v>
      </c>
      <c r="C267" s="2" t="s">
        <v>574</v>
      </c>
      <c r="D267" s="2" t="s">
        <v>575</v>
      </c>
      <c r="E267" s="16">
        <v>58</v>
      </c>
      <c r="F267" s="2">
        <v>20</v>
      </c>
      <c r="G267" s="2">
        <f t="shared" si="21"/>
        <v>1160</v>
      </c>
      <c r="H267" s="13"/>
      <c r="I267" s="2">
        <v>48</v>
      </c>
      <c r="J267" s="2">
        <v>18.5</v>
      </c>
      <c r="K267" s="2"/>
      <c r="L267" s="2">
        <f t="shared" si="22"/>
        <v>10</v>
      </c>
      <c r="M267" s="2"/>
      <c r="N267" s="2"/>
    </row>
    <row r="268" spans="1:14" ht="24" customHeight="1">
      <c r="B268" s="56" t="s">
        <v>338</v>
      </c>
      <c r="C268" s="56"/>
      <c r="D268" s="56"/>
      <c r="E268">
        <f>SUM(E253:E267)</f>
        <v>190</v>
      </c>
      <c r="F268">
        <f t="shared" ref="F268:G268" si="23">SUM(F253:F267)</f>
        <v>2035</v>
      </c>
      <c r="G268">
        <f t="shared" si="23"/>
        <v>14632</v>
      </c>
    </row>
    <row r="271" spans="1:14" ht="18.75">
      <c r="D271" s="48" t="s">
        <v>576</v>
      </c>
      <c r="E271" s="49">
        <f>SUM(G177+G228+G240+G250+G268)</f>
        <v>730776.58</v>
      </c>
    </row>
  </sheetData>
  <mergeCells count="13">
    <mergeCell ref="A252:N252"/>
    <mergeCell ref="B268:D268"/>
    <mergeCell ref="N160:N163"/>
    <mergeCell ref="A229:N229"/>
    <mergeCell ref="A230:N230"/>
    <mergeCell ref="B240:D240"/>
    <mergeCell ref="A242:N242"/>
    <mergeCell ref="B250:D250"/>
    <mergeCell ref="A1:N1"/>
    <mergeCell ref="A177:D177"/>
    <mergeCell ref="A178:N178"/>
    <mergeCell ref="A179:N179"/>
    <mergeCell ref="A228:D228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3"/>
  <sheetViews>
    <sheetView workbookViewId="0">
      <selection activeCell="G18" sqref="G18"/>
    </sheetView>
  </sheetViews>
  <sheetFormatPr defaultColWidth="9" defaultRowHeight="24.75" customHeight="1"/>
  <cols>
    <col min="1" max="1" width="5.5" customWidth="1"/>
    <col min="2" max="2" width="18.75" customWidth="1"/>
    <col min="3" max="3" width="29" customWidth="1"/>
    <col min="4" max="4" width="12.125" customWidth="1"/>
    <col min="7" max="7" width="29.375" customWidth="1"/>
  </cols>
  <sheetData>
    <row r="2" spans="2:5" ht="24.75" customHeight="1">
      <c r="B2" s="61" t="s">
        <v>577</v>
      </c>
      <c r="C2" s="62"/>
      <c r="D2" s="62"/>
      <c r="E2" s="62"/>
    </row>
    <row r="3" spans="2:5" ht="24.75" customHeight="1">
      <c r="B3" s="4" t="s">
        <v>1</v>
      </c>
      <c r="C3" s="4" t="s">
        <v>578</v>
      </c>
      <c r="D3" s="4" t="s">
        <v>579</v>
      </c>
      <c r="E3" s="5" t="s">
        <v>13</v>
      </c>
    </row>
    <row r="4" spans="2:5" ht="24.75" customHeight="1">
      <c r="B4" s="4">
        <v>1</v>
      </c>
      <c r="C4" s="4" t="s">
        <v>580</v>
      </c>
      <c r="D4" s="6">
        <v>1569.7</v>
      </c>
      <c r="E4" s="7"/>
    </row>
    <row r="5" spans="2:5" ht="24.75" customHeight="1">
      <c r="B5" s="4">
        <v>2</v>
      </c>
      <c r="C5" s="8" t="s">
        <v>581</v>
      </c>
      <c r="D5" s="6">
        <v>6094</v>
      </c>
      <c r="E5" s="7"/>
    </row>
    <row r="6" spans="2:5" ht="24.75" customHeight="1">
      <c r="B6" s="4">
        <v>3</v>
      </c>
      <c r="C6" s="8" t="s">
        <v>582</v>
      </c>
      <c r="D6" s="6">
        <v>21933.360000000001</v>
      </c>
      <c r="E6" s="7"/>
    </row>
    <row r="7" spans="2:5" ht="24.75" customHeight="1">
      <c r="B7" s="4">
        <v>4</v>
      </c>
      <c r="C7" s="8" t="s">
        <v>583</v>
      </c>
      <c r="D7" s="6">
        <v>3293.5</v>
      </c>
      <c r="E7" s="7"/>
    </row>
    <row r="8" spans="2:5" ht="24.75" customHeight="1">
      <c r="B8" s="4">
        <v>5</v>
      </c>
      <c r="C8" s="8" t="s">
        <v>584</v>
      </c>
      <c r="D8" s="6">
        <v>24038.3</v>
      </c>
      <c r="E8" s="7"/>
    </row>
    <row r="9" spans="2:5" ht="24.75" customHeight="1">
      <c r="B9" s="4">
        <v>6</v>
      </c>
      <c r="C9" s="8" t="s">
        <v>585</v>
      </c>
      <c r="D9" s="6">
        <v>46648.2</v>
      </c>
      <c r="E9" s="7"/>
    </row>
    <row r="10" spans="2:5" ht="24.75" customHeight="1">
      <c r="B10" s="4">
        <v>7</v>
      </c>
      <c r="C10" s="8" t="s">
        <v>586</v>
      </c>
      <c r="D10" s="6">
        <v>6062.6</v>
      </c>
      <c r="E10" s="7"/>
    </row>
    <row r="11" spans="2:5" ht="24.75" customHeight="1">
      <c r="B11" s="4">
        <v>8</v>
      </c>
      <c r="C11" s="8" t="s">
        <v>587</v>
      </c>
      <c r="D11" s="6">
        <v>9074</v>
      </c>
      <c r="E11" s="7"/>
    </row>
    <row r="12" spans="2:5" ht="24.75" customHeight="1">
      <c r="B12" s="4">
        <v>9</v>
      </c>
      <c r="C12" s="8" t="s">
        <v>588</v>
      </c>
      <c r="D12" s="6">
        <v>58078.1</v>
      </c>
      <c r="E12" s="7"/>
    </row>
    <row r="13" spans="2:5" ht="24.75" customHeight="1">
      <c r="B13" s="4">
        <v>10</v>
      </c>
      <c r="C13" s="8" t="s">
        <v>589</v>
      </c>
      <c r="D13" s="6">
        <v>3058.8</v>
      </c>
      <c r="E13" s="7"/>
    </row>
    <row r="14" spans="2:5" ht="24.75" customHeight="1">
      <c r="B14" s="4">
        <v>11</v>
      </c>
      <c r="C14" s="8" t="s">
        <v>590</v>
      </c>
      <c r="D14" s="6">
        <v>27763.9</v>
      </c>
      <c r="E14" s="7"/>
    </row>
    <row r="15" spans="2:5" ht="24.75" customHeight="1">
      <c r="B15" s="4">
        <v>12</v>
      </c>
      <c r="C15" s="8" t="s">
        <v>591</v>
      </c>
      <c r="D15" s="6">
        <v>16411.099999999999</v>
      </c>
      <c r="E15" s="7"/>
    </row>
    <row r="16" spans="2:5" ht="24.75" customHeight="1">
      <c r="B16" s="4">
        <v>13</v>
      </c>
      <c r="C16" s="8" t="s">
        <v>592</v>
      </c>
      <c r="D16" s="6">
        <v>3546</v>
      </c>
      <c r="E16" s="7"/>
    </row>
    <row r="17" spans="2:5" ht="24.75" customHeight="1">
      <c r="B17" s="4">
        <v>14</v>
      </c>
      <c r="C17" s="8" t="s">
        <v>593</v>
      </c>
      <c r="D17" s="6">
        <v>2845.5</v>
      </c>
      <c r="E17" s="7"/>
    </row>
    <row r="18" spans="2:5" ht="24.75" customHeight="1">
      <c r="B18" s="4">
        <v>15</v>
      </c>
      <c r="C18" s="8" t="s">
        <v>594</v>
      </c>
      <c r="D18" s="6">
        <v>12450.75</v>
      </c>
      <c r="E18" s="7"/>
    </row>
    <row r="19" spans="2:5" ht="24.75" customHeight="1">
      <c r="B19" s="4">
        <v>16</v>
      </c>
      <c r="C19" s="8" t="s">
        <v>595</v>
      </c>
      <c r="D19" s="6">
        <v>7912.5</v>
      </c>
      <c r="E19" s="7"/>
    </row>
    <row r="20" spans="2:5" ht="24.75" customHeight="1">
      <c r="B20" s="63" t="s">
        <v>596</v>
      </c>
      <c r="C20" s="64"/>
      <c r="D20" s="9">
        <v>250780.31</v>
      </c>
      <c r="E20" s="7"/>
    </row>
    <row r="22" spans="2:5" ht="24.75" customHeight="1">
      <c r="B22" s="65" t="s">
        <v>597</v>
      </c>
      <c r="C22" s="65"/>
      <c r="D22" s="65"/>
      <c r="E22" s="65"/>
    </row>
    <row r="23" spans="2:5" ht="24.75" customHeight="1">
      <c r="B23" t="s">
        <v>598</v>
      </c>
    </row>
  </sheetData>
  <mergeCells count="3">
    <mergeCell ref="B2:E2"/>
    <mergeCell ref="B20:C20"/>
    <mergeCell ref="B22:E2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E5"/>
  <sheetViews>
    <sheetView workbookViewId="0">
      <selection activeCell="E17" sqref="E17"/>
    </sheetView>
  </sheetViews>
  <sheetFormatPr defaultColWidth="9" defaultRowHeight="13.5"/>
  <cols>
    <col min="5" max="5" width="24.625" customWidth="1"/>
  </cols>
  <sheetData>
    <row r="1" spans="2:5" ht="48" customHeight="1">
      <c r="B1" s="66" t="s">
        <v>599</v>
      </c>
      <c r="C1" s="66"/>
      <c r="D1" s="66"/>
      <c r="E1" s="66"/>
    </row>
    <row r="2" spans="2:5" ht="34.5" customHeight="1">
      <c r="B2" s="2" t="s">
        <v>1</v>
      </c>
      <c r="C2" s="2" t="s">
        <v>578</v>
      </c>
      <c r="D2" s="2" t="s">
        <v>579</v>
      </c>
      <c r="E2" s="3" t="s">
        <v>13</v>
      </c>
    </row>
    <row r="3" spans="2:5" ht="53.25" customHeight="1">
      <c r="B3" s="2">
        <v>1</v>
      </c>
      <c r="C3" s="2" t="s">
        <v>600</v>
      </c>
      <c r="D3" s="2">
        <v>8459</v>
      </c>
      <c r="E3" s="2" t="s">
        <v>601</v>
      </c>
    </row>
    <row r="4" spans="2:5" ht="71.25" customHeight="1">
      <c r="B4" s="2">
        <v>2</v>
      </c>
      <c r="C4" s="2" t="s">
        <v>600</v>
      </c>
      <c r="D4" s="2">
        <v>9450</v>
      </c>
      <c r="E4" s="2" t="s">
        <v>602</v>
      </c>
    </row>
    <row r="5" spans="2:5" ht="33" customHeight="1">
      <c r="B5" s="67" t="s">
        <v>596</v>
      </c>
      <c r="C5" s="68"/>
      <c r="D5" s="2">
        <f>SUM(D3:D4)</f>
        <v>17909</v>
      </c>
      <c r="E5" s="2"/>
    </row>
  </sheetData>
  <mergeCells count="2">
    <mergeCell ref="B1:E1"/>
    <mergeCell ref="B5:C5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9" sqref="E19"/>
    </sheetView>
  </sheetViews>
  <sheetFormatPr defaultColWidth="14.75" defaultRowHeight="23.25" customHeight="1"/>
  <sheetData>
    <row r="1" spans="1:3" ht="23.25" customHeight="1">
      <c r="A1" s="51" t="s">
        <v>603</v>
      </c>
      <c r="B1" s="51"/>
      <c r="C1" s="51"/>
    </row>
    <row r="2" spans="1:3" ht="23.25" customHeight="1">
      <c r="A2" s="1" t="s">
        <v>1</v>
      </c>
      <c r="B2" s="1" t="s">
        <v>604</v>
      </c>
      <c r="C2" s="1" t="s">
        <v>579</v>
      </c>
    </row>
    <row r="3" spans="1:3" ht="23.25" customHeight="1">
      <c r="A3" s="1">
        <v>1</v>
      </c>
      <c r="B3" s="1" t="s">
        <v>605</v>
      </c>
      <c r="C3" s="1">
        <v>730776.6</v>
      </c>
    </row>
    <row r="4" spans="1:3" ht="23.25" customHeight="1">
      <c r="A4" s="1">
        <v>2</v>
      </c>
      <c r="B4" s="1" t="s">
        <v>606</v>
      </c>
      <c r="C4" s="1">
        <v>250780.31</v>
      </c>
    </row>
    <row r="5" spans="1:3" ht="23.25" customHeight="1">
      <c r="A5" s="1">
        <v>3</v>
      </c>
      <c r="B5" s="1" t="s">
        <v>607</v>
      </c>
      <c r="C5" s="1">
        <v>17909</v>
      </c>
    </row>
    <row r="6" spans="1:3" ht="23.25" customHeight="1">
      <c r="A6" s="51" t="s">
        <v>596</v>
      </c>
      <c r="B6" s="51"/>
      <c r="C6" s="1">
        <f>SUM(C3:C5)</f>
        <v>999465.91</v>
      </c>
    </row>
  </sheetData>
  <mergeCells count="2">
    <mergeCell ref="A1:C1"/>
    <mergeCell ref="A6:B6"/>
  </mergeCells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云仓实际库存</vt:lpstr>
      <vt:lpstr>公司实际库存</vt:lpstr>
      <vt:lpstr>未到账金额</vt:lpstr>
      <vt:lpstr>库存总额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2017-04-13T13:29:00Z</dcterms:created>
  <dcterms:modified xsi:type="dcterms:W3CDTF">2017-05-26T02:07:36Z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