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<sst xmlns="http://schemas.openxmlformats.org/spreadsheetml/2006/main" count="37">
  <si>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日期</t>
  </si>
  <si>
    <t>成本支出</t>
  </si>
  <si>
    <t>商品出库金额</t>
  </si>
  <si>
    <t>代销他人成本</t>
  </si>
  <si>
    <t>销售额</t>
  </si>
  <si>
    <t>赠品金额</t>
  </si>
  <si>
    <t>利润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</si>
  <si>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</si>
  <si>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</si>
  <si>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</si>
  <si>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</si>
  <si>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</si>
  <si>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</si>
  <si>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</si>
  <si>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</si>
  <si>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</si>
  <si>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</si>
  <si>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2017年06月</t>
  </si>
  <si>
    <t>2017年07月</t>
  </si>
  <si>
    <t>备注：</t>
  </si>
  <si>
    <t>**</t>
  </si>
  <si>
    <t>赠品金额不计算</t>
  </si>
  <si>
    <t>1年：</t>
  </si>
  <si>
    <t>2017年4月，云仓出库走代销成本</t>
  </si>
  <si>
    <t>7月</t>
  </si>
  <si>
    <t>6月</t>
  </si>
  <si>
    <t>5月</t>
  </si>
  <si>
    <t>4月</t>
  </si>
  <si>
    <t>菲迪拉</t>
  </si>
  <si>
    <t>尚尼</t>
  </si>
  <si>
    <t>新税</t>
  </si>
  <si>
    <t>新锐</t>
  </si>
  <si>
    <t xml:space="preserve">新锐 </t>
  </si>
  <si>
    <t>同城调货</t>
  </si>
  <si>
    <t>防丢器</t>
  </si>
  <si>
    <t>郭</t>
  </si>
  <si>
    <t>云仓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</si>
</sst>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8"/>
  <sheetViews>
    <sheetView tabSelected="1" workbookViewId="0">
      <selection activeCell="A8" sqref="A8"/>
    </sheetView>
  </sheetViews>
  <sheetFormatPr defaultColWidth="9" defaultRowHeight="13.5"/>
  <cols>
    <col min="1" max="1" width="21.2833333333333" customWidth="1"/>
    <col min="2" max="2" width="16" customWidth="1"/>
    <col min="3" max="3" width="17.5666666666667" customWidth="1"/>
    <col min="4" max="4" width="15.5666666666667" customWidth="1"/>
    <col min="5" max="5" width="17" customWidth="1"/>
    <col min="6" max="6" width="14.425" customWidth="1"/>
    <col min="7" max="7" width="15.1416666666667" customWidth="1"/>
    <col min="9" max="9" width="15.2833333333333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6</v>
      </c>
    </row>
    <row r="3" spans="1:9">
      <c r="A3" t="s">
        <v>7</v>
      </c>
      <c r="B3" s="2">
        <v>129074.54</v>
      </c>
      <c r="C3" s="2">
        <v>104429.03</v>
      </c>
      <c r="D3" s="2">
        <v>64621.84</v>
      </c>
      <c r="E3" s="2">
        <v>299906.66</v>
      </c>
      <c r="F3" s="2">
        <v>2489.48</v>
      </c>
      <c r="G3" s="2"/>
      <c r="I3" s="2">
        <f>E3-B3-C3-D3</f>
        <v>1781.25</v>
      </c>
    </row>
    <row r="4" spans="1:9">
      <c r="A4" t="s">
        <v>8</v>
      </c>
      <c r="B4" s="2">
        <v>144153.62</v>
      </c>
      <c r="C4" s="2">
        <v>89599.21</v>
      </c>
      <c r="D4" s="2">
        <v>77949.26</v>
      </c>
      <c r="E4" s="2">
        <v>310401.92</v>
      </c>
      <c r="F4" s="2">
        <v>2944.21</v>
      </c>
      <c r="G4" s="2"/>
      <c r="I4" s="2">
        <f t="shared" ref="I4:I14" si="0">E4-B4-C4-D4</f>
        <v>-1300.17000000001</v>
      </c>
    </row>
    <row r="5" spans="1:9">
      <c r="A5" t="s">
        <v>9</v>
      </c>
      <c r="B5" s="2">
        <v>158037.31</v>
      </c>
      <c r="C5" s="2">
        <v>64571.03</v>
      </c>
      <c r="D5" s="2">
        <v>77394.4</v>
      </c>
      <c r="E5" s="2">
        <v>350367.47</v>
      </c>
      <c r="F5" s="2">
        <v>1575.95</v>
      </c>
      <c r="G5" s="2"/>
      <c r="I5" s="2">
        <f t="shared" si="0"/>
        <v>50364.73</v>
      </c>
    </row>
    <row r="6" spans="1:9">
      <c r="A6" t="s">
        <v>10</v>
      </c>
      <c r="B6" s="2">
        <v>192681.52</v>
      </c>
      <c r="C6" s="2">
        <v>12810.63</v>
      </c>
      <c r="D6" s="2">
        <v>452527.64</v>
      </c>
      <c r="E6" s="2">
        <v>680385.91</v>
      </c>
      <c r="F6" s="3">
        <v>0</v>
      </c>
      <c r="G6" s="2"/>
      <c r="I6" s="2">
        <f t="shared" si="0"/>
        <v>22366.12</v>
      </c>
    </row>
    <row r="7" spans="1:9">
      <c r="A7" t="s">
        <v>11</v>
      </c>
      <c r="B7" s="2">
        <v>182195.57</v>
      </c>
      <c r="C7" s="2">
        <v>8783.6</v>
      </c>
      <c r="D7" s="2">
        <v>284980</v>
      </c>
      <c r="E7" s="2">
        <v>523665.35</v>
      </c>
      <c r="F7" s="3">
        <v>0</v>
      </c>
      <c r="G7" s="2"/>
      <c r="I7" s="2">
        <f t="shared" si="0"/>
        <v>47706.18</v>
      </c>
    </row>
    <row r="8" spans="1:9">
      <c r="A8" t="s">
        <v>12</v>
      </c>
      <c r="B8" s="2">
        <v>146770.97</v>
      </c>
      <c r="C8" s="2">
        <v>3236.43</v>
      </c>
      <c r="D8" s="2">
        <v>235471.65</v>
      </c>
      <c r="E8" s="2">
        <v>548378.54</v>
      </c>
      <c r="F8" s="3">
        <v>0</v>
      </c>
      <c r="G8" s="2"/>
      <c r="I8" s="2">
        <f t="shared" si="0"/>
        <v>162899.49</v>
      </c>
    </row>
    <row r="9" spans="1:9">
      <c r="A9" t="s">
        <v>13</v>
      </c>
      <c r="B9" s="4">
        <v>176364.85</v>
      </c>
      <c r="C9" s="2">
        <v>3514.54</v>
      </c>
      <c r="D9" s="2">
        <v>209577.67</v>
      </c>
      <c r="E9" s="2">
        <v>328287.01</v>
      </c>
      <c r="F9" s="3">
        <v>0</v>
      </c>
      <c r="G9" s="2"/>
      <c r="I9" s="2">
        <f t="shared" si="0"/>
        <v>-61170.05</v>
      </c>
    </row>
    <row r="10" spans="1:9">
      <c r="A10" t="s">
        <v>14</v>
      </c>
      <c r="B10" s="4">
        <v>154047.6</v>
      </c>
      <c r="C10" s="2">
        <v>3915.79</v>
      </c>
      <c r="D10" s="2">
        <v>173923.62</v>
      </c>
      <c r="E10" s="2">
        <v>327344.94</v>
      </c>
      <c r="F10" s="3">
        <v>0</v>
      </c>
      <c r="G10" s="2"/>
      <c r="I10" s="2">
        <f t="shared" si="0"/>
        <v>-4542.07000000001</v>
      </c>
    </row>
    <row r="11" spans="1:9">
      <c r="A11" t="s">
        <v>15</v>
      </c>
      <c r="B11" s="4">
        <v>117999.2</v>
      </c>
      <c r="C11" s="2">
        <v>2807.8</v>
      </c>
      <c r="D11">
        <v>138631.9</v>
      </c>
      <c r="E11" s="2">
        <v>283475.8</v>
      </c>
      <c r="F11" s="3">
        <v>0</v>
      </c>
      <c r="G11" s="2"/>
      <c r="I11" s="2">
        <f t="shared" si="0"/>
        <v>24036.9</v>
      </c>
    </row>
    <row r="12" spans="1:9">
      <c r="A12" t="s">
        <v>16</v>
      </c>
      <c r="B12" s="4">
        <v>106898.61</v>
      </c>
      <c r="C12">
        <v>66569.03</v>
      </c>
      <c r="D12">
        <v>88551.29</v>
      </c>
      <c r="E12" s="2">
        <v>299881.99</v>
      </c>
      <c r="F12" s="3">
        <v>0</v>
      </c>
      <c r="G12" s="2"/>
      <c r="I12" s="2">
        <f t="shared" si="0"/>
        <v>37863.06</v>
      </c>
    </row>
    <row r="13" spans="1:9">
      <c r="A13" t="s">
        <v>17</v>
      </c>
      <c r="B13" s="4">
        <v>111478.97</v>
      </c>
      <c r="C13" s="2">
        <v>87989.39</v>
      </c>
      <c r="D13">
        <v>74401.57</v>
      </c>
      <c r="E13" s="4">
        <v>256450.76</v>
      </c>
      <c r="F13" s="3">
        <v>0</v>
      </c>
      <c r="G13" s="2"/>
      <c r="I13" s="2">
        <f t="shared" si="0"/>
        <v>-17419.17</v>
      </c>
    </row>
    <row r="14" spans="1:9">
      <c r="A14" t="s">
        <v>18</v>
      </c>
      <c r="B14" s="4">
        <v>110960.77</v>
      </c>
      <c r="C14" s="2">
        <v>60713.48</v>
      </c>
      <c r="D14">
        <v>58903.23</v>
      </c>
      <c r="E14" s="4">
        <v>248822.7</v>
      </c>
      <c r="F14" s="3">
        <v>0</v>
      </c>
      <c r="G14" s="2"/>
      <c r="I14" s="2">
        <f t="shared" si="0"/>
        <v>18245.22</v>
      </c>
    </row>
    <row r="17" spans="1:9">
      <c r="A17" s="5" t="s">
        <v>19</v>
      </c>
      <c r="B17" s="2" t="s">
        <v>20</v>
      </c>
      <c r="C17" t="s">
        <v>21</v>
      </c>
      <c r="H17" t="s">
        <v>22</v>
      </c>
      <c r="I17" s="2">
        <f>SUM(I3:I16)</f>
        <v>280831.49</v>
      </c>
    </row>
    <row r="18" spans="2:3">
      <c r="B18" t="s">
        <v>20</v>
      </c>
      <c r="C18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8"/>
  <sheetViews>
    <sheetView workbookViewId="0">
      <selection activeCell="L8" sqref="L8"/>
    </sheetView>
  </sheetViews>
  <sheetFormatPr defaultColWidth="9" defaultRowHeight="13.5"/>
  <sheetData>
    <row r="2" spans="2:11">
      <c r="B2" t="s">
        <v>24</v>
      </c>
      <c r="E2" t="s">
        <v>25</v>
      </c>
      <c r="H2" t="s">
        <v>26</v>
      </c>
      <c r="K2" t="s">
        <v>27</v>
      </c>
    </row>
    <row r="3" spans="2:12">
      <c r="B3" t="s">
        <v>28</v>
      </c>
      <c r="C3">
        <v>9842</v>
      </c>
      <c r="E3" t="s">
        <v>28</v>
      </c>
      <c r="F3">
        <v>5229</v>
      </c>
      <c r="H3" t="s">
        <v>28</v>
      </c>
      <c r="I3">
        <v>12502</v>
      </c>
      <c r="K3" t="s">
        <v>28</v>
      </c>
      <c r="L3">
        <v>9692</v>
      </c>
    </row>
    <row r="4" spans="2:12">
      <c r="B4" t="s">
        <v>29</v>
      </c>
      <c r="C4">
        <v>24006.6</v>
      </c>
      <c r="E4" t="s">
        <v>29</v>
      </c>
      <c r="F4">
        <v>41040.4</v>
      </c>
      <c r="H4" t="s">
        <v>29</v>
      </c>
      <c r="I4">
        <v>31170.2</v>
      </c>
      <c r="K4" t="s">
        <v>29</v>
      </c>
      <c r="L4">
        <v>25164.2</v>
      </c>
    </row>
    <row r="5" spans="2:12">
      <c r="B5" t="s">
        <v>30</v>
      </c>
      <c r="C5">
        <v>24035.65</v>
      </c>
      <c r="E5" t="s">
        <v>31</v>
      </c>
      <c r="F5">
        <v>28132.17</v>
      </c>
      <c r="H5" t="s">
        <v>32</v>
      </c>
      <c r="I5">
        <v>21014.09</v>
      </c>
      <c r="K5" t="s">
        <v>31</v>
      </c>
      <c r="L5">
        <v>22036.89</v>
      </c>
    </row>
    <row r="6" spans="2:12">
      <c r="B6" t="s">
        <v>33</v>
      </c>
      <c r="C6">
        <v>1019</v>
      </c>
      <c r="H6" t="s">
        <v>33</v>
      </c>
      <c r="I6">
        <v>3820</v>
      </c>
      <c r="K6" t="s">
        <v>34</v>
      </c>
      <c r="L6">
        <v>3835</v>
      </c>
    </row>
    <row r="7" spans="8:9">
      <c r="H7" t="s">
        <v>35</v>
      </c>
      <c r="I7">
        <v>20045</v>
      </c>
    </row>
    <row r="8" spans="8:12">
      <c r="H8" t="s">
        <v>36</v>
      </c>
      <c r="K8" t="s">
        <v>36</v>
      </c>
      <c r="L8">
        <v>77903.84</v>
      </c>
    </row>
    <row r="9" s="1" customFormat="1" spans="3:12">
      <c r="C9" s="1">
        <f>SUM(C3:C8)</f>
        <v>58903.25</v>
      </c>
      <c r="F9" s="1">
        <f>SUM(F3:F8)</f>
        <v>74401.57</v>
      </c>
      <c r="I9" s="1">
        <f>SUM(I3:I8)</f>
        <v>88551.29</v>
      </c>
      <c r="L9" s="1">
        <f>SUM(L3:L8)</f>
        <v>138631.93</v>
      </c>
    </row>
    <row r="14" spans="3:3">
      <c r="C14">
        <v>58903.23</v>
      </c>
    </row>
    <row r="15" spans="3:3">
      <c r="C15">
        <v>74401.57</v>
      </c>
    </row>
    <row r="16" spans="3:3">
      <c r="C16">
        <v>155120.3</v>
      </c>
    </row>
    <row r="17" spans="3:3">
      <c r="C17">
        <v>138631.9</v>
      </c>
    </row>
    <row r="18" spans="3:3">
      <c r="C18">
        <v>88551.29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Wu-PC</cp:lastModifiedBy>
  <dcterms:created xsi:type="dcterms:W3CDTF">2006-09-16T00:00:00Z</dcterms:created>
  <dcterms:modified xsi:type="dcterms:W3CDTF">2017-09-05T15:02:26Z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