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code\Python\KnowledgeGraph\SubwayMaintenancePersonnelKnowledgeGraphGeneration\data\database\Synthesis\"/>
    </mc:Choice>
  </mc:AlternateContent>
  <xr:revisionPtr revIDLastSave="0" documentId="8_{A210B2A9-CCA8-4CFA-9B4B-AF847AC7AD27}" xr6:coauthVersionLast="36" xr6:coauthVersionMax="36" xr10:uidLastSave="{00000000-0000-0000-0000-000000000000}"/>
  <bookViews>
    <workbookView xWindow="-108" yWindow="-108" windowWidth="25824" windowHeight="13896" firstSheet="3" activeTab="6" xr2:uid="{B5392320-0845-4AD1-A0E6-CD2A2BA87F14}"/>
  </bookViews>
  <sheets>
    <sheet name="维保人员" sheetId="1" r:id="rId1"/>
    <sheet name="志愿者" sheetId="2" r:id="rId2"/>
    <sheet name="管理人员" sheetId="3" r:id="rId3"/>
    <sheet name="站务人员" sheetId="4" r:id="rId4"/>
    <sheet name="技能证书" sheetId="5" r:id="rId5"/>
    <sheet name="培训记录" sheetId="6" r:id="rId6"/>
    <sheet name="维修记录" sheetId="7" r:id="rId7"/>
    <sheet name="志愿活动记录" sheetId="9" r:id="rId8"/>
    <sheet name="站务员工作记录" sheetId="8" r:id="rId9"/>
    <sheet name="Sheet10" sheetId="10" r:id="rId10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9" l="1"/>
  <c r="A12" i="9" s="1"/>
  <c r="A13" i="9" s="1"/>
  <c r="A14" i="9" s="1"/>
  <c r="A15" i="9" s="1"/>
  <c r="A16" i="9" s="1"/>
  <c r="A17" i="9" s="1"/>
  <c r="A3" i="9"/>
  <c r="A4" i="9" s="1"/>
  <c r="A5" i="9" s="1"/>
  <c r="A6" i="9" s="1"/>
  <c r="A7" i="9" s="1"/>
  <c r="A8" i="9" s="1"/>
  <c r="A9" i="9" s="1"/>
  <c r="A3" i="7"/>
  <c r="A4" i="7" s="1"/>
  <c r="A5" i="7" s="1"/>
  <c r="A6" i="7" s="1"/>
  <c r="A7" i="7" s="1"/>
  <c r="B7" i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" i="1"/>
  <c r="B4" i="1" s="1"/>
  <c r="B5" i="1" s="1"/>
  <c r="B6" i="1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<sst xmlns="http://schemas.openxmlformats.org/spreadsheetml/2006/main" count="1125" uniqueCount="360">
  <si>
    <t>工号</t>
    <phoneticPr fontId="1" type="noConversion"/>
  </si>
  <si>
    <t>姓名</t>
    <phoneticPr fontId="1" type="noConversion"/>
  </si>
  <si>
    <t>性别</t>
    <phoneticPr fontId="1" type="noConversion"/>
  </si>
  <si>
    <t>民族</t>
    <phoneticPr fontId="1" type="noConversion"/>
  </si>
  <si>
    <t>联系方式</t>
    <phoneticPr fontId="1" type="noConversion"/>
  </si>
  <si>
    <t>出生日期</t>
    <phoneticPr fontId="1" type="noConversion"/>
  </si>
  <si>
    <t>居住地址</t>
    <phoneticPr fontId="1" type="noConversion"/>
  </si>
  <si>
    <t>入职时间</t>
    <phoneticPr fontId="1" type="noConversion"/>
  </si>
  <si>
    <t>岗位级别</t>
    <phoneticPr fontId="1" type="noConversion"/>
  </si>
  <si>
    <t>岗位</t>
    <phoneticPr fontId="1" type="noConversion"/>
  </si>
  <si>
    <t>部门</t>
    <phoneticPr fontId="1" type="noConversion"/>
  </si>
  <si>
    <t>获得时间</t>
    <phoneticPr fontId="1" type="noConversion"/>
  </si>
  <si>
    <t>有效期</t>
    <phoneticPr fontId="1" type="noConversion"/>
  </si>
  <si>
    <t>级别</t>
    <phoneticPr fontId="1" type="noConversion"/>
  </si>
  <si>
    <t>开始时间</t>
    <phoneticPr fontId="1" type="noConversion"/>
  </si>
  <si>
    <t>结束时间</t>
    <phoneticPr fontId="1" type="noConversion"/>
  </si>
  <si>
    <t>培训评价</t>
    <phoneticPr fontId="1" type="noConversion"/>
  </si>
  <si>
    <t>人员类别</t>
    <phoneticPr fontId="1" type="noConversion"/>
  </si>
  <si>
    <t>维保人员</t>
    <phoneticPr fontId="1" type="noConversion"/>
  </si>
  <si>
    <t>故障位置</t>
    <phoneticPr fontId="1" type="noConversion"/>
  </si>
  <si>
    <t>故障上报时间</t>
    <phoneticPr fontId="1" type="noConversion"/>
  </si>
  <si>
    <t>维修开始时间</t>
    <phoneticPr fontId="1" type="noConversion"/>
  </si>
  <si>
    <t>维修完成时间</t>
    <phoneticPr fontId="1" type="noConversion"/>
  </si>
  <si>
    <t>定期检修记录</t>
    <phoneticPr fontId="1" type="noConversion"/>
  </si>
  <si>
    <t>返修评价</t>
    <phoneticPr fontId="1" type="noConversion"/>
  </si>
  <si>
    <t>志愿者编号</t>
    <phoneticPr fontId="1" type="noConversion"/>
  </si>
  <si>
    <t>工号/志愿者编号</t>
    <phoneticPr fontId="1" type="noConversion"/>
  </si>
  <si>
    <t>参与内容</t>
    <phoneticPr fontId="1" type="noConversion"/>
  </si>
  <si>
    <t>群众评价</t>
    <phoneticPr fontId="1" type="noConversion"/>
  </si>
  <si>
    <t>投诉记录</t>
    <phoneticPr fontId="1" type="noConversion"/>
  </si>
  <si>
    <t>服务评价</t>
    <phoneticPr fontId="1" type="noConversion"/>
  </si>
  <si>
    <t>值班开始时间</t>
    <phoneticPr fontId="1" type="noConversion"/>
  </si>
  <si>
    <t>值班结束时间</t>
    <phoneticPr fontId="1" type="noConversion"/>
  </si>
  <si>
    <t>紧急事件处理</t>
    <phoneticPr fontId="1" type="noConversion"/>
  </si>
  <si>
    <t>志愿者</t>
    <phoneticPr fontId="1" type="noConversion"/>
  </si>
  <si>
    <t>v0001</t>
    <phoneticPr fontId="1" type="noConversion"/>
  </si>
  <si>
    <t>管理人员</t>
    <phoneticPr fontId="1" type="noConversion"/>
  </si>
  <si>
    <t>g0001</t>
    <phoneticPr fontId="1" type="noConversion"/>
  </si>
  <si>
    <t>站务人员</t>
    <phoneticPr fontId="1" type="noConversion"/>
  </si>
  <si>
    <t>m0001</t>
    <phoneticPr fontId="1" type="noConversion"/>
  </si>
  <si>
    <t>t0001</t>
    <phoneticPr fontId="1" type="noConversion"/>
  </si>
  <si>
    <t>步和昶</t>
    <phoneticPr fontId="1" type="noConversion"/>
  </si>
  <si>
    <t>陈烨赫</t>
    <phoneticPr fontId="1" type="noConversion"/>
  </si>
  <si>
    <t>扶良朋</t>
    <phoneticPr fontId="1" type="noConversion"/>
  </si>
  <si>
    <t>宰星渊</t>
    <phoneticPr fontId="1" type="noConversion"/>
  </si>
  <si>
    <t>甄景龙</t>
    <phoneticPr fontId="1" type="noConversion"/>
  </si>
  <si>
    <t>汲良畴</t>
    <phoneticPr fontId="1" type="noConversion"/>
  </si>
  <si>
    <t>文雅珺</t>
    <phoneticPr fontId="1" type="noConversion"/>
  </si>
  <si>
    <t>冀浩邈</t>
    <phoneticPr fontId="1" type="noConversion"/>
  </si>
  <si>
    <t>芮风华</t>
    <phoneticPr fontId="1" type="noConversion"/>
  </si>
  <si>
    <t>何晋鹏</t>
    <phoneticPr fontId="1" type="noConversion"/>
  </si>
  <si>
    <t>邰奇希</t>
    <phoneticPr fontId="1" type="noConversion"/>
  </si>
  <si>
    <t>连华池</t>
    <phoneticPr fontId="1" type="noConversion"/>
  </si>
  <si>
    <t>邵皓轩</t>
    <phoneticPr fontId="1" type="noConversion"/>
  </si>
  <si>
    <t>能元德</t>
    <phoneticPr fontId="1" type="noConversion"/>
  </si>
  <si>
    <t>董弘深</t>
    <phoneticPr fontId="1" type="noConversion"/>
  </si>
  <si>
    <t>聂康成</t>
    <phoneticPr fontId="1" type="noConversion"/>
  </si>
  <si>
    <t>于展鹏</t>
    <phoneticPr fontId="1" type="noConversion"/>
  </si>
  <si>
    <t>陈乐邦</t>
    <phoneticPr fontId="1" type="noConversion"/>
  </si>
  <si>
    <t>王鹏池</t>
    <phoneticPr fontId="1" type="noConversion"/>
  </si>
  <si>
    <t>边承恩</t>
    <phoneticPr fontId="1" type="noConversion"/>
  </si>
  <si>
    <t>伊信鸥</t>
    <phoneticPr fontId="1" type="noConversion"/>
  </si>
  <si>
    <t>景高朗</t>
    <phoneticPr fontId="1" type="noConversion"/>
  </si>
  <si>
    <t>宋成天</t>
    <phoneticPr fontId="1" type="noConversion"/>
  </si>
  <si>
    <t>程彭湃</t>
    <phoneticPr fontId="1" type="noConversion"/>
  </si>
  <si>
    <t>谷锐立</t>
    <phoneticPr fontId="1" type="noConversion"/>
  </si>
  <si>
    <t>甘飞星</t>
    <phoneticPr fontId="1" type="noConversion"/>
  </si>
  <si>
    <t>晏正谊</t>
    <phoneticPr fontId="1" type="noConversion"/>
  </si>
  <si>
    <t>朱博厚</t>
    <phoneticPr fontId="1" type="noConversion"/>
  </si>
  <si>
    <t>扈修谨</t>
    <phoneticPr fontId="1" type="noConversion"/>
  </si>
  <si>
    <t>咸元洲</t>
    <phoneticPr fontId="1" type="noConversion"/>
  </si>
  <si>
    <t>祖昊苍</t>
    <phoneticPr fontId="1" type="noConversion"/>
  </si>
  <si>
    <t>冷宏朗</t>
    <phoneticPr fontId="1" type="noConversion"/>
  </si>
  <si>
    <t>蓬文乐</t>
    <phoneticPr fontId="1" type="noConversion"/>
  </si>
  <si>
    <t>辛雅昶</t>
    <phoneticPr fontId="1" type="noConversion"/>
  </si>
  <si>
    <t>彭博简</t>
    <phoneticPr fontId="1" type="noConversion"/>
  </si>
  <si>
    <t>邵才捷</t>
    <phoneticPr fontId="1" type="noConversion"/>
  </si>
  <si>
    <t>居烨熠</t>
    <phoneticPr fontId="1" type="noConversion"/>
  </si>
  <si>
    <t>充浩然</t>
    <phoneticPr fontId="1" type="noConversion"/>
  </si>
  <si>
    <t>厍俊贤</t>
    <phoneticPr fontId="1" type="noConversion"/>
  </si>
  <si>
    <t>尹阳平</t>
    <phoneticPr fontId="1" type="noConversion"/>
  </si>
  <si>
    <t>宿成仁</t>
    <phoneticPr fontId="1" type="noConversion"/>
  </si>
  <si>
    <t>康景曜</t>
    <phoneticPr fontId="1" type="noConversion"/>
  </si>
  <si>
    <t>夏泰鸿</t>
    <phoneticPr fontId="1" type="noConversion"/>
  </si>
  <si>
    <t>勾成天</t>
    <phoneticPr fontId="1" type="noConversion"/>
  </si>
  <si>
    <t>璩建修</t>
    <phoneticPr fontId="1" type="noConversion"/>
  </si>
  <si>
    <t>蒋志明</t>
    <phoneticPr fontId="1" type="noConversion"/>
  </si>
  <si>
    <t>幸子晋</t>
    <phoneticPr fontId="1" type="noConversion"/>
  </si>
  <si>
    <t>邱承悦</t>
    <phoneticPr fontId="1" type="noConversion"/>
  </si>
  <si>
    <t>钟立群</t>
    <phoneticPr fontId="1" type="noConversion"/>
  </si>
  <si>
    <t>冯玉堂</t>
    <phoneticPr fontId="1" type="noConversion"/>
  </si>
  <si>
    <t>居鹏海</t>
    <phoneticPr fontId="1" type="noConversion"/>
  </si>
  <si>
    <t>毛承嗣</t>
    <phoneticPr fontId="1" type="noConversion"/>
  </si>
  <si>
    <t>许嘉谊</t>
    <phoneticPr fontId="1" type="noConversion"/>
  </si>
  <si>
    <t>朱承平</t>
    <phoneticPr fontId="1" type="noConversion"/>
  </si>
  <si>
    <t>通永春</t>
    <phoneticPr fontId="1" type="noConversion"/>
  </si>
  <si>
    <t>贺煜祺</t>
    <phoneticPr fontId="1" type="noConversion"/>
  </si>
  <si>
    <t>刘修能</t>
    <phoneticPr fontId="1" type="noConversion"/>
  </si>
  <si>
    <t>池鹏云</t>
    <phoneticPr fontId="1" type="noConversion"/>
  </si>
  <si>
    <t>郗修远</t>
    <phoneticPr fontId="1" type="noConversion"/>
  </si>
  <si>
    <t>申鸿达</t>
    <phoneticPr fontId="1" type="noConversion"/>
  </si>
  <si>
    <t>孟高昂</t>
    <phoneticPr fontId="1" type="noConversion"/>
  </si>
  <si>
    <t>贺元驹</t>
    <phoneticPr fontId="1" type="noConversion"/>
  </si>
  <si>
    <t>宦高阳</t>
    <phoneticPr fontId="1" type="noConversion"/>
  </si>
  <si>
    <t>仰经略</t>
    <phoneticPr fontId="1" type="noConversion"/>
  </si>
  <si>
    <t>巴阳冰</t>
    <phoneticPr fontId="1" type="noConversion"/>
  </si>
  <si>
    <t>扈正真</t>
    <phoneticPr fontId="1" type="noConversion"/>
  </si>
  <si>
    <t>鄂明朗</t>
    <phoneticPr fontId="1" type="noConversion"/>
  </si>
  <si>
    <t>厉弘文</t>
    <phoneticPr fontId="1" type="noConversion"/>
  </si>
  <si>
    <t>麴锐泽</t>
    <phoneticPr fontId="1" type="noConversion"/>
  </si>
  <si>
    <t>邱明亮</t>
    <phoneticPr fontId="1" type="noConversion"/>
  </si>
  <si>
    <t>幸文耀</t>
    <phoneticPr fontId="1" type="noConversion"/>
  </si>
  <si>
    <t>卓凯泽</t>
    <phoneticPr fontId="1" type="noConversion"/>
  </si>
  <si>
    <t>宫欣怡</t>
    <phoneticPr fontId="1" type="noConversion"/>
  </si>
  <si>
    <t>师英资</t>
    <phoneticPr fontId="1" type="noConversion"/>
  </si>
  <si>
    <t>边元武</t>
    <phoneticPr fontId="1" type="noConversion"/>
  </si>
  <si>
    <t>公华清</t>
    <phoneticPr fontId="1" type="noConversion"/>
  </si>
  <si>
    <t>焦斯伯</t>
    <phoneticPr fontId="1" type="noConversion"/>
  </si>
  <si>
    <t>阚承宣</t>
    <phoneticPr fontId="1" type="noConversion"/>
  </si>
  <si>
    <t>惠丰茂</t>
    <phoneticPr fontId="1" type="noConversion"/>
  </si>
  <si>
    <t>沃力学</t>
    <phoneticPr fontId="1" type="noConversion"/>
  </si>
  <si>
    <t>党天佑</t>
    <phoneticPr fontId="1" type="noConversion"/>
  </si>
  <si>
    <t>冉嘉实</t>
    <phoneticPr fontId="1" type="noConversion"/>
  </si>
  <si>
    <t>男</t>
    <phoneticPr fontId="1" type="noConversion"/>
  </si>
  <si>
    <t>汉</t>
    <phoneticPr fontId="1" type="noConversion"/>
  </si>
  <si>
    <t>女</t>
    <phoneticPr fontId="1" type="noConversion"/>
  </si>
  <si>
    <t>靳嘉洁</t>
  </si>
  <si>
    <t>陆觅海</t>
  </si>
  <si>
    <t>靳春翠</t>
  </si>
  <si>
    <t>钭方仪</t>
  </si>
  <si>
    <t>秦卓婷</t>
  </si>
  <si>
    <t>任吉敏</t>
  </si>
  <si>
    <t>景碧春</t>
  </si>
  <si>
    <t>游雅安</t>
  </si>
  <si>
    <t>唐一瑾</t>
  </si>
  <si>
    <t>漕施诗</t>
  </si>
  <si>
    <t>权觅风</t>
  </si>
  <si>
    <t>蒋华乐</t>
  </si>
  <si>
    <t>郜添智</t>
  </si>
  <si>
    <t>习念珍</t>
  </si>
  <si>
    <t>衡奇文</t>
  </si>
  <si>
    <t>印清悦</t>
  </si>
  <si>
    <t>国瑜英</t>
  </si>
  <si>
    <t>韩茹云</t>
  </si>
  <si>
    <t>关子童</t>
  </si>
  <si>
    <t>惠初瑶</t>
  </si>
  <si>
    <t>崔悠馨</t>
  </si>
  <si>
    <t>魏俏美</t>
  </si>
  <si>
    <t>古忆南</t>
  </si>
  <si>
    <t>麴书蕾</t>
  </si>
  <si>
    <t>金优悠</t>
  </si>
  <si>
    <t>阎海云</t>
    <phoneticPr fontId="1" type="noConversion"/>
  </si>
  <si>
    <t>宓筱雪</t>
    <phoneticPr fontId="1" type="noConversion"/>
  </si>
  <si>
    <t>夏朵儿</t>
    <phoneticPr fontId="1" type="noConversion"/>
  </si>
  <si>
    <t>金慕思</t>
    <phoneticPr fontId="1" type="noConversion"/>
  </si>
  <si>
    <t>魏慧雅</t>
    <phoneticPr fontId="1" type="noConversion"/>
  </si>
  <si>
    <t>何嫣钰</t>
    <phoneticPr fontId="1" type="noConversion"/>
  </si>
  <si>
    <t>史雨彤</t>
    <phoneticPr fontId="1" type="noConversion"/>
  </si>
  <si>
    <t>蔚偌丝</t>
    <phoneticPr fontId="1" type="noConversion"/>
  </si>
  <si>
    <t>暴思楠</t>
    <phoneticPr fontId="1" type="noConversion"/>
  </si>
  <si>
    <t>盖以蕊</t>
    <phoneticPr fontId="1" type="noConversion"/>
  </si>
  <si>
    <t>满楚洁</t>
    <phoneticPr fontId="1" type="noConversion"/>
  </si>
  <si>
    <t>侯海冬</t>
    <phoneticPr fontId="1" type="noConversion"/>
  </si>
  <si>
    <t>西安市雁塔区大雁塔南路</t>
  </si>
  <si>
    <t>西安市碑林区钟楼东大街</t>
  </si>
  <si>
    <t>西安市新城区南门外大街</t>
  </si>
  <si>
    <t>西安市莲湖区西一环路</t>
  </si>
  <si>
    <t>西安市高新区高新路</t>
  </si>
  <si>
    <t>西安市未央区未央路</t>
  </si>
  <si>
    <t>西安市灞桥区纬一路</t>
  </si>
  <si>
    <t>西安市阎良区阎良大道</t>
  </si>
  <si>
    <t>西安市长安区长安路</t>
  </si>
  <si>
    <t>西安市周至县周至大街</t>
  </si>
  <si>
    <t>西安市户县户县大街</t>
  </si>
  <si>
    <t>西安市蓝田县蓝田大道</t>
  </si>
  <si>
    <t>西安市高陵区高陵大道</t>
  </si>
  <si>
    <t>西安市临潼区临潼大街</t>
  </si>
  <si>
    <t>西安市鄠邑区鄠邑大道</t>
  </si>
  <si>
    <t>西安市高新区科技路</t>
  </si>
  <si>
    <t>西安市雁塔区雁塔路</t>
  </si>
  <si>
    <t>西安市碑林区文艺路</t>
  </si>
  <si>
    <t>西安市新城区新城大道</t>
  </si>
  <si>
    <t>西安市莲湖区莲湖路</t>
  </si>
  <si>
    <t>西安市高新区高新南路</t>
  </si>
  <si>
    <t>西安市未央区未央大道</t>
  </si>
  <si>
    <t>西安市灞桥区灞桥路</t>
  </si>
  <si>
    <t>西安市阎良区阎良路</t>
  </si>
  <si>
    <t>西安市长安区长安大道</t>
  </si>
  <si>
    <t>西安市周至县周至路</t>
  </si>
  <si>
    <t>西安市户县户县路</t>
  </si>
  <si>
    <t>西安市蓝田县蓝田路</t>
  </si>
  <si>
    <t>西安市高陵区高陵路</t>
  </si>
  <si>
    <t>西安市临潼区临潼路</t>
  </si>
  <si>
    <t>西安市高新区高新北路</t>
  </si>
  <si>
    <t>西安市雁塔区雁塔东路</t>
  </si>
  <si>
    <t>西安市碑林区碑林路</t>
  </si>
  <si>
    <t>西安市新城区新城西路</t>
  </si>
  <si>
    <t>西安市莲湖区莲湖东路</t>
  </si>
  <si>
    <t>西安市高新区高新西路</t>
  </si>
  <si>
    <t>西安市未央区未央东路</t>
  </si>
  <si>
    <t>西安市灞桥区灞桥东路</t>
  </si>
  <si>
    <t>西安市阎良区阎良西路</t>
  </si>
  <si>
    <t>西安市长安区长安西路</t>
  </si>
  <si>
    <t>西安市周至县周至西路</t>
  </si>
  <si>
    <t>西安市户县户县西路</t>
  </si>
  <si>
    <t>西安市蓝田县蓝田西路</t>
  </si>
  <si>
    <t>西安市高陵区高陵西路</t>
  </si>
  <si>
    <t>西安市临潼区临潼西路</t>
  </si>
  <si>
    <t>西安市鄠邑区鄠邑西路</t>
  </si>
  <si>
    <t>西安市高新区高新东路</t>
  </si>
  <si>
    <t>西安市雁塔区雁塔南路</t>
  </si>
  <si>
    <t>西安市碑林区碑林北路</t>
  </si>
  <si>
    <t>西安市鄠邑区鄠邑路</t>
    <phoneticPr fontId="1" type="noConversion"/>
  </si>
  <si>
    <t>志愿者申请时间</t>
    <phoneticPr fontId="1" type="noConversion"/>
  </si>
  <si>
    <t>维修部门</t>
    <phoneticPr fontId="1" type="noConversion"/>
  </si>
  <si>
    <t>轨道维护部门</t>
    <phoneticPr fontId="1" type="noConversion"/>
  </si>
  <si>
    <t>车辆维护部门</t>
    <phoneticPr fontId="1" type="noConversion"/>
  </si>
  <si>
    <t>排水与通风维护部门</t>
    <phoneticPr fontId="1" type="noConversion"/>
  </si>
  <si>
    <t>安全检测与检测部门</t>
    <phoneticPr fontId="1" type="noConversion"/>
  </si>
  <si>
    <t>设备维护与管理部门</t>
    <phoneticPr fontId="1" type="noConversion"/>
  </si>
  <si>
    <r>
      <t>轨道维护部门</t>
    </r>
    <r>
      <rPr>
        <sz val="8"/>
        <color rgb="FF374151"/>
        <rFont val="Segoe UI"/>
        <family val="2"/>
      </rPr>
      <t>：负责地铁轨道的检查、维护和修复，包括轨道道岔、轨道线路和信号系统等。</t>
    </r>
  </si>
  <si>
    <r>
      <t>车辆维护部门</t>
    </r>
    <r>
      <rPr>
        <sz val="8"/>
        <color rgb="FF374151"/>
        <rFont val="Segoe UI"/>
        <family val="2"/>
      </rPr>
      <t>：负责地铁车辆的检修、维护和保养，包括列车的机械、电气、空调和车厢内部等。</t>
    </r>
  </si>
  <si>
    <r>
      <t>信号与通信维护部门</t>
    </r>
    <r>
      <rPr>
        <sz val="8"/>
        <color rgb="FF374151"/>
        <rFont val="Segoe UI"/>
        <family val="2"/>
      </rPr>
      <t>：负责地铁信号系统、通信系统、闭路电视监控系统等的维护和修复，以确保列车安全通信和监控。</t>
    </r>
  </si>
  <si>
    <r>
      <t>供电与电力维护部门</t>
    </r>
    <r>
      <rPr>
        <sz val="8"/>
        <color rgb="FF374151"/>
        <rFont val="Segoe UI"/>
        <family val="2"/>
      </rPr>
      <t>：负责地铁系统的供电系统，包括电缆、电线、电力分配设备等的维护和修复。</t>
    </r>
  </si>
  <si>
    <r>
      <t>排水与通风维护部门</t>
    </r>
    <r>
      <rPr>
        <sz val="8"/>
        <color rgb="FF374151"/>
        <rFont val="Segoe UI"/>
        <family val="2"/>
      </rPr>
      <t>：负责地铁车站、隧道和站台的排水系统和通风系统的维护，以确保地铁环境的安全和舒适。</t>
    </r>
  </si>
  <si>
    <r>
      <t>安全监测与检测部门</t>
    </r>
    <r>
      <rPr>
        <sz val="8"/>
        <color rgb="FF374151"/>
        <rFont val="Segoe UI"/>
        <family val="2"/>
      </rPr>
      <t>：负责地铁系统的安全监测，包括火灾报警系统、烟雾检测系统、紧急停车系统等的维护和监控。</t>
    </r>
  </si>
  <si>
    <r>
      <t>设备维护与修理部门</t>
    </r>
    <r>
      <rPr>
        <sz val="8"/>
        <color rgb="FF374151"/>
        <rFont val="Segoe UI"/>
        <family val="2"/>
      </rPr>
      <t>：负责维护和修复地铁站内的各种设备，如自动售票机、扶梯、电梯、站台屏蔽门等。</t>
    </r>
  </si>
  <si>
    <r>
      <t>清洁与卫生维护部门</t>
    </r>
    <r>
      <rPr>
        <sz val="8"/>
        <color rgb="FF374151"/>
        <rFont val="Segoe UI"/>
        <family val="2"/>
      </rPr>
      <t>：负责地铁站台、列车和车站设施的清洁和卫生维护，以确保地铁环境的整洁。</t>
    </r>
  </si>
  <si>
    <r>
      <t>紧急故障应对部门</t>
    </r>
    <r>
      <rPr>
        <sz val="8"/>
        <color rgb="FF374151"/>
        <rFont val="Segoe UI"/>
        <family val="2"/>
      </rPr>
      <t>：处理地铁系统中的紧急故障和应急情况，协助疏散乘客并进行紧急维修。</t>
    </r>
  </si>
  <si>
    <r>
      <t>安全与质量控制部门</t>
    </r>
    <r>
      <rPr>
        <sz val="8"/>
        <color rgb="FF374151"/>
        <rFont val="Segoe UI"/>
        <family val="2"/>
      </rPr>
      <t>：负责监督和审查维保工作，确保符合安全标准和质量要求。</t>
    </r>
  </si>
  <si>
    <r>
      <t>轨道维修工程师</t>
    </r>
    <r>
      <rPr>
        <sz val="8"/>
        <color rgb="FF374151"/>
        <rFont val="Segoe UI"/>
        <family val="2"/>
      </rPr>
      <t>：负责监督和执行地铁轨道的检查、维护和修复工作，确保轨道系统的安全性和正常运行。</t>
    </r>
  </si>
  <si>
    <r>
      <t>车辆维修技术员</t>
    </r>
    <r>
      <rPr>
        <sz val="8"/>
        <color rgb="FF374151"/>
        <rFont val="Segoe UI"/>
        <family val="2"/>
      </rPr>
      <t>：负责地铁列车的机械、电气和电子设备的维护和修复，包括车辆的内部和外部。</t>
    </r>
  </si>
  <si>
    <r>
      <t>信号与通信技术员</t>
    </r>
    <r>
      <rPr>
        <sz val="8"/>
        <color rgb="FF374151"/>
        <rFont val="Segoe UI"/>
        <family val="2"/>
      </rPr>
      <t>：负责维护和修复地铁信号系统、通信系统和闭路电视监控系统，确保列车的安全通信和监控。</t>
    </r>
  </si>
  <si>
    <r>
      <t>电力维护技术员</t>
    </r>
    <r>
      <rPr>
        <sz val="8"/>
        <color rgb="FF374151"/>
        <rFont val="Segoe UI"/>
        <family val="2"/>
      </rPr>
      <t>：负责供电系统的维护和修复，包括电缆、电线、电力分配设备等。</t>
    </r>
  </si>
  <si>
    <r>
      <t>排水与通风技术员</t>
    </r>
    <r>
      <rPr>
        <sz val="8"/>
        <color rgb="FF374151"/>
        <rFont val="Segoe UI"/>
        <family val="2"/>
      </rPr>
      <t>：负责维护地铁站内的排水系统和通风系统，确保地铁环境的安全和舒适。</t>
    </r>
  </si>
  <si>
    <r>
      <t>安全监测技术员</t>
    </r>
    <r>
      <rPr>
        <sz val="8"/>
        <color rgb="FF374151"/>
        <rFont val="Segoe UI"/>
        <family val="2"/>
      </rPr>
      <t>：负责监控地铁系统的安全设备，如火灾报警系统、烟雾检测系统和紧急停车系统。</t>
    </r>
  </si>
  <si>
    <r>
      <t>设备维护技术员</t>
    </r>
    <r>
      <rPr>
        <sz val="8"/>
        <color rgb="FF374151"/>
        <rFont val="Segoe UI"/>
        <family val="2"/>
      </rPr>
      <t>：负责维护和修复地铁站内的各种设备，包括自动售票机、扶梯、电梯、站台屏蔽门等。</t>
    </r>
  </si>
  <si>
    <r>
      <t>清洁与卫生维护员</t>
    </r>
    <r>
      <rPr>
        <sz val="8"/>
        <color rgb="FF374151"/>
        <rFont val="Segoe UI"/>
        <family val="2"/>
      </rPr>
      <t>：负责地铁站台、列车和车站设施的清洁和卫生维护工作，确保地铁环境的整洁。</t>
    </r>
  </si>
  <si>
    <r>
      <t>紧急故障响应人员</t>
    </r>
    <r>
      <rPr>
        <sz val="8"/>
        <color rgb="FF374151"/>
        <rFont val="Segoe UI"/>
        <family val="2"/>
      </rPr>
      <t>：处理地铁系统中的紧急故障和应急情况，协助疏散乘客并进行紧急维修。</t>
    </r>
  </si>
  <si>
    <r>
      <t>安全与质量控制员</t>
    </r>
    <r>
      <rPr>
        <sz val="8"/>
        <color rgb="FF374151"/>
        <rFont val="Segoe UI"/>
        <family val="2"/>
      </rPr>
      <t>：监督和审查维修工作，确保符合安全标准和质量要求。</t>
    </r>
  </si>
  <si>
    <t>轨道维修工程师</t>
    <phoneticPr fontId="1" type="noConversion"/>
  </si>
  <si>
    <t>车辆维修技术员</t>
    <phoneticPr fontId="1" type="noConversion"/>
  </si>
  <si>
    <t>排水与通风技术员</t>
    <phoneticPr fontId="1" type="noConversion"/>
  </si>
  <si>
    <t>安全检测技术员</t>
    <phoneticPr fontId="1" type="noConversion"/>
  </si>
  <si>
    <t>设备维护技术员</t>
    <phoneticPr fontId="1" type="noConversion"/>
  </si>
  <si>
    <t>故障</t>
    <phoneticPr fontId="1" type="noConversion"/>
  </si>
  <si>
    <t>烟雾报警器故障</t>
    <phoneticPr fontId="1" type="noConversion"/>
  </si>
  <si>
    <t>轨道损坏</t>
    <phoneticPr fontId="1" type="noConversion"/>
  </si>
  <si>
    <t>烟雾报警器故障，紧急停车系统故障</t>
    <phoneticPr fontId="1" type="noConversion"/>
  </si>
  <si>
    <t>排水沟损坏，排水系统堵塞，通风系统堵塞</t>
    <phoneticPr fontId="1" type="noConversion"/>
  </si>
  <si>
    <t>自动售票机，安检设备故障，闸机，电梯，扶梯故障</t>
    <phoneticPr fontId="1" type="noConversion"/>
  </si>
  <si>
    <t>电力维护部门</t>
    <phoneticPr fontId="1" type="noConversion"/>
  </si>
  <si>
    <t>电力维修技术员</t>
    <phoneticPr fontId="1" type="noConversion"/>
  </si>
  <si>
    <t>电力系统故障</t>
    <phoneticPr fontId="1" type="noConversion"/>
  </si>
  <si>
    <t>通信维护部门</t>
    <phoneticPr fontId="1" type="noConversion"/>
  </si>
  <si>
    <t>通信维护员</t>
    <phoneticPr fontId="1" type="noConversion"/>
  </si>
  <si>
    <t>地铁信号故障，监视系统故障</t>
    <phoneticPr fontId="1" type="noConversion"/>
  </si>
  <si>
    <t>初级</t>
    <phoneticPr fontId="1" type="noConversion"/>
  </si>
  <si>
    <t>中级</t>
    <phoneticPr fontId="1" type="noConversion"/>
  </si>
  <si>
    <t>高级</t>
    <phoneticPr fontId="1" type="noConversion"/>
  </si>
  <si>
    <t>资深</t>
    <phoneticPr fontId="1" type="noConversion"/>
  </si>
  <si>
    <t>专家</t>
    <phoneticPr fontId="1" type="noConversion"/>
  </si>
  <si>
    <t>站务人员部门</t>
    <phoneticPr fontId="1" type="noConversion"/>
  </si>
  <si>
    <t>站务员</t>
    <phoneticPr fontId="1" type="noConversion"/>
  </si>
  <si>
    <r>
      <t>客服部门</t>
    </r>
    <r>
      <rPr>
        <sz val="8"/>
        <color rgb="FF374151"/>
        <rFont val="Segoe UI"/>
        <family val="2"/>
      </rPr>
      <t>：</t>
    </r>
  </si>
  <si>
    <r>
      <t>站务员</t>
    </r>
    <r>
      <rPr>
        <sz val="8"/>
        <color rgb="FF374151"/>
        <rFont val="Segoe UI"/>
        <family val="2"/>
      </rPr>
      <t>：站务员负责提供乘客信息、协助乘客解决问题，以及应对紧急情况。</t>
    </r>
  </si>
  <si>
    <r>
      <t>售票员</t>
    </r>
    <r>
      <rPr>
        <sz val="8"/>
        <color rgb="FF374151"/>
        <rFont val="Segoe UI"/>
        <family val="2"/>
      </rPr>
      <t>：售票员负责售票、检票、提供票务信息，以及协助乘客购票。</t>
    </r>
  </si>
  <si>
    <r>
      <t>安全检查员</t>
    </r>
    <r>
      <rPr>
        <sz val="8"/>
        <color rgb="FF374151"/>
        <rFont val="Segoe UI"/>
        <family val="2"/>
      </rPr>
      <t>：安全检查员负责进行安全检查，确保乘客携带的物品符合安全规定。</t>
    </r>
  </si>
  <si>
    <r>
      <t>安全与紧急响应部门</t>
    </r>
    <r>
      <rPr>
        <sz val="8"/>
        <color rgb="FF374151"/>
        <rFont val="Segoe UI"/>
        <family val="2"/>
      </rPr>
      <t>：</t>
    </r>
  </si>
  <si>
    <r>
      <t>安全员</t>
    </r>
    <r>
      <rPr>
        <sz val="8"/>
        <color rgb="FF374151"/>
        <rFont val="Segoe UI"/>
        <family val="2"/>
      </rPr>
      <t>：安全员负责监控车站的安全情况，协助应对紧急事件。</t>
    </r>
  </si>
  <si>
    <r>
      <t>紧急响应人员</t>
    </r>
    <r>
      <rPr>
        <sz val="8"/>
        <color rgb="FF374151"/>
        <rFont val="Segoe UI"/>
        <family val="2"/>
      </rPr>
      <t>：紧急响应人员在紧急情况下进行疏散和急救工作。</t>
    </r>
  </si>
  <si>
    <r>
      <t>清洁与维护部门</t>
    </r>
    <r>
      <rPr>
        <sz val="8"/>
        <color rgb="FF374151"/>
        <rFont val="Segoe UI"/>
        <family val="2"/>
      </rPr>
      <t>：</t>
    </r>
  </si>
  <si>
    <r>
      <t>清洁工</t>
    </r>
    <r>
      <rPr>
        <sz val="8"/>
        <color rgb="FF374151"/>
        <rFont val="Segoe UI"/>
        <family val="2"/>
      </rPr>
      <t>：清洁工负责车站内外的清洁工作，包括站台、车厢和车站设施的清洁。</t>
    </r>
  </si>
  <si>
    <r>
      <t>维护人员</t>
    </r>
    <r>
      <rPr>
        <sz val="8"/>
        <color rgb="FF374151"/>
        <rFont val="Segoe UI"/>
        <family val="2"/>
      </rPr>
      <t>：维护人员负责维护车站设施，包括扶梯、电梯、站台屏蔽门等设备的维护和修理。</t>
    </r>
  </si>
  <si>
    <r>
      <t>票务部门</t>
    </r>
    <r>
      <rPr>
        <sz val="8"/>
        <color rgb="FF374151"/>
        <rFont val="Segoe UI"/>
        <family val="2"/>
      </rPr>
      <t>：</t>
    </r>
  </si>
  <si>
    <r>
      <t>票务主管</t>
    </r>
    <r>
      <rPr>
        <sz val="8"/>
        <color rgb="FF374151"/>
        <rFont val="Segoe UI"/>
        <family val="2"/>
      </rPr>
      <t>：票务主管负责管理售票员和票务流程，确保顺畅售票和检票服务。</t>
    </r>
  </si>
  <si>
    <r>
      <t>票务管理员</t>
    </r>
    <r>
      <rPr>
        <sz val="8"/>
        <color rgb="FF374151"/>
        <rFont val="Segoe UI"/>
        <family val="2"/>
      </rPr>
      <t>：票务管理员负责票务系统的管理和维护。</t>
    </r>
  </si>
  <si>
    <r>
      <t>站台管理部门</t>
    </r>
    <r>
      <rPr>
        <sz val="8"/>
        <color rgb="FF374151"/>
        <rFont val="Segoe UI"/>
        <family val="2"/>
      </rPr>
      <t>：</t>
    </r>
  </si>
  <si>
    <r>
      <t>站台管理员</t>
    </r>
    <r>
      <rPr>
        <sz val="8"/>
        <color rgb="FF374151"/>
        <rFont val="Segoe UI"/>
        <family val="2"/>
      </rPr>
      <t>：站台管理员负责协调列车运行，确保列车安全停靠和乘客上下车。</t>
    </r>
  </si>
  <si>
    <r>
      <t>站台警察</t>
    </r>
    <r>
      <rPr>
        <sz val="8"/>
        <color rgb="FF374151"/>
        <rFont val="Segoe UI"/>
        <family val="2"/>
      </rPr>
      <t>：站台警察负责维持站台秩序和安全。</t>
    </r>
  </si>
  <si>
    <r>
      <t>信息与通信部门</t>
    </r>
    <r>
      <rPr>
        <sz val="8"/>
        <color rgb="FF374151"/>
        <rFont val="Segoe UI"/>
        <family val="2"/>
      </rPr>
      <t>：</t>
    </r>
  </si>
  <si>
    <r>
      <t>通信员</t>
    </r>
    <r>
      <rPr>
        <sz val="8"/>
        <color rgb="FF374151"/>
        <rFont val="Segoe UI"/>
        <family val="2"/>
      </rPr>
      <t>：通信员负责处理车站内的通信设备，确保顺畅的通信。</t>
    </r>
  </si>
  <si>
    <r>
      <t>信息员</t>
    </r>
    <r>
      <rPr>
        <sz val="8"/>
        <color rgb="FF374151"/>
        <rFont val="Segoe UI"/>
        <family val="2"/>
      </rPr>
      <t>：信息员负责提供有关列车时刻表、路线和服务的信息。</t>
    </r>
  </si>
  <si>
    <r>
      <t>特殊服务部门</t>
    </r>
    <r>
      <rPr>
        <sz val="8"/>
        <color rgb="FF374151"/>
        <rFont val="Segoe UI"/>
        <family val="2"/>
      </rPr>
      <t>：</t>
    </r>
  </si>
  <si>
    <r>
      <t>残疾人协助员</t>
    </r>
    <r>
      <rPr>
        <sz val="8"/>
        <color rgb="FF374151"/>
        <rFont val="Segoe UI"/>
        <family val="2"/>
      </rPr>
      <t>：残疾人协助员负责帮助残疾乘客上下车，提供特殊服务。</t>
    </r>
  </si>
  <si>
    <r>
      <t>儿童服务员</t>
    </r>
    <r>
      <rPr>
        <sz val="8"/>
        <color rgb="FF374151"/>
        <rFont val="Segoe UI"/>
        <family val="2"/>
      </rPr>
      <t>：儿童服务员负责协助儿童乘客，提供安全和照顾。</t>
    </r>
  </si>
  <si>
    <t>售票员</t>
    <phoneticPr fontId="1" type="noConversion"/>
  </si>
  <si>
    <t>安检员</t>
    <phoneticPr fontId="1" type="noConversion"/>
  </si>
  <si>
    <t>安全员</t>
    <phoneticPr fontId="1" type="noConversion"/>
  </si>
  <si>
    <t>紧急响应人员</t>
    <phoneticPr fontId="1" type="noConversion"/>
  </si>
  <si>
    <t>站台管理员</t>
    <phoneticPr fontId="1" type="noConversion"/>
  </si>
  <si>
    <t>信息员</t>
    <phoneticPr fontId="1" type="noConversion"/>
  </si>
  <si>
    <t>客服部门</t>
    <phoneticPr fontId="1" type="noConversion"/>
  </si>
  <si>
    <r>
      <rPr>
        <sz val="8"/>
        <color rgb="FF374151"/>
        <rFont val="等线"/>
        <family val="2"/>
        <charset val="134"/>
      </rPr>
      <t>客服部门</t>
    </r>
    <phoneticPr fontId="1" type="noConversion"/>
  </si>
  <si>
    <r>
      <rPr>
        <sz val="8"/>
        <color rgb="FF374151"/>
        <rFont val="等线"/>
        <family val="2"/>
        <charset val="134"/>
      </rPr>
      <t>站台管理部门</t>
    </r>
    <phoneticPr fontId="1" type="noConversion"/>
  </si>
  <si>
    <r>
      <rPr>
        <sz val="11"/>
        <color rgb="FF374151"/>
        <rFont val="等线"/>
        <family val="3"/>
        <charset val="134"/>
        <scheme val="minor"/>
      </rPr>
      <t>客服部门</t>
    </r>
    <phoneticPr fontId="1" type="noConversion"/>
  </si>
  <si>
    <r>
      <rPr>
        <sz val="11"/>
        <color rgb="FF374151"/>
        <rFont val="等线"/>
        <family val="3"/>
        <charset val="134"/>
        <scheme val="minor"/>
      </rPr>
      <t>站台管理部门</t>
    </r>
    <phoneticPr fontId="1" type="noConversion"/>
  </si>
  <si>
    <t>故障类型</t>
    <phoneticPr fontId="1" type="noConversion"/>
  </si>
  <si>
    <t>轮胎车轴故障</t>
    <phoneticPr fontId="1" type="noConversion"/>
  </si>
  <si>
    <t>车门故障</t>
    <phoneticPr fontId="1" type="noConversion"/>
  </si>
  <si>
    <t>照明损坏</t>
    <phoneticPr fontId="1" type="noConversion"/>
  </si>
  <si>
    <t>空调故障</t>
    <phoneticPr fontId="1" type="noConversion"/>
  </si>
  <si>
    <t>制动系统故障</t>
    <phoneticPr fontId="1" type="noConversion"/>
  </si>
  <si>
    <t>排水沟损坏</t>
    <phoneticPr fontId="1" type="noConversion"/>
  </si>
  <si>
    <t>排水系统堵塞</t>
    <phoneticPr fontId="1" type="noConversion"/>
  </si>
  <si>
    <t>通风系统堵塞</t>
    <phoneticPr fontId="1" type="noConversion"/>
  </si>
  <si>
    <t>紧急停车系统故障</t>
    <phoneticPr fontId="1" type="noConversion"/>
  </si>
  <si>
    <t>自动售票机故障</t>
    <phoneticPr fontId="1" type="noConversion"/>
  </si>
  <si>
    <t>安检设备故障</t>
    <phoneticPr fontId="1" type="noConversion"/>
  </si>
  <si>
    <t>闸机故障</t>
    <phoneticPr fontId="1" type="noConversion"/>
  </si>
  <si>
    <t>电梯/扶梯故障</t>
    <phoneticPr fontId="1" type="noConversion"/>
  </si>
  <si>
    <t>监视系统故障</t>
    <phoneticPr fontId="1" type="noConversion"/>
  </si>
  <si>
    <t>地铁信号故障</t>
    <phoneticPr fontId="1" type="noConversion"/>
  </si>
  <si>
    <t>文教园地铁站C口</t>
    <phoneticPr fontId="1" type="noConversion"/>
  </si>
  <si>
    <t>高桥地铁站A口</t>
    <phoneticPr fontId="1" type="noConversion"/>
  </si>
  <si>
    <t>欢乐谷地铁站B口</t>
    <phoneticPr fontId="1" type="noConversion"/>
  </si>
  <si>
    <t>阿房宫南地铁站C口</t>
    <phoneticPr fontId="1" type="noConversion"/>
  </si>
  <si>
    <t>鱼化寨地铁站</t>
    <phoneticPr fontId="1" type="noConversion"/>
  </si>
  <si>
    <t>丰庆公园地铁站</t>
    <phoneticPr fontId="1" type="noConversion"/>
  </si>
  <si>
    <t>1号线汉城路-开远门路段</t>
    <phoneticPr fontId="1" type="noConversion"/>
  </si>
  <si>
    <t>6号线A001号列车</t>
    <phoneticPr fontId="1" type="noConversion"/>
  </si>
  <si>
    <t>5号线B0005号列车</t>
    <phoneticPr fontId="1" type="noConversion"/>
  </si>
  <si>
    <t>6号线A001号列车3车厢</t>
    <phoneticPr fontId="1" type="noConversion"/>
  </si>
  <si>
    <t>4号线C0005号列车1车厢</t>
    <phoneticPr fontId="1" type="noConversion"/>
  </si>
  <si>
    <t>3号线A001号列车3车厢</t>
    <phoneticPr fontId="1" type="noConversion"/>
  </si>
  <si>
    <t>2号线B0005号列车6车厢</t>
    <phoneticPr fontId="1" type="noConversion"/>
  </si>
  <si>
    <t>1号线C0005号列车</t>
    <phoneticPr fontId="1" type="noConversion"/>
  </si>
  <si>
    <t>4号线C0005号列车</t>
    <phoneticPr fontId="1" type="noConversion"/>
  </si>
  <si>
    <t>3号线A001号列车</t>
    <phoneticPr fontId="1" type="noConversion"/>
  </si>
  <si>
    <t>2号线B0005号列车</t>
    <phoneticPr fontId="1" type="noConversion"/>
  </si>
  <si>
    <t>轮胎车轴故障，车门故障，照明损坏，空调故障，制动系统故障</t>
    <phoneticPr fontId="1" type="noConversion"/>
  </si>
  <si>
    <t>正常</t>
    <phoneticPr fontId="1" type="noConversion"/>
  </si>
  <si>
    <t>发生故障</t>
    <phoneticPr fontId="1" type="noConversion"/>
  </si>
  <si>
    <t>工作地点</t>
    <phoneticPr fontId="1" type="noConversion"/>
  </si>
  <si>
    <t>阿房宫南地铁站</t>
    <phoneticPr fontId="1" type="noConversion"/>
  </si>
  <si>
    <t>钟楼地铁站</t>
    <phoneticPr fontId="1" type="noConversion"/>
  </si>
  <si>
    <t>无</t>
    <phoneticPr fontId="1" type="noConversion"/>
  </si>
  <si>
    <t>优秀</t>
    <phoneticPr fontId="1" type="noConversion"/>
  </si>
  <si>
    <t>良好</t>
    <phoneticPr fontId="1" type="noConversion"/>
  </si>
  <si>
    <t>合格</t>
    <phoneticPr fontId="1" type="noConversion"/>
  </si>
  <si>
    <t>不合格</t>
    <phoneticPr fontId="1" type="noConversion"/>
  </si>
  <si>
    <t>活动地点</t>
    <phoneticPr fontId="1" type="noConversion"/>
  </si>
  <si>
    <t>乘客引导</t>
    <phoneticPr fontId="1" type="noConversion"/>
  </si>
  <si>
    <t>老弱人员帮扶</t>
    <phoneticPr fontId="1" type="noConversion"/>
  </si>
  <si>
    <t>失物招领</t>
    <phoneticPr fontId="1" type="noConversion"/>
  </si>
  <si>
    <t>信息提供</t>
    <phoneticPr fontId="1" type="noConversion"/>
  </si>
  <si>
    <t>表达问题</t>
    <phoneticPr fontId="1" type="noConversion"/>
  </si>
  <si>
    <t>态度问题</t>
    <phoneticPr fontId="1" type="noConversion"/>
  </si>
  <si>
    <t>m0011</t>
    <phoneticPr fontId="1" type="noConversion"/>
  </si>
  <si>
    <t>m0017</t>
    <phoneticPr fontId="1" type="noConversion"/>
  </si>
  <si>
    <t>m0021</t>
    <phoneticPr fontId="1" type="noConversion"/>
  </si>
  <si>
    <t>m0027</t>
    <phoneticPr fontId="1" type="noConversion"/>
  </si>
  <si>
    <t>m0029</t>
    <phoneticPr fontId="1" type="noConversion"/>
  </si>
  <si>
    <t>t0006</t>
    <phoneticPr fontId="1" type="noConversion"/>
  </si>
  <si>
    <t>t0009</t>
    <phoneticPr fontId="1" type="noConversion"/>
  </si>
  <si>
    <t>t0011</t>
    <phoneticPr fontId="1" type="noConversion"/>
  </si>
  <si>
    <t>t0027</t>
    <phoneticPr fontId="1" type="noConversion"/>
  </si>
  <si>
    <t>t0015</t>
    <phoneticPr fontId="1" type="noConversion"/>
  </si>
  <si>
    <t>t0021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</si>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</sst>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3"/>
      <color rgb="FF111111"/>
      <name val="微软雅黑"/>
      <family val="2"/>
      <charset val="134"/>
    </font>
    <font>
      <sz val="8"/>
      <color rgb="FF374151"/>
      <name val="Segoe UI"/>
      <family val="2"/>
    </font>
    <font>
      <sz val="8"/>
      <color rgb="FF374151"/>
      <name val="微软雅黑"/>
      <family val="2"/>
      <charset val="134"/>
    </font>
    <font>
      <sz val="8"/>
      <color rgb="FF374151"/>
      <name val="Segoe UI"/>
      <family val="2"/>
    </font>
    <font>
      <sz val="8"/>
      <color rgb="FF374151"/>
      <name val="等线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rgb="FF37415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2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1E2A-84F2-424D-8B14-F3F73E3B782A}">
  <dimension ref="A1:L101"/>
  <sheetViews>
    <sheetView workbookViewId="0">
      <selection activeCell="B1" sqref="B1"/>
    </sheetView>
  </sheetViews>
  <sheetFormatPr defaultRowHeight="13.8" x14ac:dyDescent="0.25"/>
  <cols>
    <col min="1" max="1" width="21.88671875" customWidth="1"/>
    <col min="2" max="2" width="16.44140625" customWidth="1"/>
    <col min="6" max="6" width="15.44140625" bestFit="1" customWidth="1"/>
    <col min="7" max="7" width="10.5546875" bestFit="1" customWidth="1"/>
    <col min="9" max="9" width="23.5546875" customWidth="1"/>
    <col min="10" max="10" width="27.44140625" customWidth="1"/>
    <col min="11" max="11" width="21.21875" customWidth="1"/>
  </cols>
  <sheetData>
    <row r="1" spans="1:12" x14ac:dyDescent="0.25">
      <c r="A1" t="s">
        <v>17</v>
      </c>
      <c r="B1" t="s">
        <v>26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t="s">
        <v>9</v>
      </c>
      <c r="L1" t="s">
        <v>8</v>
      </c>
    </row>
    <row r="2" spans="1:12" x14ac:dyDescent="0.25">
      <c r="A2" t="s">
        <v>18</v>
      </c>
      <c r="B2" t="s">
        <v>39</v>
      </c>
      <c r="C2" t="s">
        <v>41</v>
      </c>
      <c r="D2" t="s">
        <v>123</v>
      </c>
      <c r="E2" t="s">
        <v>124</v>
      </c>
      <c r="F2" s="2">
        <v>17116821363</v>
      </c>
      <c r="G2" s="3">
        <v>25608</v>
      </c>
      <c r="H2" s="5" t="s">
        <v>163</v>
      </c>
      <c r="I2" s="3">
        <v>41762</v>
      </c>
      <c r="J2" t="s">
        <v>215</v>
      </c>
      <c r="K2" t="s">
        <v>240</v>
      </c>
      <c r="L2" t="s">
        <v>257</v>
      </c>
    </row>
    <row r="3" spans="1:12" x14ac:dyDescent="0.25">
      <c r="A3" t="s">
        <v>18</v>
      </c>
      <c r="B3" t="str">
        <f>_xlfn.CONCAT("m", TEXT(VALUE(RIGHT(B2, 4)) + 1, "0000"))</f>
        <v>m0002</v>
      </c>
      <c r="C3" t="s">
        <v>42</v>
      </c>
      <c r="D3" t="s">
        <v>123</v>
      </c>
      <c r="E3" t="s">
        <v>124</v>
      </c>
      <c r="F3" s="2">
        <v>18074343411</v>
      </c>
      <c r="G3" s="3">
        <v>36398</v>
      </c>
      <c r="H3" s="5" t="s">
        <v>164</v>
      </c>
      <c r="I3" s="3">
        <v>39723</v>
      </c>
      <c r="J3" t="s">
        <v>215</v>
      </c>
      <c r="K3" t="s">
        <v>240</v>
      </c>
      <c r="L3" t="s">
        <v>258</v>
      </c>
    </row>
    <row r="4" spans="1:12" x14ac:dyDescent="0.25">
      <c r="A4" t="s">
        <v>18</v>
      </c>
      <c r="B4" t="str">
        <f t="shared" ref="B4:B31" si="0">_xlfn.CONCAT("m", TEXT(VALUE(RIGHT(B3, 4)) + 1, "0000"))</f>
        <v>m0003</v>
      </c>
      <c r="C4" t="s">
        <v>43</v>
      </c>
      <c r="D4" t="s">
        <v>123</v>
      </c>
      <c r="E4" t="s">
        <v>124</v>
      </c>
      <c r="F4" s="2">
        <v>17640039944</v>
      </c>
      <c r="G4" s="3">
        <v>34983</v>
      </c>
      <c r="H4" s="5" t="s">
        <v>165</v>
      </c>
      <c r="I4" s="3">
        <v>39218</v>
      </c>
      <c r="J4" t="s">
        <v>215</v>
      </c>
      <c r="K4" t="s">
        <v>240</v>
      </c>
      <c r="L4" t="s">
        <v>259</v>
      </c>
    </row>
    <row r="5" spans="1:12" x14ac:dyDescent="0.25">
      <c r="A5" t="s">
        <v>18</v>
      </c>
      <c r="B5" t="str">
        <f t="shared" si="0"/>
        <v>m0004</v>
      </c>
      <c r="C5" t="s">
        <v>44</v>
      </c>
      <c r="D5" t="s">
        <v>123</v>
      </c>
      <c r="E5" t="s">
        <v>124</v>
      </c>
      <c r="F5" s="2">
        <v>13025119552</v>
      </c>
      <c r="G5" s="3">
        <v>36047</v>
      </c>
      <c r="H5" s="5" t="s">
        <v>166</v>
      </c>
      <c r="I5" s="3">
        <v>39656</v>
      </c>
      <c r="J5" t="s">
        <v>215</v>
      </c>
      <c r="K5" t="s">
        <v>240</v>
      </c>
      <c r="L5" t="s">
        <v>260</v>
      </c>
    </row>
    <row r="6" spans="1:12" x14ac:dyDescent="0.25">
      <c r="A6" t="s">
        <v>18</v>
      </c>
      <c r="B6" t="str">
        <f t="shared" si="0"/>
        <v>m0005</v>
      </c>
      <c r="C6" t="s">
        <v>45</v>
      </c>
      <c r="D6" t="s">
        <v>123</v>
      </c>
      <c r="E6" t="s">
        <v>124</v>
      </c>
      <c r="F6" s="2">
        <v>15557698376</v>
      </c>
      <c r="G6" s="3">
        <v>36367</v>
      </c>
      <c r="H6" s="5" t="s">
        <v>167</v>
      </c>
      <c r="I6" s="3">
        <v>43048</v>
      </c>
      <c r="J6" t="s">
        <v>215</v>
      </c>
      <c r="K6" t="s">
        <v>240</v>
      </c>
      <c r="L6" t="s">
        <v>261</v>
      </c>
    </row>
    <row r="7" spans="1:12" x14ac:dyDescent="0.25">
      <c r="A7" t="s">
        <v>18</v>
      </c>
      <c r="B7" t="str">
        <f>_xlfn.CONCAT("m", TEXT(VALUE(RIGHT(B6, 4)) + 1, "0000"))</f>
        <v>m0006</v>
      </c>
      <c r="C7" t="s">
        <v>46</v>
      </c>
      <c r="D7" t="s">
        <v>123</v>
      </c>
      <c r="E7" t="s">
        <v>124</v>
      </c>
      <c r="F7" s="2">
        <v>13738859450</v>
      </c>
      <c r="G7" s="3">
        <v>34992</v>
      </c>
      <c r="H7" s="5" t="s">
        <v>168</v>
      </c>
      <c r="I7" s="3">
        <v>41505</v>
      </c>
      <c r="J7" t="s">
        <v>216</v>
      </c>
      <c r="K7" t="s">
        <v>241</v>
      </c>
      <c r="L7" t="s">
        <v>257</v>
      </c>
    </row>
    <row r="8" spans="1:12" x14ac:dyDescent="0.25">
      <c r="A8" t="s">
        <v>18</v>
      </c>
      <c r="B8" t="str">
        <f t="shared" si="0"/>
        <v>m0007</v>
      </c>
      <c r="C8" t="s">
        <v>47</v>
      </c>
      <c r="D8" t="s">
        <v>123</v>
      </c>
      <c r="E8" t="s">
        <v>124</v>
      </c>
      <c r="F8" s="2">
        <v>17830923221</v>
      </c>
      <c r="G8" s="3">
        <v>28729</v>
      </c>
      <c r="H8" s="5" t="s">
        <v>169</v>
      </c>
      <c r="I8" s="3">
        <v>44497</v>
      </c>
      <c r="J8" t="s">
        <v>216</v>
      </c>
      <c r="K8" t="s">
        <v>241</v>
      </c>
      <c r="L8" t="s">
        <v>258</v>
      </c>
    </row>
    <row r="9" spans="1:12" x14ac:dyDescent="0.25">
      <c r="A9" t="s">
        <v>18</v>
      </c>
      <c r="B9" t="str">
        <f t="shared" si="0"/>
        <v>m0008</v>
      </c>
      <c r="C9" t="s">
        <v>48</v>
      </c>
      <c r="D9" t="s">
        <v>123</v>
      </c>
      <c r="E9" t="s">
        <v>124</v>
      </c>
      <c r="F9" s="2">
        <v>18215953623</v>
      </c>
      <c r="G9" s="3">
        <v>30332</v>
      </c>
      <c r="H9" s="5" t="s">
        <v>170</v>
      </c>
      <c r="I9" s="3">
        <v>44270</v>
      </c>
      <c r="J9" t="s">
        <v>216</v>
      </c>
      <c r="K9" t="s">
        <v>241</v>
      </c>
      <c r="L9" t="s">
        <v>259</v>
      </c>
    </row>
    <row r="10" spans="1:12" x14ac:dyDescent="0.25">
      <c r="A10" t="s">
        <v>18</v>
      </c>
      <c r="B10" t="str">
        <f t="shared" si="0"/>
        <v>m0009</v>
      </c>
      <c r="C10" t="s">
        <v>49</v>
      </c>
      <c r="D10" t="s">
        <v>123</v>
      </c>
      <c r="E10" t="s">
        <v>124</v>
      </c>
      <c r="F10" s="2">
        <v>15859411296</v>
      </c>
      <c r="G10" s="3">
        <v>32073</v>
      </c>
      <c r="H10" s="5" t="s">
        <v>171</v>
      </c>
      <c r="I10" s="3">
        <v>41856</v>
      </c>
      <c r="J10" t="s">
        <v>216</v>
      </c>
      <c r="K10" t="s">
        <v>241</v>
      </c>
      <c r="L10" t="s">
        <v>260</v>
      </c>
    </row>
    <row r="11" spans="1:12" x14ac:dyDescent="0.25">
      <c r="A11" t="s">
        <v>18</v>
      </c>
      <c r="B11" t="str">
        <f t="shared" si="0"/>
        <v>m0010</v>
      </c>
      <c r="C11" t="s">
        <v>50</v>
      </c>
      <c r="D11" t="s">
        <v>123</v>
      </c>
      <c r="E11" t="s">
        <v>124</v>
      </c>
      <c r="F11" s="2">
        <v>18898231070</v>
      </c>
      <c r="G11" s="3">
        <v>27900</v>
      </c>
      <c r="H11" s="5" t="s">
        <v>172</v>
      </c>
      <c r="I11" s="3">
        <v>40319</v>
      </c>
      <c r="J11" t="s">
        <v>216</v>
      </c>
      <c r="K11" t="s">
        <v>241</v>
      </c>
      <c r="L11" t="s">
        <v>261</v>
      </c>
    </row>
    <row r="12" spans="1:12" x14ac:dyDescent="0.25">
      <c r="A12" t="s">
        <v>18</v>
      </c>
      <c r="B12" t="str">
        <f t="shared" si="0"/>
        <v>m0011</v>
      </c>
      <c r="C12" t="s">
        <v>51</v>
      </c>
      <c r="D12" t="s">
        <v>123</v>
      </c>
      <c r="E12" t="s">
        <v>124</v>
      </c>
      <c r="F12" s="2">
        <v>18062177746</v>
      </c>
      <c r="G12" s="3">
        <v>31979</v>
      </c>
      <c r="H12" s="5" t="s">
        <v>173</v>
      </c>
      <c r="I12" s="3">
        <v>41952</v>
      </c>
      <c r="J12" t="s">
        <v>217</v>
      </c>
      <c r="K12" t="s">
        <v>242</v>
      </c>
      <c r="L12" t="s">
        <v>257</v>
      </c>
    </row>
    <row r="13" spans="1:12" x14ac:dyDescent="0.25">
      <c r="A13" t="s">
        <v>18</v>
      </c>
      <c r="B13" t="str">
        <f t="shared" si="0"/>
        <v>m0012</v>
      </c>
      <c r="C13" t="s">
        <v>52</v>
      </c>
      <c r="D13" t="s">
        <v>123</v>
      </c>
      <c r="E13" t="s">
        <v>124</v>
      </c>
      <c r="F13" s="2">
        <v>15270813351</v>
      </c>
      <c r="G13" s="3">
        <v>30560</v>
      </c>
      <c r="H13" s="5" t="s">
        <v>174</v>
      </c>
      <c r="I13" s="3">
        <v>44322</v>
      </c>
      <c r="J13" t="s">
        <v>217</v>
      </c>
      <c r="K13" t="s">
        <v>242</v>
      </c>
      <c r="L13" t="s">
        <v>258</v>
      </c>
    </row>
    <row r="14" spans="1:12" x14ac:dyDescent="0.25">
      <c r="A14" t="s">
        <v>18</v>
      </c>
      <c r="B14" t="str">
        <f t="shared" si="0"/>
        <v>m0013</v>
      </c>
      <c r="C14" t="s">
        <v>53</v>
      </c>
      <c r="D14" t="s">
        <v>123</v>
      </c>
      <c r="E14" t="s">
        <v>124</v>
      </c>
      <c r="F14" s="2">
        <v>13524742035</v>
      </c>
      <c r="G14" s="3">
        <v>32523</v>
      </c>
      <c r="H14" s="5" t="s">
        <v>175</v>
      </c>
      <c r="I14" s="3">
        <v>44085</v>
      </c>
      <c r="J14" t="s">
        <v>217</v>
      </c>
      <c r="K14" t="s">
        <v>242</v>
      </c>
      <c r="L14" t="s">
        <v>259</v>
      </c>
    </row>
    <row r="15" spans="1:12" x14ac:dyDescent="0.25">
      <c r="A15" t="s">
        <v>18</v>
      </c>
      <c r="B15" t="str">
        <f t="shared" si="0"/>
        <v>m0014</v>
      </c>
      <c r="C15" t="s">
        <v>54</v>
      </c>
      <c r="D15" t="s">
        <v>123</v>
      </c>
      <c r="E15" t="s">
        <v>124</v>
      </c>
      <c r="F15" s="2">
        <v>15242865093</v>
      </c>
      <c r="G15" s="3">
        <v>28123</v>
      </c>
      <c r="H15" s="5" t="s">
        <v>176</v>
      </c>
      <c r="I15" s="3">
        <v>43062</v>
      </c>
      <c r="J15" t="s">
        <v>217</v>
      </c>
      <c r="K15" t="s">
        <v>242</v>
      </c>
      <c r="L15" t="s">
        <v>260</v>
      </c>
    </row>
    <row r="16" spans="1:12" x14ac:dyDescent="0.25">
      <c r="A16" t="s">
        <v>18</v>
      </c>
      <c r="B16" t="str">
        <f t="shared" si="0"/>
        <v>m0015</v>
      </c>
      <c r="C16" t="s">
        <v>55</v>
      </c>
      <c r="D16" t="s">
        <v>123</v>
      </c>
      <c r="E16" t="s">
        <v>124</v>
      </c>
      <c r="F16" s="2">
        <v>19987784214</v>
      </c>
      <c r="G16" s="3">
        <v>27026</v>
      </c>
      <c r="H16" s="5" t="s">
        <v>177</v>
      </c>
      <c r="I16" s="3">
        <v>41167</v>
      </c>
      <c r="J16" t="s">
        <v>217</v>
      </c>
      <c r="K16" t="s">
        <v>242</v>
      </c>
      <c r="L16" t="s">
        <v>261</v>
      </c>
    </row>
    <row r="17" spans="1:12" x14ac:dyDescent="0.25">
      <c r="A17" t="s">
        <v>18</v>
      </c>
      <c r="B17" t="str">
        <f t="shared" si="0"/>
        <v>m0016</v>
      </c>
      <c r="C17" t="s">
        <v>56</v>
      </c>
      <c r="D17" t="s">
        <v>123</v>
      </c>
      <c r="E17" t="s">
        <v>124</v>
      </c>
      <c r="F17" s="2">
        <v>17217026752</v>
      </c>
      <c r="G17" s="3">
        <v>36796</v>
      </c>
      <c r="H17" s="5" t="s">
        <v>178</v>
      </c>
      <c r="I17" s="3">
        <v>40939</v>
      </c>
      <c r="J17" t="s">
        <v>217</v>
      </c>
      <c r="K17" t="s">
        <v>242</v>
      </c>
      <c r="L17" t="s">
        <v>257</v>
      </c>
    </row>
    <row r="18" spans="1:12" x14ac:dyDescent="0.25">
      <c r="A18" t="s">
        <v>18</v>
      </c>
      <c r="B18" t="str">
        <f t="shared" si="0"/>
        <v>m0017</v>
      </c>
      <c r="C18" t="s">
        <v>57</v>
      </c>
      <c r="D18" t="s">
        <v>123</v>
      </c>
      <c r="E18" t="s">
        <v>124</v>
      </c>
      <c r="F18" s="2">
        <v>13244258943</v>
      </c>
      <c r="G18" s="3">
        <v>27990</v>
      </c>
      <c r="H18" s="5" t="s">
        <v>179</v>
      </c>
      <c r="I18" s="3">
        <v>39480</v>
      </c>
      <c r="J18" t="s">
        <v>218</v>
      </c>
      <c r="K18" t="s">
        <v>243</v>
      </c>
      <c r="L18" t="s">
        <v>258</v>
      </c>
    </row>
    <row r="19" spans="1:12" x14ac:dyDescent="0.25">
      <c r="A19" t="s">
        <v>18</v>
      </c>
      <c r="B19" t="str">
        <f t="shared" si="0"/>
        <v>m0018</v>
      </c>
      <c r="C19" t="s">
        <v>58</v>
      </c>
      <c r="D19" t="s">
        <v>123</v>
      </c>
      <c r="E19" t="s">
        <v>124</v>
      </c>
      <c r="F19" s="2">
        <v>13744536265</v>
      </c>
      <c r="G19" s="3">
        <v>32756</v>
      </c>
      <c r="H19" s="5" t="s">
        <v>180</v>
      </c>
      <c r="I19" s="3">
        <v>39011</v>
      </c>
      <c r="J19" t="s">
        <v>218</v>
      </c>
      <c r="K19" t="s">
        <v>243</v>
      </c>
      <c r="L19" t="s">
        <v>259</v>
      </c>
    </row>
    <row r="20" spans="1:12" x14ac:dyDescent="0.25">
      <c r="A20" t="s">
        <v>18</v>
      </c>
      <c r="B20" t="str">
        <f t="shared" si="0"/>
        <v>m0019</v>
      </c>
      <c r="C20" t="s">
        <v>59</v>
      </c>
      <c r="D20" t="s">
        <v>123</v>
      </c>
      <c r="E20" t="s">
        <v>124</v>
      </c>
      <c r="F20" s="2">
        <v>18957021979</v>
      </c>
      <c r="G20" s="3">
        <v>28477</v>
      </c>
      <c r="H20" s="5" t="s">
        <v>181</v>
      </c>
      <c r="I20" s="3">
        <v>42498</v>
      </c>
      <c r="J20" t="s">
        <v>218</v>
      </c>
      <c r="K20" t="s">
        <v>243</v>
      </c>
      <c r="L20" t="s">
        <v>260</v>
      </c>
    </row>
    <row r="21" spans="1:12" x14ac:dyDescent="0.25">
      <c r="A21" t="s">
        <v>18</v>
      </c>
      <c r="B21" t="str">
        <f t="shared" si="0"/>
        <v>m0020</v>
      </c>
      <c r="C21" t="s">
        <v>60</v>
      </c>
      <c r="D21" t="s">
        <v>123</v>
      </c>
      <c r="E21" t="s">
        <v>124</v>
      </c>
      <c r="F21" s="2">
        <v>14558232476</v>
      </c>
      <c r="G21" s="3">
        <v>36075</v>
      </c>
      <c r="H21" s="5" t="s">
        <v>182</v>
      </c>
      <c r="I21" s="3">
        <v>38799</v>
      </c>
      <c r="J21" t="s">
        <v>218</v>
      </c>
      <c r="K21" t="s">
        <v>243</v>
      </c>
      <c r="L21" t="s">
        <v>261</v>
      </c>
    </row>
    <row r="22" spans="1:12" x14ac:dyDescent="0.25">
      <c r="A22" t="s">
        <v>18</v>
      </c>
      <c r="B22" t="str">
        <f t="shared" si="0"/>
        <v>m0021</v>
      </c>
      <c r="C22" t="s">
        <v>61</v>
      </c>
      <c r="D22" t="s">
        <v>123</v>
      </c>
      <c r="E22" t="s">
        <v>124</v>
      </c>
      <c r="F22" s="2">
        <v>17604179490</v>
      </c>
      <c r="G22" s="3">
        <v>32294</v>
      </c>
      <c r="H22" s="5" t="s">
        <v>183</v>
      </c>
      <c r="I22" s="3">
        <v>40538</v>
      </c>
      <c r="J22" t="s">
        <v>219</v>
      </c>
      <c r="K22" t="s">
        <v>244</v>
      </c>
      <c r="L22" t="s">
        <v>257</v>
      </c>
    </row>
    <row r="23" spans="1:12" x14ac:dyDescent="0.25">
      <c r="A23" t="s">
        <v>18</v>
      </c>
      <c r="B23" t="str">
        <f t="shared" si="0"/>
        <v>m0022</v>
      </c>
      <c r="C23" t="s">
        <v>62</v>
      </c>
      <c r="D23" t="s">
        <v>123</v>
      </c>
      <c r="E23" t="s">
        <v>124</v>
      </c>
      <c r="F23" s="2">
        <v>15741573830</v>
      </c>
      <c r="G23" s="3">
        <v>32815</v>
      </c>
      <c r="H23" s="5" t="s">
        <v>184</v>
      </c>
      <c r="I23" s="3">
        <v>39494</v>
      </c>
      <c r="J23" t="s">
        <v>219</v>
      </c>
      <c r="K23" t="s">
        <v>244</v>
      </c>
      <c r="L23" t="s">
        <v>258</v>
      </c>
    </row>
    <row r="24" spans="1:12" x14ac:dyDescent="0.25">
      <c r="A24" t="s">
        <v>18</v>
      </c>
      <c r="B24" t="str">
        <f t="shared" si="0"/>
        <v>m0023</v>
      </c>
      <c r="C24" t="s">
        <v>63</v>
      </c>
      <c r="D24" t="s">
        <v>123</v>
      </c>
      <c r="E24" t="s">
        <v>124</v>
      </c>
      <c r="F24" s="2">
        <v>15098416658</v>
      </c>
      <c r="G24" s="3">
        <v>29343</v>
      </c>
      <c r="H24" s="5" t="s">
        <v>185</v>
      </c>
      <c r="I24" s="3">
        <v>41080</v>
      </c>
      <c r="J24" t="s">
        <v>219</v>
      </c>
      <c r="K24" t="s">
        <v>244</v>
      </c>
      <c r="L24" t="s">
        <v>259</v>
      </c>
    </row>
    <row r="25" spans="1:12" x14ac:dyDescent="0.25">
      <c r="A25" t="s">
        <v>18</v>
      </c>
      <c r="B25" t="str">
        <f t="shared" si="0"/>
        <v>m0024</v>
      </c>
      <c r="C25" t="s">
        <v>64</v>
      </c>
      <c r="D25" t="s">
        <v>123</v>
      </c>
      <c r="E25" t="s">
        <v>124</v>
      </c>
      <c r="F25" s="2">
        <v>13590994930</v>
      </c>
      <c r="G25" s="3">
        <v>28302</v>
      </c>
      <c r="H25" s="5" t="s">
        <v>186</v>
      </c>
      <c r="I25" s="3">
        <v>42353</v>
      </c>
      <c r="J25" t="s">
        <v>219</v>
      </c>
      <c r="K25" t="s">
        <v>244</v>
      </c>
      <c r="L25" t="s">
        <v>260</v>
      </c>
    </row>
    <row r="26" spans="1:12" x14ac:dyDescent="0.25">
      <c r="A26" t="s">
        <v>18</v>
      </c>
      <c r="B26" t="str">
        <f t="shared" si="0"/>
        <v>m0025</v>
      </c>
      <c r="C26" t="s">
        <v>65</v>
      </c>
      <c r="D26" t="s">
        <v>123</v>
      </c>
      <c r="E26" t="s">
        <v>124</v>
      </c>
      <c r="F26" s="2">
        <v>18587994263</v>
      </c>
      <c r="G26" s="3">
        <v>29537</v>
      </c>
      <c r="H26" s="5" t="s">
        <v>187</v>
      </c>
      <c r="I26" s="3">
        <v>43231</v>
      </c>
      <c r="J26" t="s">
        <v>219</v>
      </c>
      <c r="K26" t="s">
        <v>244</v>
      </c>
      <c r="L26" t="s">
        <v>261</v>
      </c>
    </row>
    <row r="27" spans="1:12" x14ac:dyDescent="0.25">
      <c r="A27" t="s">
        <v>18</v>
      </c>
      <c r="B27" t="str">
        <f t="shared" si="0"/>
        <v>m0026</v>
      </c>
      <c r="C27" t="s">
        <v>66</v>
      </c>
      <c r="D27" t="s">
        <v>123</v>
      </c>
      <c r="E27" t="s">
        <v>124</v>
      </c>
      <c r="F27" s="2">
        <v>17385632901</v>
      </c>
      <c r="G27" s="3">
        <v>34553</v>
      </c>
      <c r="H27" s="5" t="s">
        <v>188</v>
      </c>
      <c r="I27" s="3">
        <v>42891</v>
      </c>
      <c r="J27" t="s">
        <v>219</v>
      </c>
      <c r="K27" t="s">
        <v>244</v>
      </c>
      <c r="L27" t="s">
        <v>257</v>
      </c>
    </row>
    <row r="28" spans="1:12" x14ac:dyDescent="0.25">
      <c r="A28" t="s">
        <v>18</v>
      </c>
      <c r="B28" t="str">
        <f t="shared" si="0"/>
        <v>m0027</v>
      </c>
      <c r="C28" t="s">
        <v>67</v>
      </c>
      <c r="D28" t="s">
        <v>123</v>
      </c>
      <c r="E28" t="s">
        <v>124</v>
      </c>
      <c r="F28" s="2">
        <v>13320061179</v>
      </c>
      <c r="G28" s="3">
        <v>35840</v>
      </c>
      <c r="H28" s="5" t="s">
        <v>189</v>
      </c>
      <c r="I28" s="3">
        <v>40924</v>
      </c>
      <c r="J28" t="s">
        <v>251</v>
      </c>
      <c r="K28" t="s">
        <v>252</v>
      </c>
      <c r="L28" t="s">
        <v>258</v>
      </c>
    </row>
    <row r="29" spans="1:12" x14ac:dyDescent="0.25">
      <c r="A29" t="s">
        <v>18</v>
      </c>
      <c r="B29" t="str">
        <f t="shared" si="0"/>
        <v>m0028</v>
      </c>
      <c r="C29" t="s">
        <v>68</v>
      </c>
      <c r="D29" t="s">
        <v>123</v>
      </c>
      <c r="E29" t="s">
        <v>124</v>
      </c>
      <c r="F29" s="2">
        <v>15625149164</v>
      </c>
      <c r="G29" s="3">
        <v>34570</v>
      </c>
      <c r="H29" s="5" t="s">
        <v>190</v>
      </c>
      <c r="I29" s="3">
        <v>41269</v>
      </c>
      <c r="J29" t="s">
        <v>251</v>
      </c>
      <c r="K29" t="s">
        <v>252</v>
      </c>
      <c r="L29" t="s">
        <v>259</v>
      </c>
    </row>
    <row r="30" spans="1:12" x14ac:dyDescent="0.25">
      <c r="A30" t="s">
        <v>18</v>
      </c>
      <c r="B30" t="str">
        <f t="shared" si="0"/>
        <v>m0029</v>
      </c>
      <c r="C30" t="s">
        <v>69</v>
      </c>
      <c r="D30" t="s">
        <v>123</v>
      </c>
      <c r="E30" t="s">
        <v>124</v>
      </c>
      <c r="F30" s="2">
        <v>15587661984</v>
      </c>
      <c r="G30" s="3">
        <v>29190</v>
      </c>
      <c r="H30" s="5" t="s">
        <v>191</v>
      </c>
      <c r="I30" s="3">
        <v>40474</v>
      </c>
      <c r="J30" t="s">
        <v>254</v>
      </c>
      <c r="K30" t="s">
        <v>255</v>
      </c>
      <c r="L30" t="s">
        <v>260</v>
      </c>
    </row>
    <row r="31" spans="1:12" x14ac:dyDescent="0.25">
      <c r="A31" t="s">
        <v>18</v>
      </c>
      <c r="B31" t="str">
        <f t="shared" si="0"/>
        <v>m0030</v>
      </c>
      <c r="C31" t="s">
        <v>70</v>
      </c>
      <c r="D31" t="s">
        <v>123</v>
      </c>
      <c r="E31" t="s">
        <v>124</v>
      </c>
      <c r="F31" s="2">
        <v>17330075691</v>
      </c>
      <c r="G31" s="3">
        <v>27111</v>
      </c>
      <c r="H31" s="5" t="s">
        <v>192</v>
      </c>
      <c r="I31" s="3">
        <v>43160</v>
      </c>
      <c r="J31" t="s">
        <v>254</v>
      </c>
      <c r="K31" t="s">
        <v>255</v>
      </c>
      <c r="L31" t="s">
        <v>261</v>
      </c>
    </row>
    <row r="32" spans="1:12" x14ac:dyDescent="0.25">
      <c r="G32" s="3"/>
    </row>
    <row r="33" spans="7:7" x14ac:dyDescent="0.25">
      <c r="G33" s="3"/>
    </row>
    <row r="34" spans="7:7" x14ac:dyDescent="0.25">
      <c r="G34" s="3"/>
    </row>
    <row r="35" spans="7:7" x14ac:dyDescent="0.25">
      <c r="G35" s="3"/>
    </row>
    <row r="36" spans="7:7" x14ac:dyDescent="0.25">
      <c r="G36" s="3"/>
    </row>
    <row r="37" spans="7:7" x14ac:dyDescent="0.25">
      <c r="G37" s="3"/>
    </row>
    <row r="38" spans="7:7" x14ac:dyDescent="0.25">
      <c r="G38" s="3"/>
    </row>
    <row r="39" spans="7:7" x14ac:dyDescent="0.25">
      <c r="G39" s="3"/>
    </row>
    <row r="40" spans="7:7" x14ac:dyDescent="0.25">
      <c r="G40" s="3"/>
    </row>
    <row r="41" spans="7:7" x14ac:dyDescent="0.25">
      <c r="G41" s="3"/>
    </row>
    <row r="42" spans="7:7" x14ac:dyDescent="0.25">
      <c r="G42" s="3"/>
    </row>
    <row r="43" spans="7:7" x14ac:dyDescent="0.25">
      <c r="G43" s="3"/>
    </row>
    <row r="44" spans="7:7" x14ac:dyDescent="0.25">
      <c r="G44" s="3"/>
    </row>
    <row r="45" spans="7:7" x14ac:dyDescent="0.25">
      <c r="G45" s="3"/>
    </row>
    <row r="46" spans="7:7" x14ac:dyDescent="0.25">
      <c r="G46" s="3"/>
    </row>
    <row r="47" spans="7:7" x14ac:dyDescent="0.25">
      <c r="G47" s="3"/>
    </row>
    <row r="48" spans="7:7" x14ac:dyDescent="0.25">
      <c r="G48" s="3"/>
    </row>
    <row r="49" spans="7:7" x14ac:dyDescent="0.25">
      <c r="G49" s="3"/>
    </row>
    <row r="50" spans="7:7" x14ac:dyDescent="0.25">
      <c r="G50" s="3"/>
    </row>
    <row r="51" spans="7:7" x14ac:dyDescent="0.25">
      <c r="G51" s="3"/>
    </row>
    <row r="52" spans="7:7" x14ac:dyDescent="0.25">
      <c r="G52" s="3"/>
    </row>
    <row r="53" spans="7:7" x14ac:dyDescent="0.25">
      <c r="G53" s="3"/>
    </row>
    <row r="54" spans="7:7" x14ac:dyDescent="0.25">
      <c r="G54" s="3"/>
    </row>
    <row r="55" spans="7:7" x14ac:dyDescent="0.25">
      <c r="G55" s="3"/>
    </row>
    <row r="56" spans="7:7" x14ac:dyDescent="0.25">
      <c r="G56" s="3"/>
    </row>
    <row r="57" spans="7:7" x14ac:dyDescent="0.25">
      <c r="G57" s="3"/>
    </row>
    <row r="58" spans="7:7" x14ac:dyDescent="0.25">
      <c r="G58" s="3"/>
    </row>
    <row r="59" spans="7:7" x14ac:dyDescent="0.25">
      <c r="G59" s="3"/>
    </row>
    <row r="60" spans="7:7" x14ac:dyDescent="0.25">
      <c r="G60" s="3"/>
    </row>
    <row r="61" spans="7:7" x14ac:dyDescent="0.25">
      <c r="G61" s="3"/>
    </row>
    <row r="62" spans="7:7" x14ac:dyDescent="0.25">
      <c r="G62" s="3"/>
    </row>
    <row r="63" spans="7:7" x14ac:dyDescent="0.25">
      <c r="G63" s="3"/>
    </row>
    <row r="64" spans="7:7" x14ac:dyDescent="0.25">
      <c r="G64" s="3"/>
    </row>
    <row r="65" spans="7:7" x14ac:dyDescent="0.25">
      <c r="G65" s="3"/>
    </row>
    <row r="66" spans="7:7" x14ac:dyDescent="0.25">
      <c r="G66" s="3"/>
    </row>
    <row r="67" spans="7:7" x14ac:dyDescent="0.25">
      <c r="G67" s="3"/>
    </row>
    <row r="68" spans="7:7" x14ac:dyDescent="0.25">
      <c r="G68" s="3"/>
    </row>
    <row r="69" spans="7:7" x14ac:dyDescent="0.25">
      <c r="G69" s="3"/>
    </row>
    <row r="70" spans="7:7" x14ac:dyDescent="0.25">
      <c r="G70" s="3"/>
    </row>
    <row r="71" spans="7:7" x14ac:dyDescent="0.25">
      <c r="G71" s="3"/>
    </row>
    <row r="72" spans="7:7" x14ac:dyDescent="0.25">
      <c r="G72" s="3"/>
    </row>
    <row r="73" spans="7:7" x14ac:dyDescent="0.25">
      <c r="G73" s="3"/>
    </row>
    <row r="74" spans="7:7" x14ac:dyDescent="0.25">
      <c r="G74" s="3"/>
    </row>
    <row r="75" spans="7:7" x14ac:dyDescent="0.25">
      <c r="G75" s="3"/>
    </row>
    <row r="76" spans="7:7" x14ac:dyDescent="0.25">
      <c r="G76" s="3"/>
    </row>
    <row r="77" spans="7:7" x14ac:dyDescent="0.25">
      <c r="G77" s="3"/>
    </row>
    <row r="78" spans="7:7" x14ac:dyDescent="0.25">
      <c r="G78" s="3"/>
    </row>
    <row r="79" spans="7:7" x14ac:dyDescent="0.25">
      <c r="G79" s="3"/>
    </row>
    <row r="80" spans="7:7" x14ac:dyDescent="0.25">
      <c r="G80" s="3"/>
    </row>
    <row r="81" spans="7:7" x14ac:dyDescent="0.25">
      <c r="G81" s="3"/>
    </row>
    <row r="82" spans="7:7" x14ac:dyDescent="0.25">
      <c r="G82" s="3"/>
    </row>
    <row r="83" spans="7:7" x14ac:dyDescent="0.25">
      <c r="G83" s="3"/>
    </row>
    <row r="84" spans="7:7" x14ac:dyDescent="0.25">
      <c r="G84" s="3"/>
    </row>
    <row r="85" spans="7:7" x14ac:dyDescent="0.25">
      <c r="G85" s="3"/>
    </row>
    <row r="86" spans="7:7" x14ac:dyDescent="0.25">
      <c r="G86" s="3"/>
    </row>
    <row r="87" spans="7:7" x14ac:dyDescent="0.25">
      <c r="G87" s="3"/>
    </row>
    <row r="88" spans="7:7" x14ac:dyDescent="0.25">
      <c r="G88" s="3"/>
    </row>
    <row r="89" spans="7:7" x14ac:dyDescent="0.25">
      <c r="G89" s="3"/>
    </row>
    <row r="90" spans="7:7" x14ac:dyDescent="0.25">
      <c r="G90" s="3"/>
    </row>
    <row r="91" spans="7:7" x14ac:dyDescent="0.25">
      <c r="G91" s="3"/>
    </row>
    <row r="92" spans="7:7" x14ac:dyDescent="0.25">
      <c r="G92" s="3"/>
    </row>
    <row r="93" spans="7:7" x14ac:dyDescent="0.25">
      <c r="G93" s="3"/>
    </row>
    <row r="94" spans="7:7" x14ac:dyDescent="0.25">
      <c r="G94" s="3"/>
    </row>
    <row r="95" spans="7:7" x14ac:dyDescent="0.25">
      <c r="G95" s="3"/>
    </row>
    <row r="96" spans="7:7" x14ac:dyDescent="0.25">
      <c r="G96" s="3"/>
    </row>
    <row r="97" spans="7:7" x14ac:dyDescent="0.25">
      <c r="G97" s="3"/>
    </row>
    <row r="98" spans="7:7" x14ac:dyDescent="0.25">
      <c r="G98" s="3"/>
    </row>
    <row r="99" spans="7:7" x14ac:dyDescent="0.25">
      <c r="G99" s="3"/>
    </row>
    <row r="100" spans="7:7" x14ac:dyDescent="0.25">
      <c r="G100" s="3"/>
    </row>
    <row r="101" spans="7:7" x14ac:dyDescent="0.25">
      <c r="G10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9C769-D3EA-4B8E-B31D-A7417DE9274E}">
  <dimension ref="A1:G52"/>
  <sheetViews>
    <sheetView workbookViewId="0">
      <selection activeCell="B33" sqref="B33"/>
    </sheetView>
  </sheetViews>
  <sheetFormatPr defaultRowHeight="13.8" x14ac:dyDescent="0.25"/>
  <cols>
    <col min="1" max="1" width="32.109375" customWidth="1"/>
    <col min="2" max="2" width="31.44140625" customWidth="1"/>
    <col min="3" max="3" width="79.5546875" customWidth="1"/>
  </cols>
  <sheetData>
    <row r="1" spans="1:7" x14ac:dyDescent="0.25">
      <c r="A1" t="s">
        <v>214</v>
      </c>
      <c r="B1" t="s">
        <v>9</v>
      </c>
      <c r="C1" t="s">
        <v>245</v>
      </c>
      <c r="D1" t="s">
        <v>8</v>
      </c>
    </row>
    <row r="2" spans="1:7" x14ac:dyDescent="0.25">
      <c r="A2" t="s">
        <v>215</v>
      </c>
      <c r="B2" t="s">
        <v>240</v>
      </c>
      <c r="C2" t="s">
        <v>247</v>
      </c>
      <c r="D2" t="s">
        <v>257</v>
      </c>
    </row>
    <row r="3" spans="1:7" x14ac:dyDescent="0.25">
      <c r="A3" t="s">
        <v>216</v>
      </c>
      <c r="B3" t="s">
        <v>241</v>
      </c>
      <c r="C3" t="s">
        <v>330</v>
      </c>
      <c r="D3" t="s">
        <v>258</v>
      </c>
    </row>
    <row r="4" spans="1:7" x14ac:dyDescent="0.25">
      <c r="A4" t="s">
        <v>217</v>
      </c>
      <c r="B4" t="s">
        <v>242</v>
      </c>
      <c r="C4" t="s">
        <v>249</v>
      </c>
      <c r="D4" t="s">
        <v>259</v>
      </c>
    </row>
    <row r="5" spans="1:7" x14ac:dyDescent="0.25">
      <c r="A5" t="s">
        <v>218</v>
      </c>
      <c r="B5" t="s">
        <v>243</v>
      </c>
      <c r="C5" t="s">
        <v>248</v>
      </c>
      <c r="D5" t="s">
        <v>260</v>
      </c>
    </row>
    <row r="6" spans="1:7" x14ac:dyDescent="0.25">
      <c r="A6" t="s">
        <v>219</v>
      </c>
      <c r="B6" t="s">
        <v>244</v>
      </c>
      <c r="C6" t="s">
        <v>250</v>
      </c>
      <c r="D6" t="s">
        <v>261</v>
      </c>
    </row>
    <row r="7" spans="1:7" x14ac:dyDescent="0.25">
      <c r="A7" t="s">
        <v>251</v>
      </c>
      <c r="B7" t="s">
        <v>252</v>
      </c>
      <c r="C7" t="s">
        <v>253</v>
      </c>
    </row>
    <row r="8" spans="1:7" x14ac:dyDescent="0.25">
      <c r="A8" t="s">
        <v>254</v>
      </c>
      <c r="B8" t="s">
        <v>255</v>
      </c>
      <c r="C8" t="s">
        <v>256</v>
      </c>
    </row>
    <row r="11" spans="1:7" x14ac:dyDescent="0.25">
      <c r="A11" s="7" t="s">
        <v>220</v>
      </c>
      <c r="G11" s="7" t="s">
        <v>230</v>
      </c>
    </row>
    <row r="12" spans="1:7" x14ac:dyDescent="0.25">
      <c r="A12" s="7" t="s">
        <v>221</v>
      </c>
      <c r="G12" s="7" t="s">
        <v>231</v>
      </c>
    </row>
    <row r="13" spans="1:7" x14ac:dyDescent="0.25">
      <c r="A13" s="7" t="s">
        <v>222</v>
      </c>
      <c r="G13" s="7" t="s">
        <v>232</v>
      </c>
    </row>
    <row r="14" spans="1:7" x14ac:dyDescent="0.25">
      <c r="A14" s="7" t="s">
        <v>223</v>
      </c>
      <c r="G14" s="7" t="s">
        <v>233</v>
      </c>
    </row>
    <row r="15" spans="1:7" x14ac:dyDescent="0.25">
      <c r="A15" s="7" t="s">
        <v>224</v>
      </c>
      <c r="G15" s="7" t="s">
        <v>234</v>
      </c>
    </row>
    <row r="16" spans="1:7" x14ac:dyDescent="0.25">
      <c r="A16" s="7" t="s">
        <v>225</v>
      </c>
      <c r="G16" s="7" t="s">
        <v>235</v>
      </c>
    </row>
    <row r="17" spans="1:7" x14ac:dyDescent="0.25">
      <c r="A17" s="7" t="s">
        <v>226</v>
      </c>
      <c r="G17" s="7" t="s">
        <v>236</v>
      </c>
    </row>
    <row r="18" spans="1:7" x14ac:dyDescent="0.25">
      <c r="A18" s="7" t="s">
        <v>227</v>
      </c>
      <c r="G18" s="7" t="s">
        <v>237</v>
      </c>
    </row>
    <row r="19" spans="1:7" x14ac:dyDescent="0.25">
      <c r="A19" s="7" t="s">
        <v>228</v>
      </c>
      <c r="G19" s="7" t="s">
        <v>238</v>
      </c>
    </row>
    <row r="20" spans="1:7" x14ac:dyDescent="0.25">
      <c r="A20" s="7" t="s">
        <v>229</v>
      </c>
      <c r="G20" s="7" t="s">
        <v>239</v>
      </c>
    </row>
    <row r="23" spans="1:7" x14ac:dyDescent="0.25">
      <c r="A23" s="9" t="s">
        <v>262</v>
      </c>
      <c r="B23" t="s">
        <v>9</v>
      </c>
    </row>
    <row r="24" spans="1:7" x14ac:dyDescent="0.25">
      <c r="A24" t="s">
        <v>293</v>
      </c>
      <c r="B24" t="s">
        <v>263</v>
      </c>
      <c r="D24" s="7" t="s">
        <v>264</v>
      </c>
    </row>
    <row r="25" spans="1:7" x14ac:dyDescent="0.25">
      <c r="A25" t="s">
        <v>293</v>
      </c>
      <c r="B25" t="s">
        <v>286</v>
      </c>
      <c r="D25" s="5"/>
    </row>
    <row r="26" spans="1:7" x14ac:dyDescent="0.25">
      <c r="A26" t="s">
        <v>293</v>
      </c>
      <c r="B26" t="s">
        <v>287</v>
      </c>
      <c r="D26" s="8" t="s">
        <v>265</v>
      </c>
    </row>
    <row r="27" spans="1:7" x14ac:dyDescent="0.25">
      <c r="A27" t="s">
        <v>294</v>
      </c>
      <c r="B27" t="s">
        <v>288</v>
      </c>
      <c r="D27" s="8" t="s">
        <v>266</v>
      </c>
    </row>
    <row r="28" spans="1:7" x14ac:dyDescent="0.25">
      <c r="A28" t="s">
        <v>294</v>
      </c>
      <c r="B28" t="s">
        <v>289</v>
      </c>
      <c r="D28" s="8" t="s">
        <v>267</v>
      </c>
    </row>
    <row r="29" spans="1:7" x14ac:dyDescent="0.25">
      <c r="A29" t="s">
        <v>294</v>
      </c>
      <c r="B29" t="s">
        <v>290</v>
      </c>
      <c r="D29" s="7" t="s">
        <v>268</v>
      </c>
    </row>
    <row r="30" spans="1:7" x14ac:dyDescent="0.25">
      <c r="A30" t="s">
        <v>294</v>
      </c>
      <c r="B30" t="s">
        <v>291</v>
      </c>
      <c r="D30" s="5"/>
    </row>
    <row r="31" spans="1:7" x14ac:dyDescent="0.25">
      <c r="D31" s="8" t="s">
        <v>269</v>
      </c>
    </row>
    <row r="32" spans="1:7" x14ac:dyDescent="0.25">
      <c r="D32" s="8" t="s">
        <v>270</v>
      </c>
    </row>
    <row r="33" spans="1:4" x14ac:dyDescent="0.25">
      <c r="D33" s="7" t="s">
        <v>271</v>
      </c>
    </row>
    <row r="34" spans="1:4" x14ac:dyDescent="0.25">
      <c r="A34" t="s">
        <v>342</v>
      </c>
      <c r="D34" s="5"/>
    </row>
    <row r="35" spans="1:4" x14ac:dyDescent="0.25">
      <c r="A35" t="s">
        <v>343</v>
      </c>
      <c r="D35" s="8" t="s">
        <v>272</v>
      </c>
    </row>
    <row r="36" spans="1:4" x14ac:dyDescent="0.25">
      <c r="A36" t="s">
        <v>344</v>
      </c>
      <c r="D36" s="8" t="s">
        <v>273</v>
      </c>
    </row>
    <row r="37" spans="1:4" x14ac:dyDescent="0.25">
      <c r="A37" t="s">
        <v>345</v>
      </c>
      <c r="D37" s="7" t="s">
        <v>274</v>
      </c>
    </row>
    <row r="38" spans="1:4" x14ac:dyDescent="0.25">
      <c r="D38" s="5"/>
    </row>
    <row r="39" spans="1:4" x14ac:dyDescent="0.25">
      <c r="D39" s="8" t="s">
        <v>275</v>
      </c>
    </row>
    <row r="40" spans="1:4" x14ac:dyDescent="0.25">
      <c r="D40" s="8" t="s">
        <v>276</v>
      </c>
    </row>
    <row r="41" spans="1:4" x14ac:dyDescent="0.25">
      <c r="D41" s="7" t="s">
        <v>277</v>
      </c>
    </row>
    <row r="42" spans="1:4" x14ac:dyDescent="0.25">
      <c r="D42" s="5"/>
    </row>
    <row r="43" spans="1:4" x14ac:dyDescent="0.25">
      <c r="D43" s="8" t="s">
        <v>278</v>
      </c>
    </row>
    <row r="44" spans="1:4" x14ac:dyDescent="0.25">
      <c r="D44" s="8" t="s">
        <v>279</v>
      </c>
    </row>
    <row r="45" spans="1:4" x14ac:dyDescent="0.25">
      <c r="D45" s="7" t="s">
        <v>280</v>
      </c>
    </row>
    <row r="46" spans="1:4" x14ac:dyDescent="0.25">
      <c r="D46" s="5"/>
    </row>
    <row r="47" spans="1:4" x14ac:dyDescent="0.25">
      <c r="D47" s="8" t="s">
        <v>281</v>
      </c>
    </row>
    <row r="48" spans="1:4" x14ac:dyDescent="0.25">
      <c r="D48" s="8" t="s">
        <v>282</v>
      </c>
    </row>
    <row r="49" spans="4:4" x14ac:dyDescent="0.25">
      <c r="D49" s="7" t="s">
        <v>283</v>
      </c>
    </row>
    <row r="50" spans="4:4" x14ac:dyDescent="0.25">
      <c r="D50" s="5"/>
    </row>
    <row r="51" spans="4:4" x14ac:dyDescent="0.25">
      <c r="D51" s="8" t="s">
        <v>284</v>
      </c>
    </row>
    <row r="52" spans="4:4" x14ac:dyDescent="0.25">
      <c r="D52" s="8" t="s">
        <v>285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C9F0F-7888-4FC8-A7CA-C7D5CE738744}">
  <dimension ref="A1:I31"/>
  <sheetViews>
    <sheetView workbookViewId="0">
      <selection activeCell="B2" sqref="B2:B9"/>
    </sheetView>
  </sheetViews>
  <sheetFormatPr defaultRowHeight="13.8" x14ac:dyDescent="0.25"/>
  <cols>
    <col min="6" max="6" width="15.44140625" bestFit="1" customWidth="1"/>
    <col min="7" max="7" width="10.5546875" bestFit="1" customWidth="1"/>
    <col min="8" max="8" width="15.33203125" customWidth="1"/>
    <col min="9" max="9" width="15.21875" customWidth="1"/>
  </cols>
  <sheetData>
    <row r="1" spans="1:9" x14ac:dyDescent="0.25">
      <c r="A1" t="s">
        <v>17</v>
      </c>
      <c r="B1" t="s">
        <v>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213</v>
      </c>
    </row>
    <row r="2" spans="1:9" x14ac:dyDescent="0.25">
      <c r="A2" t="s">
        <v>34</v>
      </c>
      <c r="B2" t="s">
        <v>35</v>
      </c>
      <c r="C2" t="s">
        <v>71</v>
      </c>
      <c r="D2" t="s">
        <v>123</v>
      </c>
      <c r="E2" t="s">
        <v>124</v>
      </c>
      <c r="F2" s="2">
        <v>17309964572</v>
      </c>
      <c r="G2" s="3">
        <v>27826</v>
      </c>
      <c r="H2" s="6" t="s">
        <v>212</v>
      </c>
      <c r="I2" s="3">
        <v>38812</v>
      </c>
    </row>
    <row r="3" spans="1:9" x14ac:dyDescent="0.25">
      <c r="A3" t="s">
        <v>34</v>
      </c>
      <c r="B3" t="str">
        <f>_xlfn.CONCAT("v", TEXT(VALUE(RIGHT(B2, 4)) + 1, "0000"))</f>
        <v>v0002</v>
      </c>
      <c r="C3" t="s">
        <v>72</v>
      </c>
      <c r="D3" t="s">
        <v>123</v>
      </c>
      <c r="E3" t="s">
        <v>124</v>
      </c>
      <c r="F3" s="2">
        <v>18265942493</v>
      </c>
      <c r="G3" s="3">
        <v>33060</v>
      </c>
      <c r="H3" s="5" t="s">
        <v>193</v>
      </c>
      <c r="I3" s="3">
        <v>40339</v>
      </c>
    </row>
    <row r="4" spans="1:9" x14ac:dyDescent="0.25">
      <c r="A4" t="s">
        <v>34</v>
      </c>
      <c r="B4" t="str">
        <f t="shared" ref="B4:B31" si="0">_xlfn.CONCAT("v", TEXT(VALUE(RIGHT(B3, 4)) + 1, "0000"))</f>
        <v>v0003</v>
      </c>
      <c r="C4" t="s">
        <v>73</v>
      </c>
      <c r="D4" t="s">
        <v>123</v>
      </c>
      <c r="E4" t="s">
        <v>124</v>
      </c>
      <c r="F4" s="2">
        <v>13147321771</v>
      </c>
      <c r="G4" s="3">
        <v>29496</v>
      </c>
      <c r="H4" s="5" t="s">
        <v>194</v>
      </c>
      <c r="I4" s="3">
        <v>43011</v>
      </c>
    </row>
    <row r="5" spans="1:9" x14ac:dyDescent="0.25">
      <c r="A5" t="s">
        <v>34</v>
      </c>
      <c r="B5" t="str">
        <f t="shared" si="0"/>
        <v>v0004</v>
      </c>
      <c r="C5" t="s">
        <v>74</v>
      </c>
      <c r="D5" t="s">
        <v>123</v>
      </c>
      <c r="E5" t="s">
        <v>124</v>
      </c>
      <c r="F5" s="2">
        <v>15233902389</v>
      </c>
      <c r="G5" s="3">
        <v>33930</v>
      </c>
      <c r="H5" s="5" t="s">
        <v>195</v>
      </c>
      <c r="I5" s="3">
        <v>41836</v>
      </c>
    </row>
    <row r="6" spans="1:9" x14ac:dyDescent="0.25">
      <c r="A6" t="s">
        <v>34</v>
      </c>
      <c r="B6" t="str">
        <f t="shared" si="0"/>
        <v>v0005</v>
      </c>
      <c r="C6" t="s">
        <v>75</v>
      </c>
      <c r="D6" t="s">
        <v>123</v>
      </c>
      <c r="E6" t="s">
        <v>124</v>
      </c>
      <c r="F6" s="2">
        <v>13885593505</v>
      </c>
      <c r="G6" s="3">
        <v>35724</v>
      </c>
      <c r="H6" s="5" t="s">
        <v>196</v>
      </c>
      <c r="I6" s="3">
        <v>41593</v>
      </c>
    </row>
    <row r="7" spans="1:9" x14ac:dyDescent="0.25">
      <c r="A7" t="s">
        <v>34</v>
      </c>
      <c r="B7" t="str">
        <f t="shared" si="0"/>
        <v>v0006</v>
      </c>
      <c r="C7" t="s">
        <v>76</v>
      </c>
      <c r="D7" t="s">
        <v>123</v>
      </c>
      <c r="E7" t="s">
        <v>124</v>
      </c>
      <c r="F7" s="2">
        <v>15092476630</v>
      </c>
      <c r="G7" s="3">
        <v>28680</v>
      </c>
      <c r="H7" s="5" t="s">
        <v>197</v>
      </c>
      <c r="I7" s="3">
        <v>40233</v>
      </c>
    </row>
    <row r="8" spans="1:9" x14ac:dyDescent="0.25">
      <c r="A8" t="s">
        <v>34</v>
      </c>
      <c r="B8" t="str">
        <f t="shared" si="0"/>
        <v>v0007</v>
      </c>
      <c r="C8" t="s">
        <v>77</v>
      </c>
      <c r="D8" t="s">
        <v>123</v>
      </c>
      <c r="E8" t="s">
        <v>124</v>
      </c>
      <c r="F8" s="2">
        <v>17564453471</v>
      </c>
      <c r="G8" s="3">
        <v>32104</v>
      </c>
      <c r="H8" s="5" t="s">
        <v>198</v>
      </c>
      <c r="I8" s="3">
        <v>39082</v>
      </c>
    </row>
    <row r="9" spans="1:9" x14ac:dyDescent="0.25">
      <c r="A9" t="s">
        <v>34</v>
      </c>
      <c r="B9" t="str">
        <f t="shared" si="0"/>
        <v>v0008</v>
      </c>
      <c r="C9" t="s">
        <v>78</v>
      </c>
      <c r="D9" t="s">
        <v>123</v>
      </c>
      <c r="E9" t="s">
        <v>124</v>
      </c>
      <c r="F9" s="2">
        <v>18250569559</v>
      </c>
      <c r="G9" s="3">
        <v>29835</v>
      </c>
      <c r="H9" s="5" t="s">
        <v>199</v>
      </c>
      <c r="I9" s="3">
        <v>39792</v>
      </c>
    </row>
    <row r="10" spans="1:9" x14ac:dyDescent="0.25">
      <c r="A10" t="s">
        <v>34</v>
      </c>
      <c r="B10" t="str">
        <f t="shared" si="0"/>
        <v>v0009</v>
      </c>
      <c r="C10" t="s">
        <v>79</v>
      </c>
      <c r="D10" t="s">
        <v>123</v>
      </c>
      <c r="E10" t="s">
        <v>124</v>
      </c>
      <c r="F10" s="2">
        <v>15913621090</v>
      </c>
      <c r="G10" s="3">
        <v>31433</v>
      </c>
      <c r="H10" s="5" t="s">
        <v>200</v>
      </c>
      <c r="I10" s="3">
        <v>43449</v>
      </c>
    </row>
    <row r="11" spans="1:9" x14ac:dyDescent="0.25">
      <c r="A11" t="s">
        <v>34</v>
      </c>
      <c r="B11" t="str">
        <f t="shared" si="0"/>
        <v>v0010</v>
      </c>
      <c r="C11" t="s">
        <v>80</v>
      </c>
      <c r="D11" t="s">
        <v>123</v>
      </c>
      <c r="E11" t="s">
        <v>124</v>
      </c>
      <c r="F11" s="2">
        <v>13818994253</v>
      </c>
      <c r="G11" s="3">
        <v>29959</v>
      </c>
      <c r="H11" s="5" t="s">
        <v>201</v>
      </c>
      <c r="I11" s="3">
        <v>41311</v>
      </c>
    </row>
    <row r="12" spans="1:9" x14ac:dyDescent="0.25">
      <c r="A12" t="s">
        <v>34</v>
      </c>
      <c r="B12" t="str">
        <f t="shared" si="0"/>
        <v>v0011</v>
      </c>
      <c r="C12" t="s">
        <v>81</v>
      </c>
      <c r="D12" t="s">
        <v>123</v>
      </c>
      <c r="E12" t="s">
        <v>124</v>
      </c>
      <c r="F12" s="2">
        <v>18536009106</v>
      </c>
      <c r="G12" s="3">
        <v>31599</v>
      </c>
      <c r="H12" s="5" t="s">
        <v>202</v>
      </c>
      <c r="I12" s="3">
        <v>43208</v>
      </c>
    </row>
    <row r="13" spans="1:9" x14ac:dyDescent="0.25">
      <c r="A13" t="s">
        <v>34</v>
      </c>
      <c r="B13" t="str">
        <f t="shared" si="0"/>
        <v>v0012</v>
      </c>
      <c r="C13" t="s">
        <v>82</v>
      </c>
      <c r="D13" t="s">
        <v>123</v>
      </c>
      <c r="E13" t="s">
        <v>124</v>
      </c>
      <c r="F13" s="2">
        <v>15804383358</v>
      </c>
      <c r="G13" s="3">
        <v>30036</v>
      </c>
      <c r="H13" s="5" t="s">
        <v>203</v>
      </c>
      <c r="I13" s="3">
        <v>40470</v>
      </c>
    </row>
    <row r="14" spans="1:9" x14ac:dyDescent="0.25">
      <c r="A14" t="s">
        <v>34</v>
      </c>
      <c r="B14" t="str">
        <f t="shared" si="0"/>
        <v>v0013</v>
      </c>
      <c r="C14" t="s">
        <v>83</v>
      </c>
      <c r="D14" t="s">
        <v>123</v>
      </c>
      <c r="E14" t="s">
        <v>124</v>
      </c>
      <c r="F14" s="2">
        <v>17601663062</v>
      </c>
      <c r="G14" s="3">
        <v>27531</v>
      </c>
      <c r="H14" s="5" t="s">
        <v>204</v>
      </c>
      <c r="I14" s="3">
        <v>38901</v>
      </c>
    </row>
    <row r="15" spans="1:9" x14ac:dyDescent="0.25">
      <c r="A15" t="s">
        <v>34</v>
      </c>
      <c r="B15" t="str">
        <f t="shared" si="0"/>
        <v>v0014</v>
      </c>
      <c r="C15" t="s">
        <v>84</v>
      </c>
      <c r="D15" t="s">
        <v>123</v>
      </c>
      <c r="E15" t="s">
        <v>124</v>
      </c>
      <c r="F15" s="2">
        <v>13618755729</v>
      </c>
      <c r="G15" s="3">
        <v>27690</v>
      </c>
      <c r="H15" s="5" t="s">
        <v>205</v>
      </c>
      <c r="I15" s="3">
        <v>39204</v>
      </c>
    </row>
    <row r="16" spans="1:9" x14ac:dyDescent="0.25">
      <c r="A16" t="s">
        <v>34</v>
      </c>
      <c r="B16" t="str">
        <f t="shared" si="0"/>
        <v>v0015</v>
      </c>
      <c r="C16" t="s">
        <v>85</v>
      </c>
      <c r="D16" t="s">
        <v>123</v>
      </c>
      <c r="E16" t="s">
        <v>124</v>
      </c>
      <c r="F16" s="2">
        <v>15518993519</v>
      </c>
      <c r="G16" s="3">
        <v>32275</v>
      </c>
      <c r="H16" s="5" t="s">
        <v>206</v>
      </c>
      <c r="I16" s="3">
        <v>41960</v>
      </c>
    </row>
    <row r="17" spans="1:9" x14ac:dyDescent="0.25">
      <c r="A17" t="s">
        <v>34</v>
      </c>
      <c r="B17" t="str">
        <f t="shared" si="0"/>
        <v>v0016</v>
      </c>
      <c r="C17" t="s">
        <v>86</v>
      </c>
      <c r="D17" t="s">
        <v>123</v>
      </c>
      <c r="E17" t="s">
        <v>124</v>
      </c>
      <c r="F17" s="2">
        <v>18069469686</v>
      </c>
      <c r="G17" s="3">
        <v>33040</v>
      </c>
      <c r="H17" s="5" t="s">
        <v>207</v>
      </c>
      <c r="I17" s="3">
        <v>39743</v>
      </c>
    </row>
    <row r="18" spans="1:9" x14ac:dyDescent="0.25">
      <c r="A18" t="s">
        <v>34</v>
      </c>
      <c r="B18" t="str">
        <f t="shared" si="0"/>
        <v>v0017</v>
      </c>
      <c r="C18" t="s">
        <v>87</v>
      </c>
      <c r="D18" t="s">
        <v>123</v>
      </c>
      <c r="E18" t="s">
        <v>124</v>
      </c>
      <c r="F18" s="2">
        <v>13051047115</v>
      </c>
      <c r="G18" s="3">
        <v>33624</v>
      </c>
      <c r="H18" s="5" t="s">
        <v>208</v>
      </c>
      <c r="I18" s="3">
        <v>39478</v>
      </c>
    </row>
    <row r="19" spans="1:9" x14ac:dyDescent="0.25">
      <c r="A19" t="s">
        <v>34</v>
      </c>
      <c r="B19" t="str">
        <f t="shared" si="0"/>
        <v>v0018</v>
      </c>
      <c r="C19" t="s">
        <v>88</v>
      </c>
      <c r="D19" t="s">
        <v>123</v>
      </c>
      <c r="E19" t="s">
        <v>124</v>
      </c>
      <c r="F19" s="2">
        <v>19190125905</v>
      </c>
      <c r="G19" s="3">
        <v>35075</v>
      </c>
      <c r="H19" s="5" t="s">
        <v>209</v>
      </c>
      <c r="I19" s="3">
        <v>43896</v>
      </c>
    </row>
    <row r="20" spans="1:9" x14ac:dyDescent="0.25">
      <c r="A20" t="s">
        <v>34</v>
      </c>
      <c r="B20" t="str">
        <f t="shared" si="0"/>
        <v>v0019</v>
      </c>
      <c r="C20" t="s">
        <v>89</v>
      </c>
      <c r="D20" t="s">
        <v>123</v>
      </c>
      <c r="E20" t="s">
        <v>124</v>
      </c>
      <c r="F20" s="2">
        <v>17625796130</v>
      </c>
      <c r="G20" s="3">
        <v>33109</v>
      </c>
      <c r="H20" s="5" t="s">
        <v>210</v>
      </c>
      <c r="I20" s="3">
        <v>41189</v>
      </c>
    </row>
    <row r="21" spans="1:9" x14ac:dyDescent="0.25">
      <c r="A21" t="s">
        <v>34</v>
      </c>
      <c r="B21" t="str">
        <f t="shared" si="0"/>
        <v>v0020</v>
      </c>
      <c r="C21" t="s">
        <v>90</v>
      </c>
      <c r="D21" t="s">
        <v>123</v>
      </c>
      <c r="E21" t="s">
        <v>124</v>
      </c>
      <c r="F21" s="2">
        <v>18996181536</v>
      </c>
      <c r="G21" s="3">
        <v>28992</v>
      </c>
      <c r="H21" s="5" t="s">
        <v>211</v>
      </c>
      <c r="I21" s="3">
        <v>40974</v>
      </c>
    </row>
    <row r="22" spans="1:9" x14ac:dyDescent="0.25">
      <c r="A22" t="s">
        <v>34</v>
      </c>
      <c r="B22" t="str">
        <f t="shared" si="0"/>
        <v>v0021</v>
      </c>
      <c r="C22" t="s">
        <v>151</v>
      </c>
      <c r="D22" t="s">
        <v>125</v>
      </c>
      <c r="E22" t="s">
        <v>124</v>
      </c>
      <c r="F22" s="2">
        <v>18755927268</v>
      </c>
      <c r="G22" s="3">
        <v>29971</v>
      </c>
      <c r="H22" s="5" t="s">
        <v>172</v>
      </c>
      <c r="I22" s="3">
        <v>38643</v>
      </c>
    </row>
    <row r="23" spans="1:9" x14ac:dyDescent="0.25">
      <c r="A23" t="s">
        <v>34</v>
      </c>
      <c r="B23" t="str">
        <f t="shared" si="0"/>
        <v>v0022</v>
      </c>
      <c r="C23" t="s">
        <v>152</v>
      </c>
      <c r="D23" t="s">
        <v>125</v>
      </c>
      <c r="E23" t="s">
        <v>124</v>
      </c>
      <c r="F23" s="2">
        <v>18296701237</v>
      </c>
      <c r="G23" s="3">
        <v>30705</v>
      </c>
      <c r="H23" s="5" t="s">
        <v>173</v>
      </c>
      <c r="I23" s="3">
        <v>41596</v>
      </c>
    </row>
    <row r="24" spans="1:9" x14ac:dyDescent="0.25">
      <c r="A24" t="s">
        <v>34</v>
      </c>
      <c r="B24" t="str">
        <f t="shared" si="0"/>
        <v>v0023</v>
      </c>
      <c r="C24" t="s">
        <v>153</v>
      </c>
      <c r="D24" t="s">
        <v>125</v>
      </c>
      <c r="E24" t="s">
        <v>124</v>
      </c>
      <c r="F24" s="2">
        <v>14577263919</v>
      </c>
      <c r="G24" s="3">
        <v>27527</v>
      </c>
      <c r="H24" s="5" t="s">
        <v>174</v>
      </c>
      <c r="I24" s="3">
        <v>42014</v>
      </c>
    </row>
    <row r="25" spans="1:9" x14ac:dyDescent="0.25">
      <c r="A25" t="s">
        <v>34</v>
      </c>
      <c r="B25" t="str">
        <f t="shared" si="0"/>
        <v>v0024</v>
      </c>
      <c r="C25" t="s">
        <v>154</v>
      </c>
      <c r="D25" t="s">
        <v>125</v>
      </c>
      <c r="E25" t="s">
        <v>124</v>
      </c>
      <c r="F25" s="2">
        <v>17779831740</v>
      </c>
      <c r="G25" s="3">
        <v>25646</v>
      </c>
      <c r="H25" s="5" t="s">
        <v>175</v>
      </c>
      <c r="I25" s="3">
        <v>43481</v>
      </c>
    </row>
    <row r="26" spans="1:9" x14ac:dyDescent="0.25">
      <c r="A26" t="s">
        <v>34</v>
      </c>
      <c r="B26" t="str">
        <f t="shared" si="0"/>
        <v>v0025</v>
      </c>
      <c r="C26" t="s">
        <v>155</v>
      </c>
      <c r="D26" t="s">
        <v>125</v>
      </c>
      <c r="E26" t="s">
        <v>124</v>
      </c>
      <c r="F26" s="2">
        <v>13034406858</v>
      </c>
      <c r="G26" s="3">
        <v>30527</v>
      </c>
      <c r="H26" s="5" t="s">
        <v>176</v>
      </c>
      <c r="I26" s="3">
        <v>38798</v>
      </c>
    </row>
    <row r="27" spans="1:9" x14ac:dyDescent="0.25">
      <c r="A27" t="s">
        <v>34</v>
      </c>
      <c r="B27" t="str">
        <f t="shared" si="0"/>
        <v>v0026</v>
      </c>
      <c r="C27" t="s">
        <v>156</v>
      </c>
      <c r="D27" t="s">
        <v>125</v>
      </c>
      <c r="E27" t="s">
        <v>124</v>
      </c>
      <c r="F27" s="2">
        <v>18591163446</v>
      </c>
      <c r="G27" s="3">
        <v>34414</v>
      </c>
      <c r="H27" s="5" t="s">
        <v>177</v>
      </c>
      <c r="I27" s="3">
        <v>39438</v>
      </c>
    </row>
    <row r="28" spans="1:9" x14ac:dyDescent="0.25">
      <c r="A28" t="s">
        <v>34</v>
      </c>
      <c r="B28" t="str">
        <f t="shared" si="0"/>
        <v>v0027</v>
      </c>
      <c r="C28" t="s">
        <v>157</v>
      </c>
      <c r="D28" t="s">
        <v>125</v>
      </c>
      <c r="E28" t="s">
        <v>124</v>
      </c>
      <c r="F28" s="2">
        <v>17629345966</v>
      </c>
      <c r="G28" s="3">
        <v>36800</v>
      </c>
      <c r="H28" s="5" t="s">
        <v>178</v>
      </c>
      <c r="I28" s="3">
        <v>38725</v>
      </c>
    </row>
    <row r="29" spans="1:9" x14ac:dyDescent="0.25">
      <c r="A29" t="s">
        <v>34</v>
      </c>
      <c r="B29" t="str">
        <f t="shared" si="0"/>
        <v>v0028</v>
      </c>
      <c r="C29" t="s">
        <v>158</v>
      </c>
      <c r="D29" t="s">
        <v>125</v>
      </c>
      <c r="E29" t="s">
        <v>124</v>
      </c>
      <c r="F29" s="2">
        <v>18647006051</v>
      </c>
      <c r="G29" s="3">
        <v>32902</v>
      </c>
      <c r="H29" s="5" t="s">
        <v>179</v>
      </c>
      <c r="I29" s="3">
        <v>38753</v>
      </c>
    </row>
    <row r="30" spans="1:9" x14ac:dyDescent="0.25">
      <c r="A30" t="s">
        <v>34</v>
      </c>
      <c r="B30" t="str">
        <f t="shared" si="0"/>
        <v>v0029</v>
      </c>
      <c r="C30" t="s">
        <v>159</v>
      </c>
      <c r="D30" t="s">
        <v>125</v>
      </c>
      <c r="E30" t="s">
        <v>124</v>
      </c>
      <c r="F30" s="2">
        <v>17157598362</v>
      </c>
      <c r="G30" s="3">
        <v>35791</v>
      </c>
      <c r="H30" s="5" t="s">
        <v>180</v>
      </c>
      <c r="I30" s="3">
        <v>39508</v>
      </c>
    </row>
    <row r="31" spans="1:9" x14ac:dyDescent="0.25">
      <c r="A31" t="s">
        <v>34</v>
      </c>
      <c r="B31" t="str">
        <f t="shared" si="0"/>
        <v>v0030</v>
      </c>
      <c r="C31" t="s">
        <v>160</v>
      </c>
      <c r="D31" t="s">
        <v>125</v>
      </c>
      <c r="E31" t="s">
        <v>124</v>
      </c>
      <c r="F31" s="2">
        <v>15059495342</v>
      </c>
      <c r="G31" s="3">
        <v>32730</v>
      </c>
      <c r="H31" s="5" t="s">
        <v>181</v>
      </c>
      <c r="I31" s="3">
        <v>38420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BB92-4FEB-46AE-A34C-453CE0CC0151}">
  <dimension ref="A1:L31"/>
  <sheetViews>
    <sheetView workbookViewId="0">
      <selection activeCell="K2" sqref="K2:L31"/>
    </sheetView>
  </sheetViews>
  <sheetFormatPr defaultRowHeight="13.8" x14ac:dyDescent="0.25"/>
  <cols>
    <col min="6" max="6" width="15.44140625" bestFit="1" customWidth="1"/>
    <col min="7" max="7" width="10.5546875" bestFit="1" customWidth="1"/>
    <col min="9" max="9" width="10.5546875" bestFit="1" customWidth="1"/>
  </cols>
  <sheetData>
    <row r="1" spans="1:12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t="s">
        <v>9</v>
      </c>
      <c r="L1" t="s">
        <v>8</v>
      </c>
    </row>
    <row r="2" spans="1:12" x14ac:dyDescent="0.25">
      <c r="A2" t="s">
        <v>36</v>
      </c>
      <c r="B2" t="s">
        <v>37</v>
      </c>
      <c r="C2" t="s">
        <v>91</v>
      </c>
      <c r="D2" t="s">
        <v>123</v>
      </c>
      <c r="E2" t="s">
        <v>124</v>
      </c>
      <c r="F2" s="2">
        <v>14715664547</v>
      </c>
      <c r="G2" s="3">
        <v>29611</v>
      </c>
      <c r="H2" s="5" t="s">
        <v>182</v>
      </c>
      <c r="I2" s="3">
        <v>44424</v>
      </c>
    </row>
    <row r="3" spans="1:12" x14ac:dyDescent="0.25">
      <c r="A3" t="s">
        <v>36</v>
      </c>
      <c r="B3" t="str">
        <f>_xlfn.CONCAT("g", TEXT(VALUE(RIGHT(B2, 4)) + 1, "0000"))</f>
        <v>g0002</v>
      </c>
      <c r="C3" t="s">
        <v>92</v>
      </c>
      <c r="D3" t="s">
        <v>123</v>
      </c>
      <c r="E3" t="s">
        <v>124</v>
      </c>
      <c r="F3" s="2">
        <v>17586405085</v>
      </c>
      <c r="G3" s="3">
        <v>25770</v>
      </c>
      <c r="H3" s="5" t="s">
        <v>183</v>
      </c>
      <c r="I3" s="3">
        <v>43800</v>
      </c>
    </row>
    <row r="4" spans="1:12" x14ac:dyDescent="0.25">
      <c r="A4" t="s">
        <v>36</v>
      </c>
      <c r="B4" t="str">
        <f t="shared" ref="B4:B31" si="0">_xlfn.CONCAT("g", TEXT(VALUE(RIGHT(B3, 4)) + 1, "0000"))</f>
        <v>g0003</v>
      </c>
      <c r="C4" t="s">
        <v>93</v>
      </c>
      <c r="D4" t="s">
        <v>123</v>
      </c>
      <c r="E4" t="s">
        <v>124</v>
      </c>
      <c r="F4" s="2">
        <v>13000902008</v>
      </c>
      <c r="G4" s="3">
        <v>27770</v>
      </c>
      <c r="H4" s="5" t="s">
        <v>184</v>
      </c>
      <c r="I4" s="3">
        <v>39847</v>
      </c>
    </row>
    <row r="5" spans="1:12" x14ac:dyDescent="0.25">
      <c r="A5" t="s">
        <v>36</v>
      </c>
      <c r="B5" t="str">
        <f t="shared" si="0"/>
        <v>g0004</v>
      </c>
      <c r="C5" t="s">
        <v>94</v>
      </c>
      <c r="D5" t="s">
        <v>123</v>
      </c>
      <c r="E5" t="s">
        <v>124</v>
      </c>
      <c r="F5" s="2">
        <v>13241242145</v>
      </c>
      <c r="G5" s="3">
        <v>32217</v>
      </c>
      <c r="H5" s="5" t="s">
        <v>185</v>
      </c>
      <c r="I5" s="3">
        <v>43190</v>
      </c>
    </row>
    <row r="6" spans="1:12" x14ac:dyDescent="0.25">
      <c r="A6" t="s">
        <v>36</v>
      </c>
      <c r="B6" t="str">
        <f t="shared" si="0"/>
        <v>g0005</v>
      </c>
      <c r="C6" t="s">
        <v>95</v>
      </c>
      <c r="D6" t="s">
        <v>123</v>
      </c>
      <c r="E6" t="s">
        <v>124</v>
      </c>
      <c r="F6" s="2">
        <v>16633227708</v>
      </c>
      <c r="G6" s="3">
        <v>31205</v>
      </c>
      <c r="H6" s="5" t="s">
        <v>186</v>
      </c>
      <c r="I6" s="3">
        <v>40650</v>
      </c>
    </row>
    <row r="7" spans="1:12" x14ac:dyDescent="0.25">
      <c r="A7" t="s">
        <v>36</v>
      </c>
      <c r="B7" t="str">
        <f t="shared" si="0"/>
        <v>g0006</v>
      </c>
      <c r="C7" t="s">
        <v>96</v>
      </c>
      <c r="D7" t="s">
        <v>123</v>
      </c>
      <c r="E7" t="s">
        <v>124</v>
      </c>
      <c r="F7" s="2">
        <v>18008315762</v>
      </c>
      <c r="G7" s="3">
        <v>30783</v>
      </c>
      <c r="H7" s="5" t="s">
        <v>187</v>
      </c>
      <c r="I7" s="3">
        <v>42208</v>
      </c>
    </row>
    <row r="8" spans="1:12" x14ac:dyDescent="0.25">
      <c r="A8" t="s">
        <v>36</v>
      </c>
      <c r="B8" t="str">
        <f t="shared" si="0"/>
        <v>g0007</v>
      </c>
      <c r="C8" t="s">
        <v>97</v>
      </c>
      <c r="D8" t="s">
        <v>123</v>
      </c>
      <c r="E8" t="s">
        <v>124</v>
      </c>
      <c r="F8" s="2">
        <v>15256356151</v>
      </c>
      <c r="G8" s="3">
        <v>35293</v>
      </c>
      <c r="H8" s="5" t="s">
        <v>188</v>
      </c>
      <c r="I8" s="3">
        <v>38421</v>
      </c>
    </row>
    <row r="9" spans="1:12" x14ac:dyDescent="0.25">
      <c r="A9" t="s">
        <v>36</v>
      </c>
      <c r="B9" t="str">
        <f t="shared" si="0"/>
        <v>g0008</v>
      </c>
      <c r="C9" t="s">
        <v>98</v>
      </c>
      <c r="D9" t="s">
        <v>123</v>
      </c>
      <c r="E9" t="s">
        <v>124</v>
      </c>
      <c r="F9" s="2">
        <v>18523223317</v>
      </c>
      <c r="G9" s="3">
        <v>34446</v>
      </c>
      <c r="H9" s="5" t="s">
        <v>189</v>
      </c>
      <c r="I9" s="3">
        <v>40378</v>
      </c>
    </row>
    <row r="10" spans="1:12" x14ac:dyDescent="0.25">
      <c r="A10" t="s">
        <v>36</v>
      </c>
      <c r="B10" t="str">
        <f t="shared" si="0"/>
        <v>g0009</v>
      </c>
      <c r="C10" t="s">
        <v>99</v>
      </c>
      <c r="D10" t="s">
        <v>123</v>
      </c>
      <c r="E10" t="s">
        <v>124</v>
      </c>
      <c r="F10" s="2">
        <v>13840533035</v>
      </c>
      <c r="G10" s="3">
        <v>27622</v>
      </c>
      <c r="H10" s="5" t="s">
        <v>190</v>
      </c>
      <c r="I10" s="3">
        <v>43354</v>
      </c>
    </row>
    <row r="11" spans="1:12" x14ac:dyDescent="0.25">
      <c r="A11" t="s">
        <v>36</v>
      </c>
      <c r="B11" t="str">
        <f t="shared" si="0"/>
        <v>g0010</v>
      </c>
      <c r="C11" t="s">
        <v>100</v>
      </c>
      <c r="D11" t="s">
        <v>123</v>
      </c>
      <c r="E11" t="s">
        <v>124</v>
      </c>
      <c r="F11" s="2">
        <v>15539459317</v>
      </c>
      <c r="G11" s="3">
        <v>28031</v>
      </c>
      <c r="H11" s="5" t="s">
        <v>191</v>
      </c>
      <c r="I11" s="3">
        <v>41149</v>
      </c>
    </row>
    <row r="12" spans="1:12" x14ac:dyDescent="0.25">
      <c r="A12" t="s">
        <v>36</v>
      </c>
      <c r="B12" t="str">
        <f t="shared" si="0"/>
        <v>g0011</v>
      </c>
      <c r="C12" t="s">
        <v>101</v>
      </c>
      <c r="D12" t="s">
        <v>123</v>
      </c>
      <c r="E12" t="s">
        <v>124</v>
      </c>
      <c r="F12" s="2">
        <v>15247876907</v>
      </c>
      <c r="G12" s="3">
        <v>33932</v>
      </c>
      <c r="H12" s="5" t="s">
        <v>192</v>
      </c>
      <c r="I12" s="3">
        <v>40510</v>
      </c>
    </row>
    <row r="13" spans="1:12" x14ac:dyDescent="0.25">
      <c r="A13" t="s">
        <v>36</v>
      </c>
      <c r="B13" t="str">
        <f t="shared" si="0"/>
        <v>g0012</v>
      </c>
      <c r="C13" t="s">
        <v>102</v>
      </c>
      <c r="D13" t="s">
        <v>123</v>
      </c>
      <c r="E13" t="s">
        <v>124</v>
      </c>
      <c r="F13" s="2">
        <v>19134683711</v>
      </c>
      <c r="G13" s="3">
        <v>29318</v>
      </c>
      <c r="H13" s="5" t="s">
        <v>167</v>
      </c>
      <c r="I13" s="3">
        <v>40081</v>
      </c>
    </row>
    <row r="14" spans="1:12" x14ac:dyDescent="0.25">
      <c r="A14" t="s">
        <v>36</v>
      </c>
      <c r="B14" t="str">
        <f t="shared" si="0"/>
        <v>g0013</v>
      </c>
      <c r="C14" t="s">
        <v>103</v>
      </c>
      <c r="D14" t="s">
        <v>123</v>
      </c>
      <c r="E14" t="s">
        <v>124</v>
      </c>
      <c r="F14" s="2">
        <v>14508878332</v>
      </c>
      <c r="G14" s="3">
        <v>31363</v>
      </c>
      <c r="H14" s="5" t="s">
        <v>168</v>
      </c>
      <c r="I14" s="3">
        <v>40561</v>
      </c>
    </row>
    <row r="15" spans="1:12" x14ac:dyDescent="0.25">
      <c r="A15" t="s">
        <v>36</v>
      </c>
      <c r="B15" t="str">
        <f t="shared" si="0"/>
        <v>g0014</v>
      </c>
      <c r="C15" t="s">
        <v>104</v>
      </c>
      <c r="D15" t="s">
        <v>123</v>
      </c>
      <c r="E15" t="s">
        <v>124</v>
      </c>
      <c r="F15" s="2">
        <v>18567055730</v>
      </c>
      <c r="G15" s="3">
        <v>26473</v>
      </c>
      <c r="H15" s="5" t="s">
        <v>169</v>
      </c>
      <c r="I15" s="3">
        <v>38701</v>
      </c>
    </row>
    <row r="16" spans="1:12" x14ac:dyDescent="0.25">
      <c r="A16" t="s">
        <v>36</v>
      </c>
      <c r="B16" t="str">
        <f t="shared" si="0"/>
        <v>g0015</v>
      </c>
      <c r="C16" t="s">
        <v>105</v>
      </c>
      <c r="D16" t="s">
        <v>123</v>
      </c>
      <c r="E16" t="s">
        <v>124</v>
      </c>
      <c r="F16" s="2">
        <v>15742908518</v>
      </c>
      <c r="G16" s="3">
        <v>31924</v>
      </c>
      <c r="H16" s="5" t="s">
        <v>170</v>
      </c>
      <c r="I16" s="3">
        <v>38730</v>
      </c>
    </row>
    <row r="17" spans="1:9" x14ac:dyDescent="0.25">
      <c r="A17" t="s">
        <v>36</v>
      </c>
      <c r="B17" t="str">
        <f t="shared" si="0"/>
        <v>g0016</v>
      </c>
      <c r="C17" t="s">
        <v>106</v>
      </c>
      <c r="D17" t="s">
        <v>123</v>
      </c>
      <c r="E17" t="s">
        <v>124</v>
      </c>
      <c r="F17" s="2">
        <v>15321715795</v>
      </c>
      <c r="G17" s="3">
        <v>31033</v>
      </c>
      <c r="H17" s="5" t="s">
        <v>171</v>
      </c>
      <c r="I17" s="3">
        <v>42989</v>
      </c>
    </row>
    <row r="18" spans="1:9" x14ac:dyDescent="0.25">
      <c r="A18" t="s">
        <v>36</v>
      </c>
      <c r="B18" t="str">
        <f t="shared" si="0"/>
        <v>g0017</v>
      </c>
      <c r="C18" t="s">
        <v>107</v>
      </c>
      <c r="D18" t="s">
        <v>123</v>
      </c>
      <c r="E18" t="s">
        <v>124</v>
      </c>
      <c r="F18" s="2">
        <v>13795419682</v>
      </c>
      <c r="G18" s="3">
        <v>32432</v>
      </c>
      <c r="H18" s="5" t="s">
        <v>172</v>
      </c>
      <c r="I18" s="3">
        <v>38770</v>
      </c>
    </row>
    <row r="19" spans="1:9" x14ac:dyDescent="0.25">
      <c r="A19" t="s">
        <v>36</v>
      </c>
      <c r="B19" t="str">
        <f t="shared" si="0"/>
        <v>g0018</v>
      </c>
      <c r="C19" t="s">
        <v>108</v>
      </c>
      <c r="D19" t="s">
        <v>123</v>
      </c>
      <c r="E19" t="s">
        <v>124</v>
      </c>
      <c r="F19" s="2">
        <v>19805534109</v>
      </c>
      <c r="G19" s="3">
        <v>27702</v>
      </c>
      <c r="H19" s="5" t="s">
        <v>173</v>
      </c>
      <c r="I19" s="3">
        <v>38471</v>
      </c>
    </row>
    <row r="20" spans="1:9" x14ac:dyDescent="0.25">
      <c r="A20" t="s">
        <v>36</v>
      </c>
      <c r="B20" t="str">
        <f t="shared" si="0"/>
        <v>g0019</v>
      </c>
      <c r="C20" t="s">
        <v>109</v>
      </c>
      <c r="D20" t="s">
        <v>123</v>
      </c>
      <c r="E20" t="s">
        <v>124</v>
      </c>
      <c r="F20" s="2">
        <v>13541592575</v>
      </c>
      <c r="G20" s="3">
        <v>28890</v>
      </c>
      <c r="H20" s="5" t="s">
        <v>174</v>
      </c>
      <c r="I20" s="3">
        <v>41188</v>
      </c>
    </row>
    <row r="21" spans="1:9" x14ac:dyDescent="0.25">
      <c r="A21" t="s">
        <v>36</v>
      </c>
      <c r="B21" t="str">
        <f t="shared" si="0"/>
        <v>g0020</v>
      </c>
      <c r="C21" t="s">
        <v>110</v>
      </c>
      <c r="D21" t="s">
        <v>123</v>
      </c>
      <c r="E21" t="s">
        <v>124</v>
      </c>
      <c r="F21" s="2">
        <v>18959001737</v>
      </c>
      <c r="G21" s="3">
        <v>26656</v>
      </c>
      <c r="H21" s="5" t="s">
        <v>175</v>
      </c>
      <c r="I21" s="3">
        <v>40259</v>
      </c>
    </row>
    <row r="22" spans="1:9" x14ac:dyDescent="0.25">
      <c r="A22" t="s">
        <v>36</v>
      </c>
      <c r="B22" t="str">
        <f t="shared" si="0"/>
        <v>g0021</v>
      </c>
      <c r="C22" t="s">
        <v>111</v>
      </c>
      <c r="D22" t="s">
        <v>123</v>
      </c>
      <c r="E22" t="s">
        <v>124</v>
      </c>
      <c r="F22" s="2">
        <v>13135349649</v>
      </c>
      <c r="G22" s="3">
        <v>26550</v>
      </c>
      <c r="H22" s="5" t="s">
        <v>176</v>
      </c>
      <c r="I22" s="3">
        <v>38820</v>
      </c>
    </row>
    <row r="23" spans="1:9" x14ac:dyDescent="0.25">
      <c r="A23" t="s">
        <v>36</v>
      </c>
      <c r="B23" t="str">
        <f t="shared" si="0"/>
        <v>g0022</v>
      </c>
      <c r="C23" t="s">
        <v>126</v>
      </c>
      <c r="D23" t="s">
        <v>125</v>
      </c>
      <c r="E23" t="s">
        <v>124</v>
      </c>
      <c r="F23" s="2">
        <v>16553241336</v>
      </c>
      <c r="G23" s="3">
        <v>28470</v>
      </c>
      <c r="H23" s="5" t="s">
        <v>177</v>
      </c>
      <c r="I23" s="3">
        <v>43955</v>
      </c>
    </row>
    <row r="24" spans="1:9" x14ac:dyDescent="0.25">
      <c r="A24" t="s">
        <v>36</v>
      </c>
      <c r="B24" t="str">
        <f t="shared" si="0"/>
        <v>g0023</v>
      </c>
      <c r="C24" t="s">
        <v>127</v>
      </c>
      <c r="D24" t="s">
        <v>125</v>
      </c>
      <c r="E24" t="s">
        <v>124</v>
      </c>
      <c r="F24" s="2">
        <v>15264796099</v>
      </c>
      <c r="G24" s="3">
        <v>28236</v>
      </c>
      <c r="H24" s="5" t="s">
        <v>178</v>
      </c>
      <c r="I24" s="3">
        <v>44495</v>
      </c>
    </row>
    <row r="25" spans="1:9" x14ac:dyDescent="0.25">
      <c r="A25" t="s">
        <v>36</v>
      </c>
      <c r="B25" t="str">
        <f t="shared" si="0"/>
        <v>g0024</v>
      </c>
      <c r="C25" t="s">
        <v>128</v>
      </c>
      <c r="D25" t="s">
        <v>125</v>
      </c>
      <c r="E25" t="s">
        <v>124</v>
      </c>
      <c r="F25" s="2">
        <v>17006922596</v>
      </c>
      <c r="G25" s="3">
        <v>31013</v>
      </c>
      <c r="H25" s="5" t="s">
        <v>179</v>
      </c>
      <c r="I25" s="3">
        <v>40657</v>
      </c>
    </row>
    <row r="26" spans="1:9" x14ac:dyDescent="0.25">
      <c r="A26" t="s">
        <v>36</v>
      </c>
      <c r="B26" t="str">
        <f t="shared" si="0"/>
        <v>g0025</v>
      </c>
      <c r="C26" t="s">
        <v>129</v>
      </c>
      <c r="D26" t="s">
        <v>125</v>
      </c>
      <c r="E26" t="s">
        <v>124</v>
      </c>
      <c r="F26" s="2">
        <v>13697329363</v>
      </c>
      <c r="G26" s="3">
        <v>29752</v>
      </c>
      <c r="H26" s="5" t="s">
        <v>180</v>
      </c>
      <c r="I26" s="3">
        <v>42035</v>
      </c>
    </row>
    <row r="27" spans="1:9" x14ac:dyDescent="0.25">
      <c r="A27" t="s">
        <v>36</v>
      </c>
      <c r="B27" t="str">
        <f t="shared" si="0"/>
        <v>g0026</v>
      </c>
      <c r="C27" t="s">
        <v>130</v>
      </c>
      <c r="D27" t="s">
        <v>125</v>
      </c>
      <c r="E27" t="s">
        <v>124</v>
      </c>
      <c r="F27" s="2">
        <v>13718256539</v>
      </c>
      <c r="G27" s="3">
        <v>27658</v>
      </c>
      <c r="H27" s="5" t="s">
        <v>181</v>
      </c>
      <c r="I27" s="3">
        <v>42757</v>
      </c>
    </row>
    <row r="28" spans="1:9" x14ac:dyDescent="0.25">
      <c r="A28" t="s">
        <v>36</v>
      </c>
      <c r="B28" t="str">
        <f t="shared" si="0"/>
        <v>g0027</v>
      </c>
      <c r="C28" t="s">
        <v>131</v>
      </c>
      <c r="D28" t="s">
        <v>125</v>
      </c>
      <c r="E28" t="s">
        <v>124</v>
      </c>
      <c r="F28" s="2">
        <v>13472738556</v>
      </c>
      <c r="G28" s="3">
        <v>33697</v>
      </c>
      <c r="H28" s="5" t="s">
        <v>182</v>
      </c>
      <c r="I28" s="3">
        <v>41233</v>
      </c>
    </row>
    <row r="29" spans="1:9" x14ac:dyDescent="0.25">
      <c r="A29" t="s">
        <v>36</v>
      </c>
      <c r="B29" t="str">
        <f t="shared" si="0"/>
        <v>g0028</v>
      </c>
      <c r="C29" t="s">
        <v>132</v>
      </c>
      <c r="D29" t="s">
        <v>125</v>
      </c>
      <c r="E29" t="s">
        <v>124</v>
      </c>
      <c r="F29" s="2">
        <v>18192155539</v>
      </c>
      <c r="G29" s="3">
        <v>26210</v>
      </c>
      <c r="H29" s="5" t="s">
        <v>183</v>
      </c>
      <c r="I29" s="3">
        <v>38801</v>
      </c>
    </row>
    <row r="30" spans="1:9" x14ac:dyDescent="0.25">
      <c r="A30" t="s">
        <v>36</v>
      </c>
      <c r="B30" t="str">
        <f t="shared" si="0"/>
        <v>g0029</v>
      </c>
      <c r="C30" t="s">
        <v>133</v>
      </c>
      <c r="D30" t="s">
        <v>125</v>
      </c>
      <c r="E30" t="s">
        <v>124</v>
      </c>
      <c r="F30" s="2">
        <v>17724436442</v>
      </c>
      <c r="G30" s="3">
        <v>33101</v>
      </c>
      <c r="H30" s="5" t="s">
        <v>184</v>
      </c>
      <c r="I30" s="3">
        <v>38451</v>
      </c>
    </row>
    <row r="31" spans="1:9" x14ac:dyDescent="0.25">
      <c r="A31" t="s">
        <v>36</v>
      </c>
      <c r="B31" t="str">
        <f t="shared" si="0"/>
        <v>g0030</v>
      </c>
      <c r="C31" t="s">
        <v>134</v>
      </c>
      <c r="D31" t="s">
        <v>125</v>
      </c>
      <c r="E31" t="s">
        <v>124</v>
      </c>
      <c r="F31" s="2">
        <v>15894924240</v>
      </c>
      <c r="G31" s="3">
        <v>28095</v>
      </c>
      <c r="H31" s="5" t="s">
        <v>185</v>
      </c>
      <c r="I31" s="3">
        <v>41472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FD03C-3059-433F-B047-8C441D7DD72D}">
  <dimension ref="A1:K47"/>
  <sheetViews>
    <sheetView workbookViewId="0">
      <selection activeCell="A22" sqref="A22:XFD22"/>
    </sheetView>
  </sheetViews>
  <sheetFormatPr defaultRowHeight="13.8" x14ac:dyDescent="0.25"/>
  <cols>
    <col min="6" max="6" width="15.44140625" bestFit="1" customWidth="1"/>
    <col min="7" max="7" width="15" bestFit="1" customWidth="1"/>
    <col min="9" max="9" width="10.5546875" bestFit="1" customWidth="1"/>
    <col min="10" max="10" width="9.21875" customWidth="1"/>
  </cols>
  <sheetData>
    <row r="1" spans="1:11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t="s">
        <v>9</v>
      </c>
    </row>
    <row r="2" spans="1:11" x14ac:dyDescent="0.25">
      <c r="A2" t="s">
        <v>38</v>
      </c>
      <c r="B2" t="s">
        <v>40</v>
      </c>
      <c r="C2" t="s">
        <v>112</v>
      </c>
      <c r="D2" t="s">
        <v>123</v>
      </c>
      <c r="E2" t="s">
        <v>124</v>
      </c>
      <c r="F2" s="2">
        <v>17703468108</v>
      </c>
      <c r="G2" s="3">
        <v>27535</v>
      </c>
      <c r="H2" s="5" t="s">
        <v>201</v>
      </c>
      <c r="I2" s="3">
        <v>42744</v>
      </c>
      <c r="J2" s="11" t="s">
        <v>292</v>
      </c>
      <c r="K2" t="s">
        <v>263</v>
      </c>
    </row>
    <row r="3" spans="1:11" x14ac:dyDescent="0.25">
      <c r="A3" t="s">
        <v>38</v>
      </c>
      <c r="B3" t="str">
        <f>_xlfn.CONCAT("t", TEXT(VALUE(RIGHT(B2, 4)) + 1, "0000"))</f>
        <v>t0002</v>
      </c>
      <c r="C3" t="s">
        <v>113</v>
      </c>
      <c r="D3" t="s">
        <v>123</v>
      </c>
      <c r="E3" t="s">
        <v>124</v>
      </c>
      <c r="F3" s="2">
        <v>18993633113</v>
      </c>
      <c r="G3" s="3">
        <v>32472</v>
      </c>
      <c r="H3" s="5" t="s">
        <v>202</v>
      </c>
      <c r="I3" s="3">
        <v>44144</v>
      </c>
      <c r="J3" s="10" t="s">
        <v>295</v>
      </c>
      <c r="K3" t="s">
        <v>263</v>
      </c>
    </row>
    <row r="4" spans="1:11" x14ac:dyDescent="0.25">
      <c r="A4" t="s">
        <v>38</v>
      </c>
      <c r="B4" t="str">
        <f t="shared" ref="B4:B30" si="0">_xlfn.CONCAT("t", TEXT(VALUE(RIGHT(B3, 4)) + 1, "0000"))</f>
        <v>t0003</v>
      </c>
      <c r="C4" t="s">
        <v>114</v>
      </c>
      <c r="D4" t="s">
        <v>123</v>
      </c>
      <c r="E4" t="s">
        <v>124</v>
      </c>
      <c r="F4" s="2">
        <v>13210507962</v>
      </c>
      <c r="G4" s="3">
        <v>31337</v>
      </c>
      <c r="H4" s="5" t="s">
        <v>203</v>
      </c>
      <c r="I4" s="3">
        <v>44434</v>
      </c>
      <c r="J4" s="10" t="s">
        <v>295</v>
      </c>
      <c r="K4" t="s">
        <v>263</v>
      </c>
    </row>
    <row r="5" spans="1:11" x14ac:dyDescent="0.25">
      <c r="A5" t="s">
        <v>38</v>
      </c>
      <c r="B5" t="str">
        <f t="shared" si="0"/>
        <v>t0004</v>
      </c>
      <c r="C5" t="s">
        <v>115</v>
      </c>
      <c r="D5" t="s">
        <v>123</v>
      </c>
      <c r="E5" t="s">
        <v>124</v>
      </c>
      <c r="F5" s="2">
        <v>17066655325</v>
      </c>
      <c r="G5" s="3">
        <v>34735</v>
      </c>
      <c r="H5" s="5" t="s">
        <v>204</v>
      </c>
      <c r="I5" s="3">
        <v>40932</v>
      </c>
      <c r="J5" s="10" t="s">
        <v>295</v>
      </c>
      <c r="K5" t="s">
        <v>263</v>
      </c>
    </row>
    <row r="6" spans="1:11" x14ac:dyDescent="0.25">
      <c r="A6" t="s">
        <v>38</v>
      </c>
      <c r="B6" t="str">
        <f t="shared" si="0"/>
        <v>t0005</v>
      </c>
      <c r="C6" t="s">
        <v>116</v>
      </c>
      <c r="D6" t="s">
        <v>123</v>
      </c>
      <c r="E6" t="s">
        <v>124</v>
      </c>
      <c r="F6" s="2">
        <v>15259459621</v>
      </c>
      <c r="G6" s="3">
        <v>30881</v>
      </c>
      <c r="H6" s="5" t="s">
        <v>205</v>
      </c>
      <c r="I6" s="3">
        <v>39437</v>
      </c>
      <c r="J6" s="10" t="s">
        <v>295</v>
      </c>
      <c r="K6" t="s">
        <v>263</v>
      </c>
    </row>
    <row r="7" spans="1:11" x14ac:dyDescent="0.25">
      <c r="A7" t="s">
        <v>38</v>
      </c>
      <c r="B7" t="str">
        <f t="shared" si="0"/>
        <v>t0006</v>
      </c>
      <c r="C7" t="s">
        <v>117</v>
      </c>
      <c r="D7" t="s">
        <v>123</v>
      </c>
      <c r="E7" t="s">
        <v>124</v>
      </c>
      <c r="F7" s="2">
        <v>15765578284</v>
      </c>
      <c r="G7" s="3">
        <v>28914</v>
      </c>
      <c r="H7" s="5" t="s">
        <v>206</v>
      </c>
      <c r="I7" s="3">
        <v>42362</v>
      </c>
      <c r="J7" s="10" t="s">
        <v>295</v>
      </c>
      <c r="K7" t="s">
        <v>286</v>
      </c>
    </row>
    <row r="8" spans="1:11" x14ac:dyDescent="0.25">
      <c r="A8" t="s">
        <v>38</v>
      </c>
      <c r="B8" t="str">
        <f t="shared" si="0"/>
        <v>t0007</v>
      </c>
      <c r="C8" t="s">
        <v>118</v>
      </c>
      <c r="D8" t="s">
        <v>123</v>
      </c>
      <c r="E8" t="s">
        <v>124</v>
      </c>
      <c r="F8" s="2">
        <v>18237458925</v>
      </c>
      <c r="G8" s="3">
        <v>28258</v>
      </c>
      <c r="H8" s="5" t="s">
        <v>207</v>
      </c>
      <c r="I8" s="3">
        <v>44100</v>
      </c>
      <c r="J8" s="10" t="s">
        <v>295</v>
      </c>
      <c r="K8" t="s">
        <v>286</v>
      </c>
    </row>
    <row r="9" spans="1:11" x14ac:dyDescent="0.25">
      <c r="A9" t="s">
        <v>38</v>
      </c>
      <c r="B9" t="str">
        <f t="shared" si="0"/>
        <v>t0008</v>
      </c>
      <c r="C9" t="s">
        <v>119</v>
      </c>
      <c r="D9" t="s">
        <v>123</v>
      </c>
      <c r="E9" t="s">
        <v>124</v>
      </c>
      <c r="F9" s="2">
        <v>17230067219</v>
      </c>
      <c r="G9" s="3">
        <v>34384</v>
      </c>
      <c r="H9" s="5" t="s">
        <v>208</v>
      </c>
      <c r="I9" s="3">
        <v>43437</v>
      </c>
      <c r="J9" s="10" t="s">
        <v>295</v>
      </c>
      <c r="K9" t="s">
        <v>286</v>
      </c>
    </row>
    <row r="10" spans="1:11" x14ac:dyDescent="0.25">
      <c r="A10" t="s">
        <v>38</v>
      </c>
      <c r="B10" t="str">
        <f t="shared" si="0"/>
        <v>t0009</v>
      </c>
      <c r="C10" t="s">
        <v>120</v>
      </c>
      <c r="D10" t="s">
        <v>123</v>
      </c>
      <c r="E10" t="s">
        <v>124</v>
      </c>
      <c r="F10" s="2">
        <v>13817505121</v>
      </c>
      <c r="G10" s="3">
        <v>35553</v>
      </c>
      <c r="H10" s="5" t="s">
        <v>209</v>
      </c>
      <c r="I10" s="3">
        <v>38585</v>
      </c>
      <c r="J10" s="10" t="s">
        <v>295</v>
      </c>
      <c r="K10" t="s">
        <v>286</v>
      </c>
    </row>
    <row r="11" spans="1:11" x14ac:dyDescent="0.25">
      <c r="A11" t="s">
        <v>38</v>
      </c>
      <c r="B11" t="str">
        <f t="shared" si="0"/>
        <v>t0010</v>
      </c>
      <c r="C11" t="s">
        <v>121</v>
      </c>
      <c r="D11" t="s">
        <v>123</v>
      </c>
      <c r="E11" t="s">
        <v>124</v>
      </c>
      <c r="F11" s="2">
        <v>17767938026</v>
      </c>
      <c r="G11" s="3">
        <v>28304</v>
      </c>
      <c r="H11" s="5" t="s">
        <v>210</v>
      </c>
      <c r="I11" s="3">
        <v>40329</v>
      </c>
      <c r="J11" s="10" t="s">
        <v>295</v>
      </c>
      <c r="K11" t="s">
        <v>287</v>
      </c>
    </row>
    <row r="12" spans="1:11" x14ac:dyDescent="0.25">
      <c r="A12" t="s">
        <v>38</v>
      </c>
      <c r="B12" t="str">
        <f t="shared" si="0"/>
        <v>t0011</v>
      </c>
      <c r="C12" t="s">
        <v>122</v>
      </c>
      <c r="D12" t="s">
        <v>123</v>
      </c>
      <c r="E12" t="s">
        <v>124</v>
      </c>
      <c r="F12" s="2">
        <v>18213981291</v>
      </c>
      <c r="G12" s="3">
        <v>28475</v>
      </c>
      <c r="H12" s="5" t="s">
        <v>211</v>
      </c>
      <c r="I12" s="3">
        <v>39494</v>
      </c>
      <c r="J12" s="10" t="s">
        <v>295</v>
      </c>
      <c r="K12" t="s">
        <v>287</v>
      </c>
    </row>
    <row r="13" spans="1:11" x14ac:dyDescent="0.25">
      <c r="A13" t="s">
        <v>38</v>
      </c>
      <c r="B13" t="str">
        <f t="shared" si="0"/>
        <v>t0012</v>
      </c>
      <c r="C13" t="s">
        <v>161</v>
      </c>
      <c r="D13" t="s">
        <v>123</v>
      </c>
      <c r="E13" t="s">
        <v>124</v>
      </c>
      <c r="F13" s="2">
        <v>18462564813</v>
      </c>
      <c r="G13" s="3">
        <v>25755</v>
      </c>
      <c r="H13" s="5" t="s">
        <v>172</v>
      </c>
      <c r="I13" s="3">
        <v>40310</v>
      </c>
      <c r="J13" s="10" t="s">
        <v>295</v>
      </c>
      <c r="K13" t="s">
        <v>287</v>
      </c>
    </row>
    <row r="14" spans="1:11" x14ac:dyDescent="0.25">
      <c r="A14" t="s">
        <v>38</v>
      </c>
      <c r="B14" t="str">
        <f t="shared" si="0"/>
        <v>t0013</v>
      </c>
      <c r="C14" t="s">
        <v>162</v>
      </c>
      <c r="D14" t="s">
        <v>123</v>
      </c>
      <c r="E14" t="s">
        <v>124</v>
      </c>
      <c r="F14" s="2">
        <v>18680002255</v>
      </c>
      <c r="G14" s="3">
        <v>28780</v>
      </c>
      <c r="H14" s="5" t="s">
        <v>173</v>
      </c>
      <c r="I14" s="3">
        <v>41470</v>
      </c>
      <c r="J14" s="10" t="s">
        <v>295</v>
      </c>
      <c r="K14" t="s">
        <v>287</v>
      </c>
    </row>
    <row r="15" spans="1:11" x14ac:dyDescent="0.25">
      <c r="A15" t="s">
        <v>38</v>
      </c>
      <c r="B15" t="str">
        <f t="shared" si="0"/>
        <v>t0014</v>
      </c>
      <c r="C15" t="s">
        <v>135</v>
      </c>
      <c r="D15" t="s">
        <v>123</v>
      </c>
      <c r="E15" t="s">
        <v>124</v>
      </c>
      <c r="F15" s="2">
        <v>18252418932</v>
      </c>
      <c r="G15" s="3">
        <v>30420</v>
      </c>
      <c r="H15" s="5" t="s">
        <v>174</v>
      </c>
      <c r="I15" s="3">
        <v>43925</v>
      </c>
      <c r="J15" s="10" t="s">
        <v>295</v>
      </c>
      <c r="K15" t="s">
        <v>287</v>
      </c>
    </row>
    <row r="16" spans="1:11" x14ac:dyDescent="0.25">
      <c r="A16" t="s">
        <v>38</v>
      </c>
      <c r="B16" t="str">
        <f t="shared" si="0"/>
        <v>t0015</v>
      </c>
      <c r="C16" t="s">
        <v>136</v>
      </c>
      <c r="D16" t="s">
        <v>123</v>
      </c>
      <c r="E16" t="s">
        <v>124</v>
      </c>
      <c r="F16" s="2">
        <v>18500904722</v>
      </c>
      <c r="G16" s="3">
        <v>32035</v>
      </c>
      <c r="H16" s="5" t="s">
        <v>175</v>
      </c>
      <c r="I16" s="3">
        <v>39721</v>
      </c>
      <c r="J16" s="10" t="s">
        <v>296</v>
      </c>
      <c r="K16" t="s">
        <v>288</v>
      </c>
    </row>
    <row r="17" spans="1:11" x14ac:dyDescent="0.25">
      <c r="A17" t="s">
        <v>38</v>
      </c>
      <c r="B17" t="str">
        <f t="shared" si="0"/>
        <v>t0016</v>
      </c>
      <c r="C17" t="s">
        <v>137</v>
      </c>
      <c r="D17" t="s">
        <v>123</v>
      </c>
      <c r="E17" t="s">
        <v>124</v>
      </c>
      <c r="F17" s="2">
        <v>17314381619</v>
      </c>
      <c r="G17" s="3">
        <v>31353</v>
      </c>
      <c r="H17" s="5" t="s">
        <v>176</v>
      </c>
      <c r="I17" s="3">
        <v>44041</v>
      </c>
      <c r="J17" s="10" t="s">
        <v>296</v>
      </c>
      <c r="K17" t="s">
        <v>288</v>
      </c>
    </row>
    <row r="18" spans="1:11" x14ac:dyDescent="0.25">
      <c r="A18" t="s">
        <v>38</v>
      </c>
      <c r="B18" t="str">
        <f t="shared" si="0"/>
        <v>t0017</v>
      </c>
      <c r="C18" t="s">
        <v>138</v>
      </c>
      <c r="D18" t="s">
        <v>123</v>
      </c>
      <c r="E18" t="s">
        <v>124</v>
      </c>
      <c r="F18" s="2">
        <v>19986889888</v>
      </c>
      <c r="G18" s="3">
        <v>29130</v>
      </c>
      <c r="H18" s="5" t="s">
        <v>177</v>
      </c>
      <c r="I18" s="3">
        <v>43226</v>
      </c>
      <c r="J18" s="10" t="s">
        <v>296</v>
      </c>
      <c r="K18" t="s">
        <v>288</v>
      </c>
    </row>
    <row r="19" spans="1:11" x14ac:dyDescent="0.25">
      <c r="A19" t="s">
        <v>38</v>
      </c>
      <c r="B19" t="str">
        <f t="shared" si="0"/>
        <v>t0018</v>
      </c>
      <c r="C19" t="s">
        <v>139</v>
      </c>
      <c r="D19" t="s">
        <v>125</v>
      </c>
      <c r="E19" t="s">
        <v>124</v>
      </c>
      <c r="F19" s="2">
        <v>18932985334</v>
      </c>
      <c r="G19" s="3">
        <v>32191</v>
      </c>
      <c r="H19" s="5" t="s">
        <v>178</v>
      </c>
      <c r="I19" s="3">
        <v>39524</v>
      </c>
      <c r="J19" s="10" t="s">
        <v>296</v>
      </c>
      <c r="K19" t="s">
        <v>288</v>
      </c>
    </row>
    <row r="20" spans="1:11" x14ac:dyDescent="0.25">
      <c r="A20" t="s">
        <v>38</v>
      </c>
      <c r="B20" t="str">
        <f t="shared" si="0"/>
        <v>t0019</v>
      </c>
      <c r="C20" t="s">
        <v>140</v>
      </c>
      <c r="D20" t="s">
        <v>125</v>
      </c>
      <c r="E20" t="s">
        <v>124</v>
      </c>
      <c r="F20" s="2">
        <v>18210909705</v>
      </c>
      <c r="G20" s="3">
        <v>31846</v>
      </c>
      <c r="H20" s="5" t="s">
        <v>179</v>
      </c>
      <c r="I20" s="3">
        <v>42714</v>
      </c>
      <c r="J20" s="10" t="s">
        <v>296</v>
      </c>
      <c r="K20" t="s">
        <v>288</v>
      </c>
    </row>
    <row r="21" spans="1:11" x14ac:dyDescent="0.25">
      <c r="A21" t="s">
        <v>38</v>
      </c>
      <c r="B21" t="str">
        <f t="shared" si="0"/>
        <v>t0020</v>
      </c>
      <c r="C21" t="s">
        <v>141</v>
      </c>
      <c r="D21" t="s">
        <v>125</v>
      </c>
      <c r="E21" t="s">
        <v>124</v>
      </c>
      <c r="F21" s="2">
        <v>15344278703</v>
      </c>
      <c r="G21" s="3">
        <v>34787</v>
      </c>
      <c r="H21" s="5" t="s">
        <v>180</v>
      </c>
      <c r="I21" s="3">
        <v>40574</v>
      </c>
      <c r="J21" s="10" t="s">
        <v>296</v>
      </c>
      <c r="K21" t="s">
        <v>288</v>
      </c>
    </row>
    <row r="22" spans="1:11" x14ac:dyDescent="0.25">
      <c r="A22" t="s">
        <v>38</v>
      </c>
      <c r="B22" t="str">
        <f t="shared" si="0"/>
        <v>t0021</v>
      </c>
      <c r="C22" t="s">
        <v>142</v>
      </c>
      <c r="D22" t="s">
        <v>125</v>
      </c>
      <c r="E22" t="s">
        <v>124</v>
      </c>
      <c r="F22" s="2">
        <v>17637475919</v>
      </c>
      <c r="G22" s="3">
        <v>35182</v>
      </c>
      <c r="H22" s="5" t="s">
        <v>181</v>
      </c>
      <c r="I22" s="3">
        <v>42911</v>
      </c>
      <c r="J22" s="10" t="s">
        <v>296</v>
      </c>
      <c r="K22" t="s">
        <v>289</v>
      </c>
    </row>
    <row r="23" spans="1:11" x14ac:dyDescent="0.25">
      <c r="A23" t="s">
        <v>38</v>
      </c>
      <c r="B23" t="str">
        <f t="shared" si="0"/>
        <v>t0022</v>
      </c>
      <c r="C23" t="s">
        <v>143</v>
      </c>
      <c r="D23" t="s">
        <v>125</v>
      </c>
      <c r="E23" t="s">
        <v>124</v>
      </c>
      <c r="F23" s="2">
        <v>15640521351</v>
      </c>
      <c r="G23" s="3">
        <v>29729</v>
      </c>
      <c r="H23" s="5" t="s">
        <v>163</v>
      </c>
      <c r="I23" s="3">
        <v>43674</v>
      </c>
      <c r="J23" s="10" t="s">
        <v>296</v>
      </c>
      <c r="K23" t="s">
        <v>289</v>
      </c>
    </row>
    <row r="24" spans="1:11" x14ac:dyDescent="0.25">
      <c r="A24" t="s">
        <v>38</v>
      </c>
      <c r="B24" t="str">
        <f t="shared" si="0"/>
        <v>t0023</v>
      </c>
      <c r="C24" t="s">
        <v>144</v>
      </c>
      <c r="D24" t="s">
        <v>125</v>
      </c>
      <c r="E24" t="s">
        <v>124</v>
      </c>
      <c r="F24" s="2">
        <v>13891474280</v>
      </c>
      <c r="G24" s="3">
        <v>36779</v>
      </c>
      <c r="H24" s="5" t="s">
        <v>164</v>
      </c>
      <c r="I24" s="3">
        <v>44202</v>
      </c>
      <c r="J24" s="10" t="s">
        <v>296</v>
      </c>
      <c r="K24" t="s">
        <v>290</v>
      </c>
    </row>
    <row r="25" spans="1:11" x14ac:dyDescent="0.25">
      <c r="A25" t="s">
        <v>38</v>
      </c>
      <c r="B25" t="str">
        <f t="shared" si="0"/>
        <v>t0024</v>
      </c>
      <c r="C25" t="s">
        <v>145</v>
      </c>
      <c r="D25" t="s">
        <v>125</v>
      </c>
      <c r="E25" t="s">
        <v>124</v>
      </c>
      <c r="F25" s="2">
        <v>15195579428</v>
      </c>
      <c r="G25" s="3">
        <v>28297</v>
      </c>
      <c r="H25" s="5" t="s">
        <v>165</v>
      </c>
      <c r="I25" s="3">
        <v>42045</v>
      </c>
      <c r="J25" s="10" t="s">
        <v>296</v>
      </c>
      <c r="K25" t="s">
        <v>290</v>
      </c>
    </row>
    <row r="26" spans="1:11" x14ac:dyDescent="0.25">
      <c r="A26" t="s">
        <v>38</v>
      </c>
      <c r="B26" t="str">
        <f t="shared" si="0"/>
        <v>t0025</v>
      </c>
      <c r="C26" t="s">
        <v>146</v>
      </c>
      <c r="D26" t="s">
        <v>125</v>
      </c>
      <c r="E26" t="s">
        <v>124</v>
      </c>
      <c r="F26" s="2">
        <v>13355146141</v>
      </c>
      <c r="G26" s="3">
        <v>29450</v>
      </c>
      <c r="H26" s="5" t="s">
        <v>166</v>
      </c>
      <c r="I26" s="3">
        <v>43089</v>
      </c>
      <c r="J26" s="10" t="s">
        <v>296</v>
      </c>
      <c r="K26" t="s">
        <v>290</v>
      </c>
    </row>
    <row r="27" spans="1:11" x14ac:dyDescent="0.25">
      <c r="A27" t="s">
        <v>38</v>
      </c>
      <c r="B27" t="str">
        <f t="shared" si="0"/>
        <v>t0026</v>
      </c>
      <c r="C27" t="s">
        <v>147</v>
      </c>
      <c r="D27" t="s">
        <v>125</v>
      </c>
      <c r="E27" t="s">
        <v>124</v>
      </c>
      <c r="F27" s="2">
        <v>15039004813</v>
      </c>
      <c r="G27" s="3">
        <v>26103</v>
      </c>
      <c r="H27" s="5" t="s">
        <v>167</v>
      </c>
      <c r="I27" s="3">
        <v>40610</v>
      </c>
      <c r="J27" s="10" t="s">
        <v>296</v>
      </c>
      <c r="K27" t="s">
        <v>290</v>
      </c>
    </row>
    <row r="28" spans="1:11" x14ac:dyDescent="0.25">
      <c r="A28" t="s">
        <v>38</v>
      </c>
      <c r="B28" t="str">
        <f t="shared" si="0"/>
        <v>t0027</v>
      </c>
      <c r="C28" t="s">
        <v>148</v>
      </c>
      <c r="D28" t="s">
        <v>125</v>
      </c>
      <c r="E28" t="s">
        <v>124</v>
      </c>
      <c r="F28" s="2">
        <v>13081046392</v>
      </c>
      <c r="G28" s="3">
        <v>26064</v>
      </c>
      <c r="H28" s="5" t="s">
        <v>168</v>
      </c>
      <c r="I28" s="3">
        <v>41847</v>
      </c>
      <c r="J28" s="10" t="s">
        <v>296</v>
      </c>
      <c r="K28" t="s">
        <v>291</v>
      </c>
    </row>
    <row r="29" spans="1:11" x14ac:dyDescent="0.25">
      <c r="A29" t="s">
        <v>38</v>
      </c>
      <c r="B29" t="str">
        <f t="shared" si="0"/>
        <v>t0028</v>
      </c>
      <c r="C29" t="s">
        <v>149</v>
      </c>
      <c r="D29" t="s">
        <v>125</v>
      </c>
      <c r="E29" t="s">
        <v>124</v>
      </c>
      <c r="F29" s="2">
        <v>17653982832</v>
      </c>
      <c r="G29" s="3">
        <v>25900</v>
      </c>
      <c r="H29" s="5" t="s">
        <v>169</v>
      </c>
      <c r="I29" s="3">
        <v>42448</v>
      </c>
      <c r="J29" s="10" t="s">
        <v>296</v>
      </c>
      <c r="K29" t="s">
        <v>291</v>
      </c>
    </row>
    <row r="30" spans="1:11" x14ac:dyDescent="0.25">
      <c r="A30" t="s">
        <v>38</v>
      </c>
      <c r="B30" t="str">
        <f t="shared" si="0"/>
        <v>t0029</v>
      </c>
      <c r="C30" t="s">
        <v>150</v>
      </c>
      <c r="D30" t="s">
        <v>125</v>
      </c>
      <c r="E30" t="s">
        <v>124</v>
      </c>
      <c r="F30" s="2">
        <v>13154362704</v>
      </c>
      <c r="G30" s="3">
        <v>34602</v>
      </c>
      <c r="H30" s="5" t="s">
        <v>170</v>
      </c>
      <c r="I30" s="3">
        <v>41853</v>
      </c>
      <c r="J30" s="10" t="s">
        <v>296</v>
      </c>
      <c r="K30" t="s">
        <v>291</v>
      </c>
    </row>
    <row r="31" spans="1:11" x14ac:dyDescent="0.25">
      <c r="H31" s="5"/>
      <c r="I31" s="3"/>
    </row>
    <row r="34" spans="3:3" ht="19.8" x14ac:dyDescent="0.25">
      <c r="C34" s="1"/>
    </row>
    <row r="35" spans="3:3" ht="19.8" x14ac:dyDescent="0.25">
      <c r="C35" s="1"/>
    </row>
    <row r="36" spans="3:3" ht="19.8" x14ac:dyDescent="0.25">
      <c r="C36" s="1"/>
    </row>
    <row r="37" spans="3:3" ht="19.8" x14ac:dyDescent="0.25">
      <c r="C37" s="1"/>
    </row>
    <row r="38" spans="3:3" ht="19.8" x14ac:dyDescent="0.25">
      <c r="C38" s="1"/>
    </row>
    <row r="39" spans="3:3" ht="19.8" x14ac:dyDescent="0.25">
      <c r="C39" s="1"/>
    </row>
    <row r="40" spans="3:3" ht="19.8" x14ac:dyDescent="0.25">
      <c r="C40" s="1"/>
    </row>
    <row r="41" spans="3:3" ht="19.8" x14ac:dyDescent="0.25">
      <c r="C41" s="1"/>
    </row>
    <row r="42" spans="3:3" ht="19.8" x14ac:dyDescent="0.25">
      <c r="C42" s="1"/>
    </row>
    <row r="43" spans="3:3" ht="19.8" x14ac:dyDescent="0.25">
      <c r="C43" s="1"/>
    </row>
    <row r="44" spans="3:3" ht="19.8" x14ac:dyDescent="0.25">
      <c r="C44" s="1"/>
    </row>
    <row r="45" spans="3:3" ht="19.8" x14ac:dyDescent="0.25">
      <c r="C45" s="1"/>
    </row>
    <row r="46" spans="3:3" ht="19.8" x14ac:dyDescent="0.25">
      <c r="C46" s="1"/>
    </row>
    <row r="47" spans="3:3" ht="19.8" x14ac:dyDescent="0.25">
      <c r="C47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C19CB-03A7-47CE-93B6-D420D8748ED8}">
  <dimension ref="A1:E1"/>
  <sheetViews>
    <sheetView workbookViewId="0">
      <selection activeCell="C5" sqref="C5"/>
    </sheetView>
  </sheetViews>
  <sheetFormatPr defaultRowHeight="13.8" x14ac:dyDescent="0.25"/>
  <sheetData>
    <row r="1" spans="1:5" x14ac:dyDescent="0.25">
      <c r="A1" t="s">
        <v>17</v>
      </c>
      <c r="B1" t="s">
        <v>0</v>
      </c>
      <c r="C1" t="s">
        <v>11</v>
      </c>
      <c r="D1" t="s">
        <v>12</v>
      </c>
      <c r="E1" t="s">
        <v>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6863F-9506-4CE9-A8E4-C7A4614DA903}">
  <dimension ref="A1:E1"/>
  <sheetViews>
    <sheetView workbookViewId="0">
      <selection activeCell="C8" sqref="C8"/>
    </sheetView>
  </sheetViews>
  <sheetFormatPr defaultRowHeight="13.8" x14ac:dyDescent="0.25"/>
  <sheetData>
    <row r="1" spans="1:5" x14ac:dyDescent="0.25">
      <c r="A1" t="s">
        <v>17</v>
      </c>
      <c r="B1" t="s">
        <v>0</v>
      </c>
      <c r="C1" t="s">
        <v>14</v>
      </c>
      <c r="D1" t="s">
        <v>15</v>
      </c>
      <c r="E1" t="s">
        <v>16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78FFA-2DA3-430F-B65F-F119FA3C2533}">
  <dimension ref="A1:I19"/>
  <sheetViews>
    <sheetView tabSelected="1" topLeftCell="C1" workbookViewId="0">
      <selection activeCell="I19" sqref="I19"/>
    </sheetView>
  </sheetViews>
  <sheetFormatPr defaultRowHeight="13.8" x14ac:dyDescent="0.25"/>
  <cols>
    <col min="2" max="3" width="18.44140625" customWidth="1"/>
    <col min="4" max="4" width="26.5546875" customWidth="1"/>
    <col min="5" max="5" width="16.5546875" customWidth="1"/>
    <col min="6" max="6" width="16.44140625" customWidth="1"/>
    <col min="7" max="7" width="17.109375" customWidth="1"/>
    <col min="8" max="8" width="10.44140625" customWidth="1"/>
  </cols>
  <sheetData>
    <row r="1" spans="1:9" x14ac:dyDescent="0.25">
      <c r="A1" t="s">
        <v>0</v>
      </c>
      <c r="B1" t="s">
        <v>9</v>
      </c>
      <c r="C1" t="s">
        <v>297</v>
      </c>
      <c r="D1" t="s">
        <v>19</v>
      </c>
      <c r="E1" t="s">
        <v>20</v>
      </c>
      <c r="F1" t="s">
        <v>21</v>
      </c>
      <c r="G1" t="s">
        <v>22</v>
      </c>
      <c r="H1" t="s">
        <v>24</v>
      </c>
      <c r="I1" t="s">
        <v>23</v>
      </c>
    </row>
    <row r="2" spans="1:9" x14ac:dyDescent="0.25">
      <c r="A2" t="s">
        <v>39</v>
      </c>
      <c r="B2" t="s">
        <v>240</v>
      </c>
      <c r="C2" t="s">
        <v>247</v>
      </c>
      <c r="D2" t="s">
        <v>319</v>
      </c>
      <c r="E2" s="12">
        <v>45073.753472222219</v>
      </c>
      <c r="F2" s="12">
        <v>45073.763888888891</v>
      </c>
      <c r="G2" s="12">
        <v>45073.795138888891</v>
      </c>
      <c r="I2" t="s">
        <v>331</v>
      </c>
    </row>
    <row r="3" spans="1:9" x14ac:dyDescent="0.25">
      <c r="A3" t="str">
        <f>_xlfn.CONCAT("m", TEXT(VALUE(RIGHT(A2, 4)) + 1, "0000"))</f>
        <v>m0002</v>
      </c>
      <c r="B3" t="s">
        <v>241</v>
      </c>
      <c r="C3" t="s">
        <v>298</v>
      </c>
      <c r="D3" t="s">
        <v>322</v>
      </c>
      <c r="E3" s="12">
        <v>44862.465277777781</v>
      </c>
      <c r="F3" s="12">
        <v>44862.479166666664</v>
      </c>
      <c r="G3" s="12">
        <v>44862.008680555555</v>
      </c>
      <c r="I3" t="s">
        <v>331</v>
      </c>
    </row>
    <row r="4" spans="1:9" x14ac:dyDescent="0.25">
      <c r="A4" t="str">
        <f t="shared" ref="A4:A7" si="0">_xlfn.CONCAT("m", TEXT(VALUE(RIGHT(A3, 4)) + 1, "0000"))</f>
        <v>m0003</v>
      </c>
      <c r="B4" t="s">
        <v>241</v>
      </c>
      <c r="C4" t="s">
        <v>299</v>
      </c>
      <c r="D4" t="s">
        <v>323</v>
      </c>
      <c r="E4" s="12">
        <v>44908.466666666667</v>
      </c>
      <c r="F4" s="12">
        <v>44908.475694444445</v>
      </c>
      <c r="G4" s="12">
        <v>44908.497916666667</v>
      </c>
      <c r="I4" t="s">
        <v>331</v>
      </c>
    </row>
    <row r="5" spans="1:9" x14ac:dyDescent="0.25">
      <c r="A5" t="str">
        <f t="shared" si="0"/>
        <v>m0004</v>
      </c>
      <c r="B5" t="s">
        <v>241</v>
      </c>
      <c r="C5" t="s">
        <v>300</v>
      </c>
      <c r="D5" t="s">
        <v>324</v>
      </c>
      <c r="E5" s="12">
        <v>44899.55</v>
      </c>
      <c r="F5" s="12">
        <v>44899.553472222222</v>
      </c>
      <c r="G5" s="12">
        <v>44899.560416666667</v>
      </c>
      <c r="I5" t="s">
        <v>331</v>
      </c>
    </row>
    <row r="6" spans="1:9" x14ac:dyDescent="0.25">
      <c r="A6" t="str">
        <f t="shared" si="0"/>
        <v>m0005</v>
      </c>
      <c r="B6" t="s">
        <v>241</v>
      </c>
      <c r="C6" t="s">
        <v>301</v>
      </c>
      <c r="D6" t="s">
        <v>325</v>
      </c>
      <c r="E6" s="12">
        <v>44622.710416666669</v>
      </c>
      <c r="F6" s="12">
        <v>44622.722916666666</v>
      </c>
      <c r="G6" s="12">
        <v>44622.736805555556</v>
      </c>
      <c r="I6" t="s">
        <v>332</v>
      </c>
    </row>
    <row r="7" spans="1:9" x14ac:dyDescent="0.25">
      <c r="A7" t="str">
        <f t="shared" si="0"/>
        <v>m0006</v>
      </c>
      <c r="B7" t="s">
        <v>241</v>
      </c>
      <c r="C7" t="s">
        <v>302</v>
      </c>
      <c r="D7" t="s">
        <v>326</v>
      </c>
      <c r="E7" s="12">
        <v>44562.459027777775</v>
      </c>
      <c r="F7" s="12">
        <v>44562.475694444445</v>
      </c>
      <c r="G7" s="12">
        <v>44562.48541666667</v>
      </c>
      <c r="I7" t="s">
        <v>331</v>
      </c>
    </row>
    <row r="8" spans="1:9" x14ac:dyDescent="0.25">
      <c r="A8" t="s">
        <v>348</v>
      </c>
      <c r="B8" t="s">
        <v>242</v>
      </c>
      <c r="C8" t="s">
        <v>303</v>
      </c>
      <c r="D8" t="s">
        <v>320</v>
      </c>
      <c r="E8" s="12">
        <v>44853.840277777781</v>
      </c>
      <c r="F8" s="12">
        <v>44853.847222222219</v>
      </c>
      <c r="G8" s="12">
        <v>44853.854166666664</v>
      </c>
      <c r="I8" t="s">
        <v>331</v>
      </c>
    </row>
    <row r="9" spans="1:9" x14ac:dyDescent="0.25">
      <c r="A9" t="s">
        <v>348</v>
      </c>
      <c r="B9" t="s">
        <v>242</v>
      </c>
      <c r="C9" t="s">
        <v>305</v>
      </c>
      <c r="D9" t="s">
        <v>321</v>
      </c>
      <c r="E9" s="12">
        <v>45005.918749999997</v>
      </c>
      <c r="F9" s="12">
        <v>45005.925694444442</v>
      </c>
      <c r="G9" s="12">
        <v>45005.932638888888</v>
      </c>
      <c r="I9" t="s">
        <v>331</v>
      </c>
    </row>
    <row r="10" spans="1:9" x14ac:dyDescent="0.25">
      <c r="A10" t="s">
        <v>348</v>
      </c>
      <c r="B10" t="s">
        <v>242</v>
      </c>
      <c r="C10" t="s">
        <v>304</v>
      </c>
      <c r="D10" t="s">
        <v>327</v>
      </c>
      <c r="E10" s="12">
        <v>44707.670138888891</v>
      </c>
      <c r="F10" s="12">
        <v>44707.677083333336</v>
      </c>
      <c r="G10" s="12">
        <v>44707.684027777781</v>
      </c>
      <c r="I10" t="s">
        <v>331</v>
      </c>
    </row>
    <row r="11" spans="1:9" x14ac:dyDescent="0.25">
      <c r="A11" t="s">
        <v>349</v>
      </c>
      <c r="B11" t="s">
        <v>243</v>
      </c>
      <c r="C11" t="s">
        <v>246</v>
      </c>
      <c r="D11" t="s">
        <v>328</v>
      </c>
      <c r="E11" s="12">
        <v>44815.714583333334</v>
      </c>
      <c r="F11" s="12">
        <v>44815.72152777778</v>
      </c>
      <c r="G11" s="12">
        <v>44815.728472222225</v>
      </c>
      <c r="I11" t="s">
        <v>332</v>
      </c>
    </row>
    <row r="12" spans="1:9" x14ac:dyDescent="0.25">
      <c r="A12" t="s">
        <v>349</v>
      </c>
      <c r="B12" t="s">
        <v>243</v>
      </c>
      <c r="C12" t="s">
        <v>306</v>
      </c>
      <c r="D12" t="s">
        <v>329</v>
      </c>
      <c r="E12" s="12">
        <v>44602.793055555558</v>
      </c>
      <c r="F12" s="12">
        <v>44602.8</v>
      </c>
      <c r="G12" s="12">
        <v>44602.806944444441</v>
      </c>
      <c r="I12" t="s">
        <v>331</v>
      </c>
    </row>
    <row r="13" spans="1:9" x14ac:dyDescent="0.25">
      <c r="A13" t="s">
        <v>350</v>
      </c>
      <c r="B13" t="s">
        <v>244</v>
      </c>
      <c r="C13" t="s">
        <v>307</v>
      </c>
      <c r="D13" t="s">
        <v>313</v>
      </c>
      <c r="E13" s="12">
        <v>44728.42083333333</v>
      </c>
      <c r="F13" s="12">
        <v>44728.427777777775</v>
      </c>
      <c r="G13" s="12">
        <v>44728.43472222222</v>
      </c>
      <c r="I13" t="s">
        <v>331</v>
      </c>
    </row>
    <row r="14" spans="1:9" x14ac:dyDescent="0.25">
      <c r="A14" t="s">
        <v>350</v>
      </c>
      <c r="B14" t="s">
        <v>244</v>
      </c>
      <c r="C14" t="s">
        <v>308</v>
      </c>
      <c r="D14" t="s">
        <v>314</v>
      </c>
      <c r="E14" s="12">
        <v>44626.793749999997</v>
      </c>
      <c r="F14" s="12">
        <v>44626.800694444442</v>
      </c>
      <c r="G14" s="12">
        <v>44626.807638888888</v>
      </c>
      <c r="I14" t="s">
        <v>331</v>
      </c>
    </row>
    <row r="15" spans="1:9" x14ac:dyDescent="0.25">
      <c r="A15" t="s">
        <v>350</v>
      </c>
      <c r="B15" t="s">
        <v>244</v>
      </c>
      <c r="C15" t="s">
        <v>309</v>
      </c>
      <c r="D15" t="s">
        <v>315</v>
      </c>
      <c r="E15" s="12">
        <v>44724.087500000001</v>
      </c>
      <c r="F15" s="12">
        <v>44724.094444444447</v>
      </c>
      <c r="G15" s="12">
        <v>44724.101388888892</v>
      </c>
      <c r="I15" t="s">
        <v>331</v>
      </c>
    </row>
    <row r="16" spans="1:9" x14ac:dyDescent="0.25">
      <c r="A16" t="s">
        <v>350</v>
      </c>
      <c r="B16" t="s">
        <v>244</v>
      </c>
      <c r="C16" t="s">
        <v>310</v>
      </c>
      <c r="D16" t="s">
        <v>316</v>
      </c>
      <c r="E16" s="12">
        <v>44583.709027777775</v>
      </c>
      <c r="F16" s="12">
        <v>44583.71597222222</v>
      </c>
      <c r="G16" s="12">
        <v>44583.722916666666</v>
      </c>
      <c r="I16" t="s">
        <v>331</v>
      </c>
    </row>
    <row r="17" spans="1:9" x14ac:dyDescent="0.25">
      <c r="A17" t="s">
        <v>351</v>
      </c>
      <c r="B17" t="s">
        <v>252</v>
      </c>
      <c r="C17" t="s">
        <v>253</v>
      </c>
      <c r="D17" t="s">
        <v>317</v>
      </c>
      <c r="E17" s="12">
        <v>44921.425000000003</v>
      </c>
      <c r="F17" s="12">
        <v>44921.431944444441</v>
      </c>
      <c r="G17" s="12">
        <v>44921.438888888886</v>
      </c>
      <c r="I17" t="s">
        <v>331</v>
      </c>
    </row>
    <row r="18" spans="1:9" x14ac:dyDescent="0.25">
      <c r="A18" t="s">
        <v>352</v>
      </c>
      <c r="B18" t="s">
        <v>255</v>
      </c>
      <c r="C18" t="s">
        <v>311</v>
      </c>
      <c r="D18" t="s">
        <v>318</v>
      </c>
      <c r="E18" s="12">
        <v>44733.212500000001</v>
      </c>
      <c r="F18" s="12">
        <v>44733.219444444447</v>
      </c>
      <c r="G18" s="12">
        <v>44733.226388888892</v>
      </c>
      <c r="I18" t="s">
        <v>332</v>
      </c>
    </row>
    <row r="19" spans="1:9" x14ac:dyDescent="0.25">
      <c r="A19" t="s">
        <v>352</v>
      </c>
      <c r="B19" t="s">
        <v>255</v>
      </c>
      <c r="C19" t="s">
        <v>312</v>
      </c>
      <c r="D19" t="s">
        <v>328</v>
      </c>
      <c r="E19" s="12">
        <v>44805.214583333334</v>
      </c>
      <c r="F19" s="12">
        <v>44805.22152777778</v>
      </c>
      <c r="G19" s="12">
        <v>44805.228472222225</v>
      </c>
      <c r="I19" t="s">
        <v>331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8D16A-2F07-44A1-9721-596CC86BD6BA}">
  <dimension ref="A1:H17"/>
  <sheetViews>
    <sheetView workbookViewId="0">
      <selection activeCell="F16" sqref="F16"/>
    </sheetView>
  </sheetViews>
  <sheetFormatPr defaultRowHeight="13.8" x14ac:dyDescent="0.25"/>
  <cols>
    <col min="1" max="1" width="16.44140625" customWidth="1"/>
    <col min="2" max="2" width="18" customWidth="1"/>
    <col min="3" max="4" width="19.44140625" customWidth="1"/>
    <col min="5" max="5" width="12.5546875" customWidth="1"/>
    <col min="6" max="6" width="12.6640625" customWidth="1"/>
    <col min="7" max="7" width="12.109375" customWidth="1"/>
  </cols>
  <sheetData>
    <row r="1" spans="1:8" x14ac:dyDescent="0.25">
      <c r="A1" t="s">
        <v>25</v>
      </c>
      <c r="B1" t="s">
        <v>14</v>
      </c>
      <c r="C1" t="s">
        <v>15</v>
      </c>
      <c r="D1" t="s">
        <v>341</v>
      </c>
      <c r="E1" t="s">
        <v>27</v>
      </c>
      <c r="F1" t="s">
        <v>28</v>
      </c>
      <c r="G1" t="s">
        <v>29</v>
      </c>
      <c r="H1" t="s">
        <v>30</v>
      </c>
    </row>
    <row r="2" spans="1:8" x14ac:dyDescent="0.25">
      <c r="A2" t="s">
        <v>35</v>
      </c>
      <c r="B2" s="12">
        <v>45146.333333333336</v>
      </c>
      <c r="C2" s="12">
        <v>45146.416666666664</v>
      </c>
      <c r="D2" s="12" t="s">
        <v>334</v>
      </c>
      <c r="E2" t="s">
        <v>342</v>
      </c>
      <c r="G2" t="s">
        <v>346</v>
      </c>
    </row>
    <row r="3" spans="1:8" x14ac:dyDescent="0.25">
      <c r="A3" t="str">
        <f>_xlfn.CONCAT("v", TEXT(VALUE(RIGHT(A2, 4)) + 1, "0000"))</f>
        <v>v0002</v>
      </c>
      <c r="B3" s="12">
        <v>40992.875</v>
      </c>
      <c r="C3" s="12">
        <v>40992.958333333336</v>
      </c>
      <c r="D3" s="12" t="s">
        <v>334</v>
      </c>
      <c r="E3" t="s">
        <v>343</v>
      </c>
      <c r="G3" t="s">
        <v>336</v>
      </c>
    </row>
    <row r="4" spans="1:8" x14ac:dyDescent="0.25">
      <c r="A4" t="str">
        <f t="shared" ref="A4:A9" si="0">_xlfn.CONCAT("v", TEXT(VALUE(RIGHT(A3, 4)) + 1, "0000"))</f>
        <v>v0003</v>
      </c>
      <c r="B4" s="12">
        <v>41464.833333333336</v>
      </c>
      <c r="C4" s="12">
        <v>41464.916666666664</v>
      </c>
      <c r="D4" s="12" t="s">
        <v>334</v>
      </c>
      <c r="E4" t="s">
        <v>344</v>
      </c>
      <c r="G4" t="s">
        <v>336</v>
      </c>
    </row>
    <row r="5" spans="1:8" x14ac:dyDescent="0.25">
      <c r="A5" t="str">
        <f t="shared" si="0"/>
        <v>v0004</v>
      </c>
      <c r="B5" s="12">
        <v>42386.708333333336</v>
      </c>
      <c r="C5" s="12">
        <v>42386.833333333336</v>
      </c>
      <c r="D5" s="12" t="s">
        <v>334</v>
      </c>
      <c r="E5" t="s">
        <v>345</v>
      </c>
      <c r="G5" t="s">
        <v>336</v>
      </c>
    </row>
    <row r="6" spans="1:8" x14ac:dyDescent="0.25">
      <c r="A6" t="str">
        <f t="shared" si="0"/>
        <v>v0005</v>
      </c>
      <c r="B6" s="12">
        <v>44538.625</v>
      </c>
      <c r="C6" s="12">
        <v>44538.791666666664</v>
      </c>
      <c r="D6" s="12" t="s">
        <v>334</v>
      </c>
      <c r="E6" t="s">
        <v>342</v>
      </c>
      <c r="G6" t="s">
        <v>347</v>
      </c>
    </row>
    <row r="7" spans="1:8" x14ac:dyDescent="0.25">
      <c r="A7" t="str">
        <f t="shared" si="0"/>
        <v>v0006</v>
      </c>
      <c r="B7" s="12">
        <v>43390.666666666664</v>
      </c>
      <c r="C7" s="12">
        <v>43390.833333333336</v>
      </c>
      <c r="D7" s="12" t="s">
        <v>334</v>
      </c>
      <c r="E7" t="s">
        <v>343</v>
      </c>
      <c r="G7" t="s">
        <v>336</v>
      </c>
    </row>
    <row r="8" spans="1:8" x14ac:dyDescent="0.25">
      <c r="A8" t="str">
        <f t="shared" si="0"/>
        <v>v0007</v>
      </c>
      <c r="B8" s="12">
        <v>39119.25</v>
      </c>
      <c r="C8" s="12">
        <v>39119.416666666664</v>
      </c>
      <c r="D8" s="12" t="s">
        <v>334</v>
      </c>
      <c r="E8" t="s">
        <v>344</v>
      </c>
      <c r="G8" t="s">
        <v>336</v>
      </c>
    </row>
    <row r="9" spans="1:8" x14ac:dyDescent="0.25">
      <c r="A9" t="str">
        <f t="shared" si="0"/>
        <v>v0008</v>
      </c>
      <c r="B9" s="12">
        <v>40728.416666666664</v>
      </c>
      <c r="C9" s="12">
        <v>40728.583333333336</v>
      </c>
      <c r="D9" s="12" t="s">
        <v>334</v>
      </c>
      <c r="E9" t="s">
        <v>345</v>
      </c>
      <c r="G9" t="s">
        <v>336</v>
      </c>
    </row>
    <row r="10" spans="1:8" x14ac:dyDescent="0.25">
      <c r="A10" t="s">
        <v>35</v>
      </c>
      <c r="B10" s="12">
        <v>37968.458333333336</v>
      </c>
      <c r="C10" s="12">
        <v>37968.708333333336</v>
      </c>
      <c r="D10" s="12" t="s">
        <v>334</v>
      </c>
      <c r="E10" t="s">
        <v>342</v>
      </c>
      <c r="G10" t="s">
        <v>336</v>
      </c>
    </row>
    <row r="11" spans="1:8" x14ac:dyDescent="0.25">
      <c r="A11" t="str">
        <f>_xlfn.CONCAT("v", TEXT(VALUE(RIGHT(A10, 4)) + 1, "0000"))</f>
        <v>v0002</v>
      </c>
      <c r="B11" s="12">
        <v>39338.708333333336</v>
      </c>
      <c r="C11" s="12">
        <v>39338.916666666664</v>
      </c>
      <c r="D11" s="12" t="s">
        <v>335</v>
      </c>
      <c r="E11" t="s">
        <v>343</v>
      </c>
      <c r="G11" t="s">
        <v>336</v>
      </c>
    </row>
    <row r="12" spans="1:8" x14ac:dyDescent="0.25">
      <c r="A12" t="str">
        <f t="shared" ref="A12:A17" si="1">_xlfn.CONCAT("v", TEXT(VALUE(RIGHT(A11, 4)) + 1, "0000"))</f>
        <v>v0003</v>
      </c>
      <c r="B12" s="12">
        <v>44843.416666666664</v>
      </c>
      <c r="C12" s="12">
        <v>44843.666666666664</v>
      </c>
      <c r="D12" s="12" t="s">
        <v>335</v>
      </c>
      <c r="E12" t="s">
        <v>344</v>
      </c>
      <c r="G12" t="s">
        <v>347</v>
      </c>
    </row>
    <row r="13" spans="1:8" x14ac:dyDescent="0.25">
      <c r="A13" t="str">
        <f t="shared" si="1"/>
        <v>v0004</v>
      </c>
      <c r="B13" s="12">
        <v>39812.75</v>
      </c>
      <c r="C13" s="12">
        <v>39812.916666666664</v>
      </c>
      <c r="D13" s="12" t="s">
        <v>335</v>
      </c>
      <c r="E13" t="s">
        <v>345</v>
      </c>
      <c r="G13" t="s">
        <v>336</v>
      </c>
    </row>
    <row r="14" spans="1:8" x14ac:dyDescent="0.25">
      <c r="A14" t="str">
        <f t="shared" si="1"/>
        <v>v0005</v>
      </c>
      <c r="B14" s="12">
        <v>38918.416666666664</v>
      </c>
      <c r="C14" s="12">
        <v>38918.791666666664</v>
      </c>
      <c r="D14" s="12" t="s">
        <v>335</v>
      </c>
      <c r="E14" t="s">
        <v>342</v>
      </c>
      <c r="G14" t="s">
        <v>336</v>
      </c>
    </row>
    <row r="15" spans="1:8" x14ac:dyDescent="0.25">
      <c r="A15" t="str">
        <f t="shared" si="1"/>
        <v>v0006</v>
      </c>
      <c r="B15" s="12">
        <v>41359.708333333336</v>
      </c>
      <c r="C15" s="12">
        <v>41359.833333333336</v>
      </c>
      <c r="D15" s="12" t="s">
        <v>335</v>
      </c>
      <c r="E15" t="s">
        <v>343</v>
      </c>
      <c r="G15" t="s">
        <v>336</v>
      </c>
    </row>
    <row r="16" spans="1:8" x14ac:dyDescent="0.25">
      <c r="A16" t="str">
        <f t="shared" si="1"/>
        <v>v0007</v>
      </c>
      <c r="B16" s="12">
        <v>37716.416666666664</v>
      </c>
      <c r="C16" s="12">
        <v>37716.791666666664</v>
      </c>
      <c r="D16" s="12" t="s">
        <v>335</v>
      </c>
      <c r="E16" t="s">
        <v>344</v>
      </c>
      <c r="G16" t="s">
        <v>336</v>
      </c>
    </row>
    <row r="17" spans="1:7" x14ac:dyDescent="0.25">
      <c r="A17" t="str">
        <f t="shared" si="1"/>
        <v>v0008</v>
      </c>
      <c r="B17" s="12">
        <v>41625.708333333336</v>
      </c>
      <c r="C17" s="12">
        <v>41625.916666666664</v>
      </c>
      <c r="D17" s="12" t="s">
        <v>335</v>
      </c>
      <c r="E17" t="s">
        <v>345</v>
      </c>
      <c r="G17" t="s">
        <v>336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7272-FCCA-4D21-8350-D3976A189F03}">
  <dimension ref="A1:N31"/>
  <sheetViews>
    <sheetView workbookViewId="0">
      <selection activeCell="C3" sqref="C3"/>
    </sheetView>
  </sheetViews>
  <sheetFormatPr defaultRowHeight="13.8" x14ac:dyDescent="0.25"/>
  <cols>
    <col min="3" max="3" width="13.6640625" customWidth="1"/>
    <col min="4" max="4" width="21.5546875" customWidth="1"/>
    <col min="5" max="5" width="23.109375" customWidth="1"/>
    <col min="8" max="8" width="12.44140625" customWidth="1"/>
  </cols>
  <sheetData>
    <row r="1" spans="1:14" x14ac:dyDescent="0.25">
      <c r="A1" t="s">
        <v>0</v>
      </c>
      <c r="B1" t="s">
        <v>9</v>
      </c>
      <c r="C1" t="s">
        <v>333</v>
      </c>
      <c r="D1" t="s">
        <v>31</v>
      </c>
      <c r="E1" t="s">
        <v>32</v>
      </c>
      <c r="F1" t="s">
        <v>28</v>
      </c>
      <c r="G1" t="s">
        <v>29</v>
      </c>
      <c r="H1" t="s">
        <v>33</v>
      </c>
      <c r="I1" t="s">
        <v>30</v>
      </c>
    </row>
    <row r="2" spans="1:14" x14ac:dyDescent="0.25">
      <c r="A2" t="s">
        <v>40</v>
      </c>
      <c r="B2" t="s">
        <v>263</v>
      </c>
      <c r="C2" t="s">
        <v>334</v>
      </c>
      <c r="D2" s="12">
        <v>44835.416666666664</v>
      </c>
      <c r="E2" s="12">
        <v>44835.5</v>
      </c>
      <c r="G2" t="s">
        <v>336</v>
      </c>
      <c r="H2" t="s">
        <v>337</v>
      </c>
    </row>
    <row r="3" spans="1:14" x14ac:dyDescent="0.25">
      <c r="A3" t="s">
        <v>353</v>
      </c>
      <c r="B3" t="s">
        <v>286</v>
      </c>
      <c r="C3" t="s">
        <v>334</v>
      </c>
      <c r="D3" s="12">
        <v>44909.333333333336</v>
      </c>
      <c r="E3" s="12">
        <v>44909.75</v>
      </c>
      <c r="G3" t="s">
        <v>336</v>
      </c>
      <c r="H3" t="s">
        <v>338</v>
      </c>
    </row>
    <row r="4" spans="1:14" x14ac:dyDescent="0.25">
      <c r="A4" t="s">
        <v>354</v>
      </c>
      <c r="B4" t="s">
        <v>287</v>
      </c>
      <c r="C4" t="s">
        <v>334</v>
      </c>
      <c r="D4" s="12">
        <v>44873.708333333336</v>
      </c>
      <c r="E4" s="12">
        <v>44873.916666666664</v>
      </c>
      <c r="G4" t="s">
        <v>336</v>
      </c>
      <c r="H4" t="s">
        <v>339</v>
      </c>
    </row>
    <row r="5" spans="1:14" x14ac:dyDescent="0.25">
      <c r="A5" t="s">
        <v>355</v>
      </c>
      <c r="B5" t="s">
        <v>288</v>
      </c>
      <c r="C5" t="s">
        <v>334</v>
      </c>
      <c r="D5" s="12">
        <v>44851.833333333336</v>
      </c>
      <c r="E5" s="4">
        <v>44852</v>
      </c>
      <c r="G5" t="s">
        <v>336</v>
      </c>
      <c r="H5" t="s">
        <v>340</v>
      </c>
    </row>
    <row r="6" spans="1:14" x14ac:dyDescent="0.25">
      <c r="A6" t="s">
        <v>357</v>
      </c>
      <c r="B6" t="s">
        <v>289</v>
      </c>
      <c r="C6" t="s">
        <v>334</v>
      </c>
      <c r="D6" s="12">
        <v>44658.208333333336</v>
      </c>
      <c r="E6" s="12">
        <v>44658.5</v>
      </c>
      <c r="G6" t="s">
        <v>336</v>
      </c>
      <c r="H6" t="s">
        <v>337</v>
      </c>
    </row>
    <row r="7" spans="1:14" x14ac:dyDescent="0.25">
      <c r="A7" t="s">
        <v>358</v>
      </c>
      <c r="B7" t="s">
        <v>290</v>
      </c>
      <c r="C7" t="s">
        <v>334</v>
      </c>
      <c r="D7" s="12">
        <v>44897.541666666664</v>
      </c>
      <c r="E7" s="12">
        <v>44897.75</v>
      </c>
      <c r="G7" t="s">
        <v>336</v>
      </c>
      <c r="H7" t="s">
        <v>338</v>
      </c>
    </row>
    <row r="8" spans="1:14" x14ac:dyDescent="0.25">
      <c r="A8" t="s">
        <v>356</v>
      </c>
      <c r="B8" t="s">
        <v>291</v>
      </c>
      <c r="C8" t="s">
        <v>334</v>
      </c>
      <c r="D8" s="12">
        <v>44646.333333333336</v>
      </c>
      <c r="E8" s="12">
        <v>44646.5</v>
      </c>
      <c r="G8" t="s">
        <v>336</v>
      </c>
      <c r="H8" t="s">
        <v>339</v>
      </c>
    </row>
    <row r="9" spans="1:14" x14ac:dyDescent="0.25">
      <c r="A9" t="s">
        <v>40</v>
      </c>
      <c r="B9" t="s">
        <v>263</v>
      </c>
      <c r="C9" t="s">
        <v>335</v>
      </c>
      <c r="D9" s="12">
        <v>44691.666666666664</v>
      </c>
      <c r="E9" s="12">
        <v>44691.916666666664</v>
      </c>
      <c r="G9" t="s">
        <v>336</v>
      </c>
      <c r="H9" t="s">
        <v>340</v>
      </c>
    </row>
    <row r="10" spans="1:14" x14ac:dyDescent="0.25">
      <c r="A10" t="s">
        <v>353</v>
      </c>
      <c r="B10" t="s">
        <v>286</v>
      </c>
      <c r="C10" t="s">
        <v>335</v>
      </c>
      <c r="D10" s="12">
        <v>44838.25</v>
      </c>
      <c r="E10" s="12">
        <v>44838.416666666664</v>
      </c>
      <c r="G10" t="s">
        <v>336</v>
      </c>
      <c r="H10" t="s">
        <v>337</v>
      </c>
    </row>
    <row r="11" spans="1:14" x14ac:dyDescent="0.25">
      <c r="A11" t="s">
        <v>354</v>
      </c>
      <c r="B11" t="s">
        <v>287</v>
      </c>
      <c r="C11" t="s">
        <v>335</v>
      </c>
      <c r="D11" s="12">
        <v>45104.333333333336</v>
      </c>
      <c r="E11" s="12">
        <v>45104.5</v>
      </c>
      <c r="G11" t="s">
        <v>336</v>
      </c>
      <c r="H11" t="s">
        <v>338</v>
      </c>
    </row>
    <row r="12" spans="1:14" x14ac:dyDescent="0.25">
      <c r="A12" t="s">
        <v>355</v>
      </c>
      <c r="B12" t="s">
        <v>288</v>
      </c>
      <c r="C12" t="s">
        <v>335</v>
      </c>
      <c r="D12" s="12">
        <v>44667.541666666664</v>
      </c>
      <c r="E12" s="12">
        <v>44667.791666666664</v>
      </c>
      <c r="G12" t="s">
        <v>336</v>
      </c>
      <c r="H12" t="s">
        <v>339</v>
      </c>
      <c r="N12" t="s">
        <v>359</v>
      </c>
    </row>
    <row r="13" spans="1:14" x14ac:dyDescent="0.25">
      <c r="A13" t="s">
        <v>357</v>
      </c>
      <c r="B13" t="s">
        <v>289</v>
      </c>
      <c r="C13" t="s">
        <v>335</v>
      </c>
      <c r="D13" s="12">
        <v>44906.708333333336</v>
      </c>
      <c r="E13" s="12">
        <v>44906.916666666664</v>
      </c>
      <c r="G13" t="s">
        <v>336</v>
      </c>
      <c r="H13" t="s">
        <v>340</v>
      </c>
    </row>
    <row r="14" spans="1:14" x14ac:dyDescent="0.25">
      <c r="A14" t="s">
        <v>358</v>
      </c>
      <c r="B14" t="s">
        <v>290</v>
      </c>
      <c r="C14" t="s">
        <v>335</v>
      </c>
      <c r="D14" s="12">
        <v>44823.625</v>
      </c>
      <c r="E14" s="12">
        <v>44823.875</v>
      </c>
      <c r="G14" t="s">
        <v>336</v>
      </c>
      <c r="H14" t="s">
        <v>337</v>
      </c>
    </row>
    <row r="15" spans="1:14" x14ac:dyDescent="0.25">
      <c r="A15" t="s">
        <v>356</v>
      </c>
      <c r="B15" t="s">
        <v>291</v>
      </c>
      <c r="C15" t="s">
        <v>335</v>
      </c>
      <c r="D15" s="12">
        <v>45098.666666666664</v>
      </c>
      <c r="E15" s="12">
        <v>45098.958333333336</v>
      </c>
      <c r="G15" t="s">
        <v>336</v>
      </c>
      <c r="H15" t="s">
        <v>338</v>
      </c>
    </row>
    <row r="16" spans="1:14" x14ac:dyDescent="0.25">
      <c r="D16" s="12"/>
    </row>
    <row r="17" spans="4:4" x14ac:dyDescent="0.25">
      <c r="D17" s="12"/>
    </row>
    <row r="18" spans="4:4" x14ac:dyDescent="0.25">
      <c r="D18" s="12"/>
    </row>
    <row r="19" spans="4:4" x14ac:dyDescent="0.25">
      <c r="D19" s="12"/>
    </row>
    <row r="20" spans="4:4" x14ac:dyDescent="0.25">
      <c r="D20" s="12"/>
    </row>
    <row r="21" spans="4:4" x14ac:dyDescent="0.25">
      <c r="D21" s="12"/>
    </row>
    <row r="22" spans="4:4" x14ac:dyDescent="0.25">
      <c r="D22" s="12"/>
    </row>
    <row r="23" spans="4:4" x14ac:dyDescent="0.25">
      <c r="D23" s="12"/>
    </row>
    <row r="24" spans="4:4" x14ac:dyDescent="0.25">
      <c r="D24" s="12"/>
    </row>
    <row r="25" spans="4:4" x14ac:dyDescent="0.25">
      <c r="D25" s="12"/>
    </row>
    <row r="26" spans="4:4" x14ac:dyDescent="0.25">
      <c r="D26" s="12"/>
    </row>
    <row r="27" spans="4:4" x14ac:dyDescent="0.25">
      <c r="D27" s="12"/>
    </row>
    <row r="28" spans="4:4" x14ac:dyDescent="0.25">
      <c r="D28" s="12"/>
    </row>
    <row r="29" spans="4:4" x14ac:dyDescent="0.25">
      <c r="D29" s="12"/>
    </row>
    <row r="30" spans="4:4" x14ac:dyDescent="0.25">
      <c r="D30" s="12"/>
    </row>
    <row r="31" spans="4:4" x14ac:dyDescent="0.25">
      <c r="D31" s="1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维保人员</vt:lpstr>
      <vt:lpstr>志愿者</vt:lpstr>
      <vt:lpstr>管理人员</vt:lpstr>
      <vt:lpstr>站务人员</vt:lpstr>
      <vt:lpstr>技能证书</vt:lpstr>
      <vt:lpstr>培训记录</vt:lpstr>
      <vt:lpstr>维修记录</vt:lpstr>
      <vt:lpstr>志愿活动记录</vt:lpstr>
      <vt:lpstr>站务员工作记录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平如愿</dc:creator>
  <cp:lastModifiedBy>Qippy</cp:lastModifiedBy>
  <dcterms:created xsi:type="dcterms:W3CDTF">2023-09-05T08:00:48Z</dcterms:created>
  <dcterms:modified xsi:type="dcterms:W3CDTF">2023-09-07T11:45:50Z</dcterms:modified>
</cp:coreProperties>
</file>