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PAD\jpad\JPADSandBox_v2\out\CS300\PERFORMANCE\XCG_0.2\"/>
    </mc:Choice>
  </mc:AlternateContent>
  <xr:revisionPtr revIDLastSave="0" documentId="8_{8C6829AB-C5AA-4E9E-AC11-CFC2B42C397F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MISSION PROFILE" sheetId="1" r:id="rId1"/>
  </sheets>
  <calcPr calcId="179017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<sst xmlns="http://schemas.openxmlformats.org/spreadsheetml/2006/main" count="407" uniqueCount="211">
  <si>
    <t>Description</t>
  </si>
  <si>
    <t>Unit</t>
  </si>
  <si>
    <t>Value</t>
  </si>
  <si>
    <t>Total mission distance</t>
  </si>
  <si>
    <t>nmi</t>
  </si>
  <si>
    <t>Total mission duration</t>
  </si>
  <si>
    <t>min</t>
  </si>
  <si>
    <t>Aircraft mass at mission start</t>
  </si>
  <si>
    <t>kg</t>
  </si>
  <si>
    <t>Aircraft mass at mission end</t>
  </si>
  <si>
    <t>Initial fuel mass for the assigned mission</t>
  </si>
  <si>
    <t>Total fuel used</t>
  </si>
  <si>
    <t>Fuel reserve</t>
  </si>
  <si>
    <t>%</t>
  </si>
  <si>
    <t>Design passengers number</t>
  </si>
  <si>
    <t/>
  </si>
  <si>
    <t>Passengers number for this mission</t>
  </si>
  <si>
    <t xml:space="preserve"> </t>
  </si>
  <si>
    <t>Take-off range</t>
  </si>
  <si>
    <t>Climb range</t>
  </si>
  <si>
    <t>Cruise range</t>
  </si>
  <si>
    <t>First descent range</t>
  </si>
  <si>
    <t>Second climb range</t>
  </si>
  <si>
    <t>Alternate cruise range</t>
  </si>
  <si>
    <t>Second descent range</t>
  </si>
  <si>
    <t>Holding range</t>
  </si>
  <si>
    <t>Third descent range</t>
  </si>
  <si>
    <t>Landing range</t>
  </si>
  <si>
    <t>Take-off duration</t>
  </si>
  <si>
    <t>Climb duration</t>
  </si>
  <si>
    <t>Cruise duration</t>
  </si>
  <si>
    <t>First descent duration</t>
  </si>
  <si>
    <t>Second climb duration</t>
  </si>
  <si>
    <t>Alternate cruise duration</t>
  </si>
  <si>
    <t>Second descent duration</t>
  </si>
  <si>
    <t>Holding duration</t>
  </si>
  <si>
    <t>Third descent duration</t>
  </si>
  <si>
    <t>Landing duration</t>
  </si>
  <si>
    <t>Take-off used fuel</t>
  </si>
  <si>
    <t>Climb used fuel</t>
  </si>
  <si>
    <t>Cruise used fuel</t>
  </si>
  <si>
    <t>First descent used fuel</t>
  </si>
  <si>
    <t>Alternate cruise used fuel</t>
  </si>
  <si>
    <t>Second descent used fuel</t>
  </si>
  <si>
    <t>Holding used fuel</t>
  </si>
  <si>
    <t>Third descent used fuel</t>
  </si>
  <si>
    <t>Landing used fuel</t>
  </si>
  <si>
    <t>Aircraft weight at take-off start</t>
  </si>
  <si>
    <t>Aircraft weight at climb start</t>
  </si>
  <si>
    <t>Aircraft weight at cruise start</t>
  </si>
  <si>
    <t>Aircraft weight at first descent start</t>
  </si>
  <si>
    <t>Aircraft weight at second climb start</t>
  </si>
  <si>
    <t>Aircraft weight at alternate cruise start</t>
  </si>
  <si>
    <t>Aircraft weight at second descent start</t>
  </si>
  <si>
    <t>Aircraft weight at holding start</t>
  </si>
  <si>
    <t>Aircraft weight at third descnet start</t>
  </si>
  <si>
    <t>Aircraft weight at landing start</t>
  </si>
  <si>
    <t>TAKE-OFF</t>
  </si>
  <si>
    <t>Speed (TAS) at take-off start</t>
  </si>
  <si>
    <t>kn</t>
  </si>
  <si>
    <t>Speed (TAS) at take-off ending</t>
  </si>
  <si>
    <t>Mach at take-off start</t>
  </si>
  <si>
    <t>Mach at take-off ending</t>
  </si>
  <si>
    <t>CL at take-off start</t>
  </si>
  <si>
    <t>CL at take-off ending</t>
  </si>
  <si>
    <t>CD at take-off start</t>
  </si>
  <si>
    <t>CD at take-off ending</t>
  </si>
  <si>
    <t>Efficiency at take-off start</t>
  </si>
  <si>
    <t>Efficiency at take-off ending</t>
  </si>
  <si>
    <t>Thrust at take-off start</t>
  </si>
  <si>
    <t>lbf</t>
  </si>
  <si>
    <t>Thrust at take-off ending</t>
  </si>
  <si>
    <t>Drag at take-off start</t>
  </si>
  <si>
    <t>Drag at take-off ending</t>
  </si>
  <si>
    <t>CLIMB</t>
  </si>
  <si>
    <t>Speed (TAS) at climb start</t>
  </si>
  <si>
    <t>Speed (TAS) at climb ending</t>
  </si>
  <si>
    <t>Mach at climb start</t>
  </si>
  <si>
    <t>Mach at climb ending</t>
  </si>
  <si>
    <t>CL at climb start</t>
  </si>
  <si>
    <t>CL at climb ending</t>
  </si>
  <si>
    <t>CD at climb start</t>
  </si>
  <si>
    <t>CD at climb ending</t>
  </si>
  <si>
    <t>Efficiency at climb start</t>
  </si>
  <si>
    <t>Efficiency at climb ending</t>
  </si>
  <si>
    <t>Thrust at climb start</t>
  </si>
  <si>
    <t>Thrust at climb ending</t>
  </si>
  <si>
    <t>Drag at climb start</t>
  </si>
  <si>
    <t>Drag at climb ending</t>
  </si>
  <si>
    <t>CRUISE</t>
  </si>
  <si>
    <t>Speed (TAS) at cruise start</t>
  </si>
  <si>
    <t>Speed (TAS) at cruise ending</t>
  </si>
  <si>
    <t>Mach at cruise start</t>
  </si>
  <si>
    <t>Mach at cruise ending</t>
  </si>
  <si>
    <t>CL at cruise start</t>
  </si>
  <si>
    <t>CL at cruise ending</t>
  </si>
  <si>
    <t>CD at cruise start</t>
  </si>
  <si>
    <t>CD at cruise ending</t>
  </si>
  <si>
    <t>Efficiency at cruise start</t>
  </si>
  <si>
    <t>Efficiency at cruise ending</t>
  </si>
  <si>
    <t>Thrust at cruise start</t>
  </si>
  <si>
    <t>Thrust at cruise ending</t>
  </si>
  <si>
    <t>Drag at cruise start</t>
  </si>
  <si>
    <t>Drag at cruise ending</t>
  </si>
  <si>
    <t>FIRST DESCENT</t>
  </si>
  <si>
    <t>Speed (TAS) at first descent start</t>
  </si>
  <si>
    <t>Speed (TAS) at first descent ending</t>
  </si>
  <si>
    <t>Mach at first descent start</t>
  </si>
  <si>
    <t>Mach at first descent ending</t>
  </si>
  <si>
    <t>CL at first descent start</t>
  </si>
  <si>
    <t>CL at first descent ending</t>
  </si>
  <si>
    <t>CD at first descent start</t>
  </si>
  <si>
    <t>CD at first descent ending</t>
  </si>
  <si>
    <t>Efficiency at first descent start</t>
  </si>
  <si>
    <t>Efficiency at first descent ending</t>
  </si>
  <si>
    <t>Thrust at first descent start</t>
  </si>
  <si>
    <t>Thrust at first descent ending</t>
  </si>
  <si>
    <t>Drag at second climb start</t>
  </si>
  <si>
    <t>Drag at second climb ending</t>
  </si>
  <si>
    <t>SECOND CLIMB</t>
  </si>
  <si>
    <t>Speed (TAS) at second climb start</t>
  </si>
  <si>
    <t>Speed (TAS) at second climb ending</t>
  </si>
  <si>
    <t>Mach at second climb start</t>
  </si>
  <si>
    <t>Mach at second climb ending</t>
  </si>
  <si>
    <t>CL at second climb start</t>
  </si>
  <si>
    <t>CL at second climb ending</t>
  </si>
  <si>
    <t>CD at second climb start</t>
  </si>
  <si>
    <t>CD at second climb ending</t>
  </si>
  <si>
    <t>Efficiency at second climb start</t>
  </si>
  <si>
    <t>Efficiency at second climb ending</t>
  </si>
  <si>
    <t>Thrust at second climb start</t>
  </si>
  <si>
    <t>Thrust at second climb ending</t>
  </si>
  <si>
    <t>Drag at first descent start</t>
  </si>
  <si>
    <t>Drag at first descent ending</t>
  </si>
  <si>
    <t>ALTERNATE CRUISE</t>
  </si>
  <si>
    <t>Speed (TAS) at alternate cruise start</t>
  </si>
  <si>
    <t>Speed (TAS) at alternate cruise ending</t>
  </si>
  <si>
    <t>Mach at alternate cruise start</t>
  </si>
  <si>
    <t>Mach at alternate cruise ending</t>
  </si>
  <si>
    <t>CL at alternate cruise start</t>
  </si>
  <si>
    <t>CL at alternate cruise ending</t>
  </si>
  <si>
    <t>CD at alternate cruise start</t>
  </si>
  <si>
    <t>CD at alternate cruise ending</t>
  </si>
  <si>
    <t>Efficiency at alternate cruise start</t>
  </si>
  <si>
    <t>Efficiency at alternate cruise ending</t>
  </si>
  <si>
    <t>Thrust at alternate cruise start</t>
  </si>
  <si>
    <t>Thrust at alternate cruise ending</t>
  </si>
  <si>
    <t>Drag at alternate cruise start</t>
  </si>
  <si>
    <t>Drag at alternate cruise ending</t>
  </si>
  <si>
    <t>SECOND DESCENT</t>
  </si>
  <si>
    <t>Speed (TAS) at second descent start</t>
  </si>
  <si>
    <t>Speed (TAS) at second descent ending</t>
  </si>
  <si>
    <t>Mach at second descent start</t>
  </si>
  <si>
    <t>Mach at second descent ending</t>
  </si>
  <si>
    <t>CL at second descent start</t>
  </si>
  <si>
    <t>CL at second descent ending</t>
  </si>
  <si>
    <t>CD at second descent start</t>
  </si>
  <si>
    <t>CD at second descent ending</t>
  </si>
  <si>
    <t>Efficiency at second descent start</t>
  </si>
  <si>
    <t>Efficiency at second descent ending</t>
  </si>
  <si>
    <t>Thrust at second descent start</t>
  </si>
  <si>
    <t>Thrust at second descent ending</t>
  </si>
  <si>
    <t>Drag at second descent start</t>
  </si>
  <si>
    <t>Drag at second descent ending</t>
  </si>
  <si>
    <t>HOLDING</t>
  </si>
  <si>
    <t>Speed (TAS) at holding start</t>
  </si>
  <si>
    <t>Speed (TAS) at holding ending</t>
  </si>
  <si>
    <t>Mach at holding start</t>
  </si>
  <si>
    <t>Mach at holding ending</t>
  </si>
  <si>
    <t>CL at holding start</t>
  </si>
  <si>
    <t>CL at holding ending</t>
  </si>
  <si>
    <t>CD at holding start</t>
  </si>
  <si>
    <t>CD at holding ending</t>
  </si>
  <si>
    <t>Efficiency at holding start</t>
  </si>
  <si>
    <t>Efficiency at holding ending</t>
  </si>
  <si>
    <t>Thrust at holding start</t>
  </si>
  <si>
    <t>Thrust at holding ending</t>
  </si>
  <si>
    <t>Drag at holding start</t>
  </si>
  <si>
    <t>Drag at holding ending</t>
  </si>
  <si>
    <t>THIRD DESCENT</t>
  </si>
  <si>
    <t>Speed (TAS) at third descent start</t>
  </si>
  <si>
    <t>Speed (TAS) at third descent ending</t>
  </si>
  <si>
    <t>Mach at third descent start</t>
  </si>
  <si>
    <t>Mach at third descent ending</t>
  </si>
  <si>
    <t>CL at third descent start</t>
  </si>
  <si>
    <t>CL at third descent ending</t>
  </si>
  <si>
    <t>CD at third descent start</t>
  </si>
  <si>
    <t>CD at third descent ending</t>
  </si>
  <si>
    <t>Efficiency at third descent start</t>
  </si>
  <si>
    <t>Efficiency at third descent ending</t>
  </si>
  <si>
    <t>Thrust at third descent start</t>
  </si>
  <si>
    <t>Thrust at third descent ending</t>
  </si>
  <si>
    <t>Drag at third descent start</t>
  </si>
  <si>
    <t>Drag at third descent ending</t>
  </si>
  <si>
    <t>LANDING</t>
  </si>
  <si>
    <t>Speed (TAS) at landing start</t>
  </si>
  <si>
    <t>Speed (TAS) at landing ending</t>
  </si>
  <si>
    <t>Mach at landing start</t>
  </si>
  <si>
    <t>Mach at landing ending</t>
  </si>
  <si>
    <t>CL at landing start</t>
  </si>
  <si>
    <t>CL at landing ending</t>
  </si>
  <si>
    <t>CD at landing start</t>
  </si>
  <si>
    <t>CD at landing ending</t>
  </si>
  <si>
    <t>Efficiency at landing start</t>
  </si>
  <si>
    <t>Efficiency at landing ending</t>
  </si>
  <si>
    <t>Thrust at landing start</t>
  </si>
  <si>
    <t>Thrust at landing ending</t>
  </si>
  <si>
    <t>Drag at landing start</t>
  </si>
  <si>
    <t>Drag at landing ending</t>
  </si>
  <si>
    <t>SAR cruise start (nm/lb)</t>
  </si>
  <si>
    <t>SAR mid cruise (nm/lb)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</si>
</sst>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b/>
      <sz val="2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tabSelected="1" workbookViewId="0">
      <selection activeCell="D4" sqref="D4"/>
    </sheetView>
  </sheetViews>
  <sheetFormatPr defaultColWidth="36.5703125" defaultRowHeight="15" x14ac:dyDescent="0.25"/>
  <cols>
    <col min="2" max="2" width="8" customWidth="1"/>
    <col min="3" max="3" width="15" customWidth="1"/>
  </cols>
  <sheetData>
    <row r="1" spans="1:6" ht="26.25" x14ac:dyDescent="0.4">
      <c r="A1" s="1" t="s">
        <v>0</v>
      </c>
      <c r="B1" s="1" t="s">
        <v>1</v>
      </c>
      <c r="C1" s="1" t="s">
        <v>2</v>
      </c>
    </row>
    <row r="2" spans="1:6" x14ac:dyDescent="0.25">
      <c r="A2" t="s">
        <v>3</v>
      </c>
      <c r="B2" t="s">
        <v>4</v>
      </c>
      <c r="C2">
        <v>499.99999999999989</v>
      </c>
      <c r="E2" t="s">
        <v>209</v>
      </c>
      <c r="F2" s="2">
        <f>((C97*(C89*0.514444)/0.56)*0.00054*3600)/((C4-C34-C35)*2.20462)</f>
        <v>9.6608818073608396E-2</v>
      </c>
    </row>
    <row r="3" spans="1:6" x14ac:dyDescent="0.25">
      <c r="A3" t="s">
        <v>5</v>
      </c>
      <c r="B3" t="s">
        <v>6</v>
      </c>
      <c r="C3">
        <v>111.3217836438596</v>
      </c>
      <c r="E3" t="s">
        <v>210</v>
      </c>
      <c r="F3" s="2">
        <f>((AVERAGE(C97,C98)*(AVERAGE(C89,C90)*0.514444)/0.56)*0.00054*3600)/((C4-C34-C35-(C36/2))*2.20462)</f>
        <v>9.6518077964332691E-2</v>
      </c>
    </row>
    <row r="4" spans="1:6" x14ac:dyDescent="0.25">
      <c r="A4" t="s">
        <v>7</v>
      </c>
      <c r="B4" t="s">
        <v>8</v>
      </c>
      <c r="C4">
        <v>52469.168473032121</v>
      </c>
    </row>
    <row r="5" spans="1:6" x14ac:dyDescent="0.25">
      <c r="A5" t="s">
        <v>9</v>
      </c>
      <c r="B5" t="s">
        <v>8</v>
      </c>
      <c r="C5">
        <v>49929.834350278572</v>
      </c>
    </row>
    <row r="6" spans="1:6" x14ac:dyDescent="0.25">
      <c r="A6" t="s">
        <v>10</v>
      </c>
      <c r="B6" t="s">
        <v>8</v>
      </c>
      <c r="C6">
        <v>2673.1684730321313</v>
      </c>
    </row>
    <row r="7" spans="1:6" x14ac:dyDescent="0.25">
      <c r="A7" t="s">
        <v>11</v>
      </c>
      <c r="B7" t="s">
        <v>8</v>
      </c>
      <c r="C7">
        <v>2539.5100493805248</v>
      </c>
    </row>
    <row r="8" spans="1:6" x14ac:dyDescent="0.25">
      <c r="A8" t="s">
        <v>12</v>
      </c>
      <c r="B8" t="s">
        <v>13</v>
      </c>
      <c r="C8">
        <v>5</v>
      </c>
    </row>
    <row r="9" spans="1:6" x14ac:dyDescent="0.25">
      <c r="A9" t="s">
        <v>14</v>
      </c>
      <c r="B9" t="s">
        <v>15</v>
      </c>
    </row>
    <row r="10" spans="1:6" x14ac:dyDescent="0.25">
      <c r="A10" t="s">
        <v>16</v>
      </c>
      <c r="B10" t="s">
        <v>15</v>
      </c>
      <c r="C10">
        <v>130</v>
      </c>
    </row>
    <row r="11" spans="1:6" x14ac:dyDescent="0.25">
      <c r="A11" t="s">
        <v>17</v>
      </c>
    </row>
    <row r="12" spans="1:6" x14ac:dyDescent="0.25">
      <c r="A12" t="s">
        <v>18</v>
      </c>
      <c r="B12" t="s">
        <v>4</v>
      </c>
      <c r="C12">
        <v>0.53430758761390251</v>
      </c>
    </row>
    <row r="13" spans="1:6" x14ac:dyDescent="0.25">
      <c r="A13" t="s">
        <v>19</v>
      </c>
      <c r="B13" t="s">
        <v>4</v>
      </c>
      <c r="C13">
        <v>97.680960967553602</v>
      </c>
    </row>
    <row r="14" spans="1:6" x14ac:dyDescent="0.25">
      <c r="A14" t="s">
        <v>20</v>
      </c>
      <c r="B14" t="s">
        <v>4</v>
      </c>
      <c r="C14">
        <v>141.70577064630237</v>
      </c>
    </row>
    <row r="15" spans="1:6" x14ac:dyDescent="0.25">
      <c r="A15" t="s">
        <v>21</v>
      </c>
      <c r="B15" t="s">
        <v>4</v>
      </c>
      <c r="C15">
        <v>95.448847085723031</v>
      </c>
    </row>
    <row r="16" spans="1:6" x14ac:dyDescent="0.25">
      <c r="A16" t="s">
        <v>22</v>
      </c>
      <c r="B16" t="s">
        <v>4</v>
      </c>
      <c r="C16">
        <v>22.09108979931446</v>
      </c>
    </row>
    <row r="17" spans="1:3" x14ac:dyDescent="0.25">
      <c r="A17" t="s">
        <v>23</v>
      </c>
      <c r="B17" t="s">
        <v>4</v>
      </c>
      <c r="C17">
        <v>99.999999999999943</v>
      </c>
    </row>
    <row r="18" spans="1:3" x14ac:dyDescent="0.25">
      <c r="A18" t="s">
        <v>24</v>
      </c>
      <c r="B18" t="s">
        <v>4</v>
      </c>
      <c r="C18">
        <v>38.394822621879939</v>
      </c>
    </row>
    <row r="19" spans="1:3" x14ac:dyDescent="0.25">
      <c r="A19" t="s">
        <v>25</v>
      </c>
      <c r="B19" t="s">
        <v>4</v>
      </c>
      <c r="C19">
        <v>0</v>
      </c>
    </row>
    <row r="20" spans="1:3" x14ac:dyDescent="0.25">
      <c r="A20" t="s">
        <v>26</v>
      </c>
      <c r="B20" t="s">
        <v>4</v>
      </c>
      <c r="C20">
        <v>3.5867091019895838</v>
      </c>
    </row>
    <row r="21" spans="1:3" x14ac:dyDescent="0.25">
      <c r="A21" t="s">
        <v>27</v>
      </c>
      <c r="B21" t="s">
        <v>4</v>
      </c>
      <c r="C21">
        <v>0.55742765009242135</v>
      </c>
    </row>
    <row r="22" spans="1:3" x14ac:dyDescent="0.25">
      <c r="A22" t="s">
        <v>17</v>
      </c>
    </row>
    <row r="23" spans="1:3" x14ac:dyDescent="0.25">
      <c r="A23" t="s">
        <v>28</v>
      </c>
      <c r="B23" t="s">
        <v>6</v>
      </c>
      <c r="C23">
        <v>0.40457380495189899</v>
      </c>
    </row>
    <row r="24" spans="1:3" x14ac:dyDescent="0.25">
      <c r="A24" t="s">
        <v>29</v>
      </c>
      <c r="B24" t="s">
        <v>6</v>
      </c>
      <c r="C24">
        <v>16.582689257968418</v>
      </c>
    </row>
    <row r="25" spans="1:3" x14ac:dyDescent="0.25">
      <c r="A25" t="s">
        <v>30</v>
      </c>
      <c r="B25" t="s">
        <v>6</v>
      </c>
      <c r="C25">
        <v>17.534639693169538</v>
      </c>
    </row>
    <row r="26" spans="1:3" x14ac:dyDescent="0.25">
      <c r="A26" t="s">
        <v>31</v>
      </c>
      <c r="B26" t="s">
        <v>6</v>
      </c>
      <c r="C26">
        <v>18.999999999999993</v>
      </c>
    </row>
    <row r="27" spans="1:3" x14ac:dyDescent="0.25">
      <c r="A27" t="s">
        <v>32</v>
      </c>
      <c r="B27" t="s">
        <v>6</v>
      </c>
      <c r="C27">
        <v>4.4916053709311328</v>
      </c>
    </row>
    <row r="28" spans="1:3" x14ac:dyDescent="0.25">
      <c r="A28" t="s">
        <v>33</v>
      </c>
      <c r="B28" t="s">
        <v>6</v>
      </c>
      <c r="C28">
        <v>12.990364158819158</v>
      </c>
    </row>
    <row r="29" spans="1:3" x14ac:dyDescent="0.25">
      <c r="A29" t="s">
        <v>34</v>
      </c>
      <c r="B29" t="s">
        <v>6</v>
      </c>
      <c r="C29">
        <v>8.9999999999999858</v>
      </c>
    </row>
    <row r="30" spans="1:3" x14ac:dyDescent="0.25">
      <c r="A30" t="s">
        <v>35</v>
      </c>
      <c r="B30" t="s">
        <v>6</v>
      </c>
      <c r="C30">
        <v>29.999999999999986</v>
      </c>
    </row>
    <row r="31" spans="1:3" x14ac:dyDescent="0.25">
      <c r="A31" t="s">
        <v>36</v>
      </c>
      <c r="B31" t="s">
        <v>6</v>
      </c>
      <c r="C31">
        <v>0.96666666666666146</v>
      </c>
    </row>
    <row r="32" spans="1:3" x14ac:dyDescent="0.25">
      <c r="A32" t="s">
        <v>37</v>
      </c>
      <c r="B32" t="s">
        <v>6</v>
      </c>
      <c r="C32">
        <v>0.3512446913528251</v>
      </c>
    </row>
    <row r="33" spans="1:3" x14ac:dyDescent="0.25">
      <c r="A33" t="s">
        <v>17</v>
      </c>
    </row>
    <row r="34" spans="1:3" x14ac:dyDescent="0.25">
      <c r="A34" t="s">
        <v>38</v>
      </c>
      <c r="B34" t="s">
        <v>8</v>
      </c>
      <c r="C34">
        <v>37.538415286773301</v>
      </c>
    </row>
    <row r="35" spans="1:3" x14ac:dyDescent="0.25">
      <c r="A35" t="s">
        <v>39</v>
      </c>
      <c r="B35" t="s">
        <v>8</v>
      </c>
      <c r="C35">
        <v>797.0916524655247</v>
      </c>
    </row>
    <row r="36" spans="1:3" x14ac:dyDescent="0.25">
      <c r="A36" t="s">
        <v>40</v>
      </c>
      <c r="B36" t="s">
        <v>8</v>
      </c>
      <c r="C36">
        <v>616.6599238333979</v>
      </c>
    </row>
    <row r="37" spans="1:3" x14ac:dyDescent="0.25">
      <c r="A37" t="s">
        <v>41</v>
      </c>
      <c r="B37" t="s">
        <v>8</v>
      </c>
      <c r="C37">
        <v>1.5514929728291236</v>
      </c>
    </row>
    <row r="38" spans="1:3" x14ac:dyDescent="0.25">
      <c r="A38" t="s">
        <v>39</v>
      </c>
      <c r="B38" t="s">
        <v>8</v>
      </c>
      <c r="C38">
        <v>270.88704679019213</v>
      </c>
    </row>
    <row r="39" spans="1:3" x14ac:dyDescent="0.25">
      <c r="A39" t="s">
        <v>42</v>
      </c>
      <c r="B39" t="s">
        <v>8</v>
      </c>
      <c r="C39">
        <v>671.69598589421526</v>
      </c>
    </row>
    <row r="40" spans="1:3" x14ac:dyDescent="0.25">
      <c r="A40" t="s">
        <v>43</v>
      </c>
      <c r="B40" t="s">
        <v>8</v>
      </c>
      <c r="C40">
        <v>21.570650200547561</v>
      </c>
    </row>
    <row r="41" spans="1:3" x14ac:dyDescent="0.25">
      <c r="A41" t="s">
        <v>44</v>
      </c>
      <c r="B41" t="s">
        <v>8</v>
      </c>
      <c r="C41">
        <v>122.54649450899547</v>
      </c>
    </row>
    <row r="42" spans="1:3" x14ac:dyDescent="0.25">
      <c r="A42" t="s">
        <v>45</v>
      </c>
      <c r="B42" t="s">
        <v>8</v>
      </c>
      <c r="C42">
        <v>-3.1612571950745405E-2</v>
      </c>
    </row>
    <row r="43" spans="1:3" x14ac:dyDescent="0.25">
      <c r="A43" t="s">
        <v>46</v>
      </c>
      <c r="B43" t="s">
        <v>8</v>
      </c>
      <c r="C43">
        <v>-2.2737367544323206E-13</v>
      </c>
    </row>
    <row r="44" spans="1:3" x14ac:dyDescent="0.25">
      <c r="A44" t="s">
        <v>17</v>
      </c>
    </row>
    <row r="45" spans="1:3" x14ac:dyDescent="0.25">
      <c r="A45" t="s">
        <v>47</v>
      </c>
      <c r="B45" t="s">
        <v>8</v>
      </c>
      <c r="C45">
        <v>52431.805984372368</v>
      </c>
    </row>
    <row r="46" spans="1:3" x14ac:dyDescent="0.25">
      <c r="A46" t="s">
        <v>48</v>
      </c>
      <c r="B46" t="s">
        <v>8</v>
      </c>
      <c r="C46">
        <v>51634.714331906842</v>
      </c>
    </row>
    <row r="47" spans="1:3" x14ac:dyDescent="0.25">
      <c r="A47" t="s">
        <v>49</v>
      </c>
      <c r="B47" t="s">
        <v>8</v>
      </c>
      <c r="C47">
        <v>51018.05440807344</v>
      </c>
    </row>
    <row r="48" spans="1:3" x14ac:dyDescent="0.25">
      <c r="A48" t="s">
        <v>50</v>
      </c>
      <c r="B48" t="s">
        <v>8</v>
      </c>
      <c r="C48">
        <v>51016.502915100602</v>
      </c>
    </row>
    <row r="49" spans="1:3" x14ac:dyDescent="0.25">
      <c r="A49" t="s">
        <v>51</v>
      </c>
      <c r="B49" t="s">
        <v>8</v>
      </c>
      <c r="C49">
        <v>50745.615868310408</v>
      </c>
    </row>
    <row r="50" spans="1:3" x14ac:dyDescent="0.25">
      <c r="A50" t="s">
        <v>52</v>
      </c>
      <c r="B50" t="s">
        <v>8</v>
      </c>
      <c r="C50">
        <v>50073.919882416187</v>
      </c>
    </row>
    <row r="51" spans="1:3" x14ac:dyDescent="0.25">
      <c r="A51" t="s">
        <v>53</v>
      </c>
      <c r="B51" t="s">
        <v>8</v>
      </c>
      <c r="C51">
        <v>50052.349232215638</v>
      </c>
    </row>
    <row r="52" spans="1:3" x14ac:dyDescent="0.25">
      <c r="A52" t="s">
        <v>54</v>
      </c>
      <c r="B52" t="s">
        <v>8</v>
      </c>
      <c r="C52">
        <v>49929.802737706632</v>
      </c>
    </row>
    <row r="53" spans="1:3" x14ac:dyDescent="0.25">
      <c r="A53" t="s">
        <v>55</v>
      </c>
      <c r="B53" t="s">
        <v>8</v>
      </c>
      <c r="C53">
        <v>49929.834350278579</v>
      </c>
    </row>
    <row r="54" spans="1:3" x14ac:dyDescent="0.25">
      <c r="A54" t="s">
        <v>56</v>
      </c>
      <c r="B54" t="s">
        <v>8</v>
      </c>
      <c r="C54">
        <v>49929.834350278572</v>
      </c>
    </row>
    <row r="55" spans="1:3" x14ac:dyDescent="0.25">
      <c r="A55" t="s">
        <v>17</v>
      </c>
    </row>
    <row r="56" spans="1:3" x14ac:dyDescent="0.25">
      <c r="A56" t="s">
        <v>57</v>
      </c>
    </row>
    <row r="57" spans="1:3" x14ac:dyDescent="0.25">
      <c r="A57" t="s">
        <v>58</v>
      </c>
      <c r="B57" t="s">
        <v>59</v>
      </c>
      <c r="C57">
        <v>0</v>
      </c>
    </row>
    <row r="58" spans="1:3" x14ac:dyDescent="0.25">
      <c r="A58" t="s">
        <v>60</v>
      </c>
      <c r="B58" t="s">
        <v>59</v>
      </c>
      <c r="C58">
        <v>147.2287526559152</v>
      </c>
    </row>
    <row r="59" spans="1:3" x14ac:dyDescent="0.25">
      <c r="A59" t="s">
        <v>61</v>
      </c>
      <c r="B59" t="s">
        <v>17</v>
      </c>
      <c r="C59">
        <v>0</v>
      </c>
    </row>
    <row r="60" spans="1:3" x14ac:dyDescent="0.25">
      <c r="A60" t="s">
        <v>62</v>
      </c>
      <c r="B60" t="s">
        <v>17</v>
      </c>
      <c r="C60">
        <v>0.22260203694624983</v>
      </c>
    </row>
    <row r="61" spans="1:3" x14ac:dyDescent="0.25">
      <c r="A61" t="s">
        <v>63</v>
      </c>
      <c r="B61" t="s">
        <v>17</v>
      </c>
      <c r="C61">
        <v>1.4142999999999999</v>
      </c>
    </row>
    <row r="62" spans="1:3" x14ac:dyDescent="0.25">
      <c r="A62" t="s">
        <v>64</v>
      </c>
      <c r="B62" t="s">
        <v>17</v>
      </c>
      <c r="C62">
        <v>2.1261895616970792</v>
      </c>
    </row>
    <row r="63" spans="1:3" x14ac:dyDescent="0.25">
      <c r="A63" t="s">
        <v>65</v>
      </c>
      <c r="B63" t="s">
        <v>17</v>
      </c>
      <c r="C63">
        <v>7.1215410611079916E-2</v>
      </c>
    </row>
    <row r="64" spans="1:3" x14ac:dyDescent="0.25">
      <c r="A64" t="s">
        <v>66</v>
      </c>
      <c r="B64" t="s">
        <v>17</v>
      </c>
      <c r="C64">
        <v>9.2649635380762096E-2</v>
      </c>
    </row>
    <row r="65" spans="1:3" x14ac:dyDescent="0.25">
      <c r="A65" t="s">
        <v>67</v>
      </c>
      <c r="B65" t="s">
        <v>17</v>
      </c>
      <c r="C65">
        <v>19.859465639027835</v>
      </c>
    </row>
    <row r="66" spans="1:3" x14ac:dyDescent="0.25">
      <c r="A66" t="s">
        <v>68</v>
      </c>
      <c r="B66" t="s">
        <v>17</v>
      </c>
      <c r="C66">
        <v>22.948709435920396</v>
      </c>
    </row>
    <row r="67" spans="1:3" x14ac:dyDescent="0.25">
      <c r="A67" t="s">
        <v>69</v>
      </c>
      <c r="B67" t="s">
        <v>70</v>
      </c>
      <c r="C67">
        <v>46611.949108155946</v>
      </c>
    </row>
    <row r="68" spans="1:3" x14ac:dyDescent="0.25">
      <c r="A68" t="s">
        <v>71</v>
      </c>
      <c r="B68" t="s">
        <v>70</v>
      </c>
      <c r="C68">
        <v>37395.098700818169</v>
      </c>
    </row>
    <row r="69" spans="1:3" x14ac:dyDescent="0.25">
      <c r="A69" t="s">
        <v>72</v>
      </c>
      <c r="B69" t="s">
        <v>70</v>
      </c>
      <c r="C69">
        <v>0</v>
      </c>
    </row>
    <row r="70" spans="1:3" x14ac:dyDescent="0.25">
      <c r="A70" t="s">
        <v>73</v>
      </c>
      <c r="B70" t="s">
        <v>70</v>
      </c>
      <c r="C70">
        <v>7036.5753564786328</v>
      </c>
    </row>
    <row r="71" spans="1:3" x14ac:dyDescent="0.25">
      <c r="A71" t="s">
        <v>17</v>
      </c>
    </row>
    <row r="72" spans="1:3" x14ac:dyDescent="0.25">
      <c r="A72" t="s">
        <v>74</v>
      </c>
    </row>
    <row r="73" spans="1:3" x14ac:dyDescent="0.25">
      <c r="A73" t="s">
        <v>75</v>
      </c>
      <c r="B73" t="s">
        <v>59</v>
      </c>
      <c r="C73">
        <v>259.99999999999989</v>
      </c>
    </row>
    <row r="74" spans="1:3" x14ac:dyDescent="0.25">
      <c r="A74" t="s">
        <v>76</v>
      </c>
      <c r="B74" t="s">
        <v>59</v>
      </c>
      <c r="C74">
        <v>424.73295727057376</v>
      </c>
    </row>
    <row r="75" spans="1:3" x14ac:dyDescent="0.25">
      <c r="A75" t="s">
        <v>77</v>
      </c>
      <c r="B75" t="s">
        <v>17</v>
      </c>
      <c r="C75">
        <v>0.39305885767322191</v>
      </c>
    </row>
    <row r="76" spans="1:3" x14ac:dyDescent="0.25">
      <c r="A76" t="s">
        <v>78</v>
      </c>
      <c r="B76" t="s">
        <v>17</v>
      </c>
      <c r="C76">
        <v>0.7205798230090309</v>
      </c>
    </row>
    <row r="77" spans="1:3" x14ac:dyDescent="0.25">
      <c r="A77" t="s">
        <v>79</v>
      </c>
      <c r="B77" t="s">
        <v>17</v>
      </c>
      <c r="C77">
        <v>0.41546828899385613</v>
      </c>
    </row>
    <row r="78" spans="1:3" x14ac:dyDescent="0.25">
      <c r="A78" t="s">
        <v>80</v>
      </c>
      <c r="B78" t="s">
        <v>17</v>
      </c>
      <c r="C78">
        <v>1.0918678646570741</v>
      </c>
    </row>
    <row r="79" spans="1:3" x14ac:dyDescent="0.25">
      <c r="A79" t="s">
        <v>81</v>
      </c>
      <c r="B79" t="s">
        <v>17</v>
      </c>
      <c r="C79">
        <v>2.9624798604174715E-2</v>
      </c>
    </row>
    <row r="80" spans="1:3" x14ac:dyDescent="0.25">
      <c r="A80" t="s">
        <v>82</v>
      </c>
      <c r="B80" t="s">
        <v>17</v>
      </c>
      <c r="C80">
        <v>7.37133924294191E-2</v>
      </c>
    </row>
    <row r="81" spans="1:3" x14ac:dyDescent="0.25">
      <c r="A81" t="s">
        <v>83</v>
      </c>
      <c r="B81" t="s">
        <v>17</v>
      </c>
      <c r="C81">
        <v>14.024341381862035</v>
      </c>
    </row>
    <row r="82" spans="1:3" x14ac:dyDescent="0.25">
      <c r="A82" t="s">
        <v>84</v>
      </c>
      <c r="B82" t="s">
        <v>17</v>
      </c>
      <c r="C82">
        <v>14.812340453636596</v>
      </c>
    </row>
    <row r="83" spans="1:3" x14ac:dyDescent="0.25">
      <c r="A83" t="s">
        <v>85</v>
      </c>
      <c r="B83" t="s">
        <v>70</v>
      </c>
      <c r="C83">
        <v>24089.471436028558</v>
      </c>
    </row>
    <row r="84" spans="1:3" x14ac:dyDescent="0.25">
      <c r="A84" t="s">
        <v>86</v>
      </c>
      <c r="B84" t="s">
        <v>70</v>
      </c>
      <c r="C84">
        <v>11058.292826177614</v>
      </c>
    </row>
    <row r="85" spans="1:3" x14ac:dyDescent="0.25">
      <c r="A85" t="s">
        <v>87</v>
      </c>
      <c r="B85" t="s">
        <v>70</v>
      </c>
      <c r="C85">
        <v>8242.4608906423982</v>
      </c>
    </row>
    <row r="86" spans="1:3" x14ac:dyDescent="0.25">
      <c r="A86" t="s">
        <v>88</v>
      </c>
      <c r="B86" t="s">
        <v>70</v>
      </c>
      <c r="C86">
        <v>7850.1334941796704</v>
      </c>
    </row>
    <row r="87" spans="1:3" x14ac:dyDescent="0.25">
      <c r="A87" t="s">
        <v>17</v>
      </c>
    </row>
    <row r="88" spans="1:3" x14ac:dyDescent="0.25">
      <c r="A88" t="s">
        <v>89</v>
      </c>
    </row>
    <row r="89" spans="1:3" x14ac:dyDescent="0.25">
      <c r="A89" t="s">
        <v>90</v>
      </c>
      <c r="B89" t="s">
        <v>59</v>
      </c>
      <c r="C89">
        <v>484.28579957027137</v>
      </c>
    </row>
    <row r="90" spans="1:3" x14ac:dyDescent="0.25">
      <c r="A90" t="s">
        <v>91</v>
      </c>
      <c r="B90" t="s">
        <v>59</v>
      </c>
      <c r="C90">
        <v>485.66476888215806</v>
      </c>
    </row>
    <row r="91" spans="1:3" x14ac:dyDescent="0.25">
      <c r="A91" t="s">
        <v>92</v>
      </c>
      <c r="B91" t="s">
        <v>17</v>
      </c>
      <c r="C91">
        <v>0.82161407483579363</v>
      </c>
    </row>
    <row r="92" spans="1:3" x14ac:dyDescent="0.25">
      <c r="A92" t="s">
        <v>93</v>
      </c>
      <c r="B92" t="s">
        <v>17</v>
      </c>
      <c r="C92">
        <v>0.82395356237893047</v>
      </c>
    </row>
    <row r="93" spans="1:3" x14ac:dyDescent="0.25">
      <c r="A93" t="s">
        <v>94</v>
      </c>
      <c r="B93" t="s">
        <v>17</v>
      </c>
      <c r="C93">
        <v>0.31471200573089897</v>
      </c>
    </row>
    <row r="94" spans="1:3" x14ac:dyDescent="0.25">
      <c r="A94" t="s">
        <v>95</v>
      </c>
      <c r="B94" t="s">
        <v>17</v>
      </c>
      <c r="C94">
        <v>0.30731693331969201</v>
      </c>
    </row>
    <row r="95" spans="1:3" x14ac:dyDescent="0.25">
      <c r="A95" t="s">
        <v>96</v>
      </c>
      <c r="B95" t="s">
        <v>17</v>
      </c>
      <c r="C95">
        <v>2.4749736221345076E-2</v>
      </c>
    </row>
    <row r="96" spans="1:3" x14ac:dyDescent="0.25">
      <c r="A96" t="s">
        <v>97</v>
      </c>
      <c r="B96" t="s">
        <v>17</v>
      </c>
      <c r="C96">
        <v>2.4576978216942744E-2</v>
      </c>
    </row>
    <row r="97" spans="1:3" x14ac:dyDescent="0.25">
      <c r="A97" t="s">
        <v>98</v>
      </c>
      <c r="B97" t="s">
        <v>17</v>
      </c>
      <c r="C97">
        <v>12.715772116370269</v>
      </c>
    </row>
    <row r="98" spans="1:3" x14ac:dyDescent="0.25">
      <c r="A98" t="s">
        <v>99</v>
      </c>
      <c r="B98" t="s">
        <v>17</v>
      </c>
      <c r="C98">
        <v>12.504260312516188</v>
      </c>
    </row>
    <row r="99" spans="1:3" x14ac:dyDescent="0.25">
      <c r="A99" t="s">
        <v>100</v>
      </c>
      <c r="B99" t="s">
        <v>70</v>
      </c>
      <c r="C99">
        <v>8952.2726773523918</v>
      </c>
    </row>
    <row r="100" spans="1:3" x14ac:dyDescent="0.25">
      <c r="A100" t="s">
        <v>101</v>
      </c>
      <c r="B100" t="s">
        <v>70</v>
      </c>
      <c r="C100">
        <v>8940.4821919464957</v>
      </c>
    </row>
    <row r="101" spans="1:3" x14ac:dyDescent="0.25">
      <c r="A101" t="s">
        <v>102</v>
      </c>
      <c r="B101" t="s">
        <v>70</v>
      </c>
      <c r="C101">
        <v>8952.2726773523918</v>
      </c>
    </row>
    <row r="102" spans="1:3" x14ac:dyDescent="0.25">
      <c r="A102" t="s">
        <v>103</v>
      </c>
      <c r="B102" t="s">
        <v>70</v>
      </c>
      <c r="C102">
        <v>8940.4821919464957</v>
      </c>
    </row>
    <row r="103" spans="1:3" x14ac:dyDescent="0.25">
      <c r="A103" t="s">
        <v>17</v>
      </c>
    </row>
    <row r="104" spans="1:3" x14ac:dyDescent="0.25">
      <c r="A104" t="s">
        <v>104</v>
      </c>
    </row>
    <row r="105" spans="1:3" x14ac:dyDescent="0.25">
      <c r="A105" t="s">
        <v>105</v>
      </c>
      <c r="B105" t="s">
        <v>59</v>
      </c>
      <c r="C105">
        <v>359.38939993419694</v>
      </c>
    </row>
    <row r="106" spans="1:3" x14ac:dyDescent="0.25">
      <c r="A106" t="s">
        <v>106</v>
      </c>
      <c r="B106" t="s">
        <v>59</v>
      </c>
      <c r="C106">
        <v>250.55025319218299</v>
      </c>
    </row>
    <row r="107" spans="1:3" x14ac:dyDescent="0.25">
      <c r="A107" t="s">
        <v>107</v>
      </c>
      <c r="B107" t="s">
        <v>17</v>
      </c>
      <c r="C107">
        <v>0.60972134552518575</v>
      </c>
    </row>
    <row r="108" spans="1:3" x14ac:dyDescent="0.25">
      <c r="A108" t="s">
        <v>108</v>
      </c>
      <c r="B108" t="s">
        <v>17</v>
      </c>
      <c r="C108">
        <v>0.38074137424030913</v>
      </c>
    </row>
    <row r="109" spans="1:3" x14ac:dyDescent="0.25">
      <c r="A109" t="s">
        <v>109</v>
      </c>
      <c r="B109" t="s">
        <v>17</v>
      </c>
      <c r="C109">
        <v>0.56415598182753746</v>
      </c>
    </row>
    <row r="110" spans="1:3" x14ac:dyDescent="0.25">
      <c r="A110" t="s">
        <v>110</v>
      </c>
      <c r="B110" t="s">
        <v>17</v>
      </c>
      <c r="C110">
        <v>0.56381196448147342</v>
      </c>
    </row>
    <row r="111" spans="1:3" x14ac:dyDescent="0.25">
      <c r="A111" t="s">
        <v>111</v>
      </c>
      <c r="B111" t="s">
        <v>17</v>
      </c>
      <c r="C111">
        <v>3.2532257073064265E-2</v>
      </c>
    </row>
    <row r="112" spans="1:3" x14ac:dyDescent="0.25">
      <c r="A112" t="s">
        <v>112</v>
      </c>
      <c r="B112" t="s">
        <v>17</v>
      </c>
      <c r="C112">
        <v>3.2518123081162316E-2</v>
      </c>
    </row>
    <row r="113" spans="1:3" x14ac:dyDescent="0.25">
      <c r="A113" t="s">
        <v>113</v>
      </c>
      <c r="B113" t="s">
        <v>17</v>
      </c>
      <c r="C113">
        <v>17.341433782491585</v>
      </c>
    </row>
    <row r="114" spans="1:3" x14ac:dyDescent="0.25">
      <c r="A114" t="s">
        <v>114</v>
      </c>
      <c r="B114" t="s">
        <v>17</v>
      </c>
      <c r="C114">
        <v>17.338391981426767</v>
      </c>
    </row>
    <row r="115" spans="1:3" x14ac:dyDescent="0.25">
      <c r="A115" t="s">
        <v>115</v>
      </c>
      <c r="B115" t="s">
        <v>70</v>
      </c>
      <c r="C115">
        <v>-311.0648125400993</v>
      </c>
    </row>
    <row r="116" spans="1:3" x14ac:dyDescent="0.25">
      <c r="A116" t="s">
        <v>116</v>
      </c>
      <c r="B116" t="s">
        <v>70</v>
      </c>
      <c r="C116">
        <v>808.723437359591</v>
      </c>
    </row>
    <row r="117" spans="1:3" x14ac:dyDescent="0.25">
      <c r="A117" t="s">
        <v>117</v>
      </c>
      <c r="B117" t="s">
        <v>70</v>
      </c>
      <c r="C117">
        <v>7132.1423557438675</v>
      </c>
    </row>
    <row r="118" spans="1:3" x14ac:dyDescent="0.25">
      <c r="A118" t="s">
        <v>118</v>
      </c>
      <c r="B118" t="s">
        <v>70</v>
      </c>
      <c r="C118">
        <v>7129.0358042409334</v>
      </c>
    </row>
    <row r="119" spans="1:3" x14ac:dyDescent="0.25">
      <c r="A119" t="s">
        <v>17</v>
      </c>
    </row>
    <row r="120" spans="1:3" x14ac:dyDescent="0.25">
      <c r="A120" t="s">
        <v>119</v>
      </c>
    </row>
    <row r="121" spans="1:3" x14ac:dyDescent="0.25">
      <c r="A121" t="s">
        <v>120</v>
      </c>
      <c r="B121" t="s">
        <v>59</v>
      </c>
      <c r="C121">
        <v>265.79895987241326</v>
      </c>
    </row>
    <row r="122" spans="1:3" x14ac:dyDescent="0.25">
      <c r="A122" t="s">
        <v>121</v>
      </c>
      <c r="B122" t="s">
        <v>59</v>
      </c>
      <c r="C122">
        <v>327.71000169540309</v>
      </c>
    </row>
    <row r="123" spans="1:3" x14ac:dyDescent="0.25">
      <c r="A123" t="s">
        <v>122</v>
      </c>
      <c r="B123" t="s">
        <v>17</v>
      </c>
      <c r="C123">
        <v>0.40391362596565439</v>
      </c>
    </row>
    <row r="124" spans="1:3" x14ac:dyDescent="0.25">
      <c r="A124" t="s">
        <v>123</v>
      </c>
      <c r="B124" t="s">
        <v>17</v>
      </c>
      <c r="C124">
        <v>0.52310895848426697</v>
      </c>
    </row>
    <row r="125" spans="1:3" x14ac:dyDescent="0.25">
      <c r="A125" t="s">
        <v>124</v>
      </c>
      <c r="B125" t="s">
        <v>17</v>
      </c>
      <c r="C125">
        <v>0.40425347679986806</v>
      </c>
    </row>
    <row r="126" spans="1:3" x14ac:dyDescent="0.25">
      <c r="A126" t="s">
        <v>125</v>
      </c>
      <c r="B126" t="s">
        <v>17</v>
      </c>
      <c r="C126">
        <v>0.61124376819278037</v>
      </c>
    </row>
    <row r="127" spans="1:3" x14ac:dyDescent="0.25">
      <c r="A127" t="s">
        <v>126</v>
      </c>
      <c r="B127" t="s">
        <v>17</v>
      </c>
      <c r="C127">
        <v>2.9204939433707309E-2</v>
      </c>
    </row>
    <row r="128" spans="1:3" x14ac:dyDescent="0.25">
      <c r="A128" t="s">
        <v>127</v>
      </c>
      <c r="B128" t="s">
        <v>17</v>
      </c>
      <c r="C128">
        <v>3.8218422254216823E-2</v>
      </c>
    </row>
    <row r="129" spans="1:3" x14ac:dyDescent="0.25">
      <c r="A129" t="s">
        <v>128</v>
      </c>
      <c r="B129" t="s">
        <v>17</v>
      </c>
      <c r="C129">
        <v>13.841955663612607</v>
      </c>
    </row>
    <row r="130" spans="1:3" x14ac:dyDescent="0.25">
      <c r="A130" t="s">
        <v>129</v>
      </c>
      <c r="B130" t="s">
        <v>17</v>
      </c>
      <c r="C130">
        <v>15.993432803870885</v>
      </c>
    </row>
    <row r="131" spans="1:3" x14ac:dyDescent="0.25">
      <c r="A131" t="s">
        <v>130</v>
      </c>
      <c r="B131" t="s">
        <v>70</v>
      </c>
      <c r="C131">
        <v>23411.656515649072</v>
      </c>
    </row>
    <row r="132" spans="1:3" x14ac:dyDescent="0.25">
      <c r="A132" t="s">
        <v>131</v>
      </c>
      <c r="B132" t="s">
        <v>70</v>
      </c>
      <c r="C132">
        <v>17388.51972278026</v>
      </c>
    </row>
    <row r="133" spans="1:3" x14ac:dyDescent="0.25">
      <c r="A133" t="s">
        <v>132</v>
      </c>
      <c r="B133" t="s">
        <v>70</v>
      </c>
      <c r="C133">
        <v>7956.6825712786958</v>
      </c>
    </row>
    <row r="134" spans="1:3" x14ac:dyDescent="0.25">
      <c r="A134" t="s">
        <v>133</v>
      </c>
      <c r="B134" t="s">
        <v>70</v>
      </c>
      <c r="C134">
        <v>6982.0789150678002</v>
      </c>
    </row>
    <row r="135" spans="1:3" x14ac:dyDescent="0.25">
      <c r="A135" t="s">
        <v>17</v>
      </c>
    </row>
    <row r="136" spans="1:3" x14ac:dyDescent="0.25">
      <c r="A136" t="s">
        <v>134</v>
      </c>
    </row>
    <row r="137" spans="1:3" x14ac:dyDescent="0.25">
      <c r="A137" t="s">
        <v>135</v>
      </c>
      <c r="B137" t="s">
        <v>59</v>
      </c>
      <c r="C137">
        <v>461.6611808872903</v>
      </c>
    </row>
    <row r="138" spans="1:3" x14ac:dyDescent="0.25">
      <c r="A138" t="s">
        <v>136</v>
      </c>
      <c r="B138" t="s">
        <v>59</v>
      </c>
      <c r="C138">
        <v>461.6611808872903</v>
      </c>
    </row>
    <row r="139" spans="1:3" x14ac:dyDescent="0.25">
      <c r="A139" t="s">
        <v>137</v>
      </c>
      <c r="B139" t="s">
        <v>17</v>
      </c>
      <c r="C139">
        <v>0.73692929192632206</v>
      </c>
    </row>
    <row r="140" spans="1:3" x14ac:dyDescent="0.25">
      <c r="A140" t="s">
        <v>138</v>
      </c>
      <c r="B140" t="s">
        <v>17</v>
      </c>
      <c r="C140">
        <v>0.73692929192632206</v>
      </c>
    </row>
    <row r="141" spans="1:3" x14ac:dyDescent="0.25">
      <c r="A141" t="s">
        <v>139</v>
      </c>
      <c r="B141" t="s">
        <v>17</v>
      </c>
      <c r="C141">
        <v>0.20261625428378191</v>
      </c>
    </row>
    <row r="142" spans="1:3" x14ac:dyDescent="0.25">
      <c r="A142" t="s">
        <v>140</v>
      </c>
      <c r="B142" t="s">
        <v>17</v>
      </c>
      <c r="C142">
        <v>0.19821489017607719</v>
      </c>
    </row>
    <row r="143" spans="1:3" x14ac:dyDescent="0.25">
      <c r="A143" t="s">
        <v>141</v>
      </c>
      <c r="B143" t="s">
        <v>17</v>
      </c>
      <c r="C143">
        <v>2.2560928858056131E-2</v>
      </c>
    </row>
    <row r="144" spans="1:3" x14ac:dyDescent="0.25">
      <c r="A144" t="s">
        <v>142</v>
      </c>
      <c r="B144" t="s">
        <v>17</v>
      </c>
      <c r="C144">
        <v>2.2497079317791584E-2</v>
      </c>
    </row>
    <row r="145" spans="1:3" x14ac:dyDescent="0.25">
      <c r="A145" t="s">
        <v>143</v>
      </c>
      <c r="B145" t="s">
        <v>17</v>
      </c>
      <c r="C145">
        <v>8.9808471787025308</v>
      </c>
    </row>
    <row r="146" spans="1:3" x14ac:dyDescent="0.25">
      <c r="A146" t="s">
        <v>144</v>
      </c>
      <c r="B146" t="s">
        <v>17</v>
      </c>
      <c r="C146">
        <v>8.8106943739724013</v>
      </c>
    </row>
    <row r="147" spans="1:3" x14ac:dyDescent="0.25">
      <c r="A147" t="s">
        <v>145</v>
      </c>
      <c r="B147" t="s">
        <v>70</v>
      </c>
      <c r="C147">
        <v>12457.057833945677</v>
      </c>
    </row>
    <row r="148" spans="1:3" x14ac:dyDescent="0.25">
      <c r="A148" t="s">
        <v>146</v>
      </c>
      <c r="B148" t="s">
        <v>70</v>
      </c>
      <c r="C148">
        <v>12445.464391336833</v>
      </c>
    </row>
    <row r="149" spans="1:3" x14ac:dyDescent="0.25">
      <c r="A149" t="s">
        <v>147</v>
      </c>
      <c r="B149" t="s">
        <v>70</v>
      </c>
      <c r="C149">
        <v>12457.057833945677</v>
      </c>
    </row>
    <row r="150" spans="1:3" x14ac:dyDescent="0.25">
      <c r="A150" t="s">
        <v>148</v>
      </c>
      <c r="B150" t="s">
        <v>70</v>
      </c>
      <c r="C150">
        <v>12445.464391336833</v>
      </c>
    </row>
    <row r="151" spans="1:3" x14ac:dyDescent="0.25">
      <c r="A151" t="s">
        <v>17</v>
      </c>
    </row>
    <row r="152" spans="1:3" x14ac:dyDescent="0.25">
      <c r="A152" t="s">
        <v>149</v>
      </c>
    </row>
    <row r="153" spans="1:3" x14ac:dyDescent="0.25">
      <c r="A153" t="s">
        <v>150</v>
      </c>
      <c r="B153" t="s">
        <v>59</v>
      </c>
      <c r="C153">
        <v>277.29305872234761</v>
      </c>
    </row>
    <row r="154" spans="1:3" x14ac:dyDescent="0.25">
      <c r="A154" t="s">
        <v>151</v>
      </c>
      <c r="B154" t="s">
        <v>59</v>
      </c>
      <c r="C154">
        <v>236.54969522904099</v>
      </c>
    </row>
    <row r="155" spans="1:3" x14ac:dyDescent="0.25">
      <c r="A155" t="s">
        <v>152</v>
      </c>
      <c r="B155" t="s">
        <v>17</v>
      </c>
      <c r="C155">
        <v>0.44263062583603374</v>
      </c>
    </row>
    <row r="156" spans="1:3" x14ac:dyDescent="0.25">
      <c r="A156" t="s">
        <v>153</v>
      </c>
      <c r="B156" t="s">
        <v>17</v>
      </c>
      <c r="C156">
        <v>0.35946583525720144</v>
      </c>
    </row>
    <row r="157" spans="1:3" x14ac:dyDescent="0.25">
      <c r="A157" t="s">
        <v>154</v>
      </c>
      <c r="B157" t="s">
        <v>17</v>
      </c>
      <c r="C157">
        <v>0.55339544715947842</v>
      </c>
    </row>
    <row r="158" spans="1:3" x14ac:dyDescent="0.25">
      <c r="A158" t="s">
        <v>155</v>
      </c>
      <c r="B158" t="s">
        <v>17</v>
      </c>
      <c r="C158">
        <v>0.55265597304755765</v>
      </c>
    </row>
    <row r="159" spans="1:3" x14ac:dyDescent="0.25">
      <c r="A159" t="s">
        <v>156</v>
      </c>
      <c r="B159" t="s">
        <v>17</v>
      </c>
      <c r="C159">
        <v>3.2097726225663217E-2</v>
      </c>
    </row>
    <row r="160" spans="1:3" x14ac:dyDescent="0.25">
      <c r="A160" t="s">
        <v>157</v>
      </c>
      <c r="B160" t="s">
        <v>17</v>
      </c>
      <c r="C160">
        <v>3.2070622789464868E-2</v>
      </c>
    </row>
    <row r="161" spans="1:3" x14ac:dyDescent="0.25">
      <c r="A161" t="s">
        <v>158</v>
      </c>
      <c r="B161" t="s">
        <v>17</v>
      </c>
      <c r="C161">
        <v>17.240954803739964</v>
      </c>
    </row>
    <row r="162" spans="1:3" x14ac:dyDescent="0.25">
      <c r="A162" t="s">
        <v>159</v>
      </c>
      <c r="B162" t="s">
        <v>17</v>
      </c>
      <c r="C162">
        <v>17.232467753295516</v>
      </c>
    </row>
    <row r="163" spans="1:3" x14ac:dyDescent="0.25">
      <c r="A163" t="s">
        <v>160</v>
      </c>
      <c r="B163" t="s">
        <v>70</v>
      </c>
      <c r="C163">
        <v>1130.1946133552606</v>
      </c>
    </row>
    <row r="164" spans="1:3" x14ac:dyDescent="0.25">
      <c r="A164" t="s">
        <v>161</v>
      </c>
      <c r="B164" t="s">
        <v>70</v>
      </c>
      <c r="C164">
        <v>445.63873210627958</v>
      </c>
    </row>
    <row r="165" spans="1:3" x14ac:dyDescent="0.25">
      <c r="A165" t="s">
        <v>162</v>
      </c>
      <c r="B165" t="s">
        <v>70</v>
      </c>
      <c r="C165">
        <v>7034.9723858924381</v>
      </c>
    </row>
    <row r="166" spans="1:3" x14ac:dyDescent="0.25">
      <c r="A166" t="s">
        <v>163</v>
      </c>
      <c r="B166" t="s">
        <v>70</v>
      </c>
      <c r="C166">
        <v>7028.2947737311652</v>
      </c>
    </row>
    <row r="167" spans="1:3" x14ac:dyDescent="0.25">
      <c r="A167" t="s">
        <v>17</v>
      </c>
    </row>
    <row r="168" spans="1:3" x14ac:dyDescent="0.25">
      <c r="A168" t="s">
        <v>164</v>
      </c>
    </row>
    <row r="169" spans="1:3" x14ac:dyDescent="0.25">
      <c r="A169" t="s">
        <v>165</v>
      </c>
      <c r="B169" t="s">
        <v>59</v>
      </c>
      <c r="C169">
        <v>197.41767258058383</v>
      </c>
    </row>
    <row r="170" spans="1:3" x14ac:dyDescent="0.25">
      <c r="A170" t="s">
        <v>166</v>
      </c>
      <c r="B170" t="s">
        <v>59</v>
      </c>
      <c r="C170">
        <v>197.41767258058383</v>
      </c>
    </row>
    <row r="171" spans="1:3" x14ac:dyDescent="0.25">
      <c r="A171" t="s">
        <v>167</v>
      </c>
      <c r="B171" t="s">
        <v>17</v>
      </c>
      <c r="C171">
        <v>0.29999999999999993</v>
      </c>
    </row>
    <row r="172" spans="1:3" x14ac:dyDescent="0.25">
      <c r="A172" t="s">
        <v>168</v>
      </c>
      <c r="B172" t="s">
        <v>17</v>
      </c>
      <c r="C172">
        <v>0.29999999999999993</v>
      </c>
    </row>
    <row r="173" spans="1:3" x14ac:dyDescent="0.25">
      <c r="A173" t="s">
        <v>169</v>
      </c>
      <c r="B173" t="s">
        <v>17</v>
      </c>
      <c r="C173">
        <v>0.71895555523562471</v>
      </c>
    </row>
    <row r="174" spans="1:3" x14ac:dyDescent="0.25">
      <c r="A174" t="s">
        <v>170</v>
      </c>
      <c r="B174" t="s">
        <v>17</v>
      </c>
      <c r="C174">
        <v>0.71763461888783864</v>
      </c>
    </row>
    <row r="175" spans="1:3" x14ac:dyDescent="0.25">
      <c r="A175" t="s">
        <v>171</v>
      </c>
      <c r="B175" t="s">
        <v>17</v>
      </c>
      <c r="C175">
        <v>3.944756059120251E-2</v>
      </c>
    </row>
    <row r="176" spans="1:3" x14ac:dyDescent="0.25">
      <c r="A176" t="s">
        <v>172</v>
      </c>
      <c r="B176" t="s">
        <v>17</v>
      </c>
      <c r="C176">
        <v>3.9381574215844262E-2</v>
      </c>
    </row>
    <row r="177" spans="1:3" x14ac:dyDescent="0.25">
      <c r="A177" t="s">
        <v>173</v>
      </c>
      <c r="B177" t="s">
        <v>17</v>
      </c>
      <c r="C177">
        <v>18.225602406349157</v>
      </c>
    </row>
    <row r="178" spans="1:3" x14ac:dyDescent="0.25">
      <c r="A178" t="s">
        <v>174</v>
      </c>
      <c r="B178" t="s">
        <v>17</v>
      </c>
      <c r="C178">
        <v>18.222598592798633</v>
      </c>
    </row>
    <row r="179" spans="1:3" x14ac:dyDescent="0.25">
      <c r="A179" t="s">
        <v>175</v>
      </c>
      <c r="B179" t="s">
        <v>70</v>
      </c>
      <c r="C179">
        <v>6054.4797880358083</v>
      </c>
    </row>
    <row r="180" spans="1:3" x14ac:dyDescent="0.25">
      <c r="A180" t="s">
        <v>176</v>
      </c>
      <c r="B180" t="s">
        <v>70</v>
      </c>
      <c r="C180">
        <v>6044.3520850827035</v>
      </c>
    </row>
    <row r="181" spans="1:3" x14ac:dyDescent="0.25">
      <c r="A181" t="s">
        <v>177</v>
      </c>
      <c r="B181" t="s">
        <v>70</v>
      </c>
      <c r="C181">
        <v>6054.4797880358083</v>
      </c>
    </row>
    <row r="182" spans="1:3" x14ac:dyDescent="0.25">
      <c r="A182" t="s">
        <v>178</v>
      </c>
      <c r="B182" t="s">
        <v>70</v>
      </c>
      <c r="C182">
        <v>6044.3520850827035</v>
      </c>
    </row>
    <row r="183" spans="1:3" x14ac:dyDescent="0.25">
      <c r="A183" t="s">
        <v>17</v>
      </c>
    </row>
    <row r="184" spans="1:3" x14ac:dyDescent="0.25">
      <c r="A184" t="s">
        <v>179</v>
      </c>
    </row>
    <row r="185" spans="1:3" x14ac:dyDescent="0.25">
      <c r="A185" t="s">
        <v>180</v>
      </c>
      <c r="B185" t="s">
        <v>59</v>
      </c>
      <c r="C185">
        <v>224.90679627393837</v>
      </c>
    </row>
    <row r="186" spans="1:3" x14ac:dyDescent="0.25">
      <c r="A186" t="s">
        <v>181</v>
      </c>
      <c r="B186" t="s">
        <v>59</v>
      </c>
      <c r="C186">
        <v>221.33361546517457</v>
      </c>
    </row>
    <row r="187" spans="1:3" x14ac:dyDescent="0.25">
      <c r="A187" t="s">
        <v>182</v>
      </c>
      <c r="B187" t="s">
        <v>17</v>
      </c>
      <c r="C187">
        <v>0.3417730439236138</v>
      </c>
    </row>
    <row r="188" spans="1:3" x14ac:dyDescent="0.25">
      <c r="A188" t="s">
        <v>183</v>
      </c>
      <c r="B188" t="s">
        <v>17</v>
      </c>
      <c r="C188">
        <v>0.33466190687348563</v>
      </c>
    </row>
    <row r="189" spans="1:3" x14ac:dyDescent="0.25">
      <c r="A189" t="s">
        <v>184</v>
      </c>
      <c r="B189" t="s">
        <v>17</v>
      </c>
      <c r="C189">
        <v>0.55139195489204906</v>
      </c>
    </row>
    <row r="190" spans="1:3" x14ac:dyDescent="0.25">
      <c r="A190" t="s">
        <v>185</v>
      </c>
      <c r="B190" t="s">
        <v>17</v>
      </c>
      <c r="C190">
        <v>0.55135423654508542</v>
      </c>
    </row>
    <row r="191" spans="1:3" x14ac:dyDescent="0.25">
      <c r="A191" t="s">
        <v>186</v>
      </c>
      <c r="B191" t="s">
        <v>17</v>
      </c>
      <c r="C191">
        <v>3.2024293601087474E-2</v>
      </c>
    </row>
    <row r="192" spans="1:3" x14ac:dyDescent="0.25">
      <c r="A192" t="s">
        <v>187</v>
      </c>
      <c r="B192" t="s">
        <v>17</v>
      </c>
      <c r="C192">
        <v>3.2022911136449485E-2</v>
      </c>
    </row>
    <row r="193" spans="1:3" x14ac:dyDescent="0.25">
      <c r="A193" t="s">
        <v>188</v>
      </c>
      <c r="B193" t="s">
        <v>17</v>
      </c>
      <c r="C193">
        <v>17.217927169932175</v>
      </c>
    </row>
    <row r="194" spans="1:3" x14ac:dyDescent="0.25">
      <c r="A194" t="s">
        <v>189</v>
      </c>
      <c r="B194" t="s">
        <v>17</v>
      </c>
      <c r="C194">
        <v>17.217492631939908</v>
      </c>
    </row>
    <row r="195" spans="1:3" x14ac:dyDescent="0.25">
      <c r="A195" t="s">
        <v>190</v>
      </c>
      <c r="B195" t="s">
        <v>70</v>
      </c>
      <c r="C195">
        <v>-54.631822065114022</v>
      </c>
    </row>
    <row r="196" spans="1:3" x14ac:dyDescent="0.25">
      <c r="A196" t="s">
        <v>191</v>
      </c>
      <c r="B196" t="s">
        <v>70</v>
      </c>
      <c r="C196">
        <v>13.136488577172489</v>
      </c>
    </row>
    <row r="197" spans="1:3" x14ac:dyDescent="0.25">
      <c r="A197" t="s">
        <v>192</v>
      </c>
      <c r="B197" t="s">
        <v>70</v>
      </c>
      <c r="C197">
        <v>7016.8804147005667</v>
      </c>
    </row>
    <row r="198" spans="1:3" x14ac:dyDescent="0.25">
      <c r="A198" t="s">
        <v>193</v>
      </c>
      <c r="B198" t="s">
        <v>70</v>
      </c>
      <c r="C198">
        <v>7016.5398098188962</v>
      </c>
    </row>
    <row r="199" spans="1:3" x14ac:dyDescent="0.25">
      <c r="A199" t="s">
        <v>17</v>
      </c>
    </row>
    <row r="200" spans="1:3" x14ac:dyDescent="0.25">
      <c r="A200" t="s">
        <v>194</v>
      </c>
    </row>
    <row r="201" spans="1:3" x14ac:dyDescent="0.25">
      <c r="A201" t="s">
        <v>195</v>
      </c>
      <c r="B201" t="s">
        <v>59</v>
      </c>
      <c r="C201">
        <v>117.31576827160768</v>
      </c>
    </row>
    <row r="202" spans="1:3" x14ac:dyDescent="0.25">
      <c r="A202" t="s">
        <v>196</v>
      </c>
      <c r="B202" t="s">
        <v>59</v>
      </c>
      <c r="C202">
        <v>0</v>
      </c>
    </row>
    <row r="203" spans="1:3" x14ac:dyDescent="0.25">
      <c r="A203" t="s">
        <v>197</v>
      </c>
      <c r="B203" t="s">
        <v>17</v>
      </c>
      <c r="C203">
        <v>0.17738434640210213</v>
      </c>
    </row>
    <row r="204" spans="1:3" x14ac:dyDescent="0.25">
      <c r="A204" t="s">
        <v>198</v>
      </c>
      <c r="B204" t="s">
        <v>17</v>
      </c>
      <c r="C204">
        <v>0</v>
      </c>
    </row>
    <row r="205" spans="1:3" x14ac:dyDescent="0.25">
      <c r="A205" t="s">
        <v>199</v>
      </c>
      <c r="B205" t="s">
        <v>17</v>
      </c>
      <c r="C205">
        <v>1.9461334822333569</v>
      </c>
    </row>
    <row r="206" spans="1:3" x14ac:dyDescent="0.25">
      <c r="A206" t="s">
        <v>200</v>
      </c>
      <c r="B206" t="s">
        <v>17</v>
      </c>
      <c r="C206">
        <v>2.0026999999999999</v>
      </c>
    </row>
    <row r="207" spans="1:3" x14ac:dyDescent="0.25">
      <c r="A207" t="s">
        <v>201</v>
      </c>
      <c r="B207" t="s">
        <v>17</v>
      </c>
      <c r="C207">
        <v>0.10563975337709984</v>
      </c>
    </row>
    <row r="208" spans="1:3" x14ac:dyDescent="0.25">
      <c r="A208" t="s">
        <v>202</v>
      </c>
      <c r="B208" t="s">
        <v>17</v>
      </c>
      <c r="C208">
        <v>0.10773409853304787</v>
      </c>
    </row>
    <row r="209" spans="1:3" x14ac:dyDescent="0.25">
      <c r="A209" t="s">
        <v>203</v>
      </c>
      <c r="B209" t="s">
        <v>17</v>
      </c>
      <c r="C209">
        <v>18.42235919735905</v>
      </c>
    </row>
    <row r="210" spans="1:3" x14ac:dyDescent="0.25">
      <c r="A210" t="s">
        <v>204</v>
      </c>
      <c r="B210" t="s">
        <v>17</v>
      </c>
      <c r="C210">
        <v>18.589286282333941</v>
      </c>
    </row>
    <row r="211" spans="1:3" x14ac:dyDescent="0.25">
      <c r="A211" t="s">
        <v>205</v>
      </c>
      <c r="B211" t="s">
        <v>70</v>
      </c>
      <c r="C211">
        <v>0</v>
      </c>
    </row>
    <row r="212" spans="1:3" x14ac:dyDescent="0.25">
      <c r="A212" t="s">
        <v>206</v>
      </c>
      <c r="B212" t="s">
        <v>70</v>
      </c>
      <c r="C212">
        <v>0</v>
      </c>
    </row>
    <row r="213" spans="1:3" x14ac:dyDescent="0.25">
      <c r="A213" t="s">
        <v>207</v>
      </c>
      <c r="B213" t="s">
        <v>70</v>
      </c>
      <c r="C213">
        <v>4559.6687927838093</v>
      </c>
    </row>
    <row r="214" spans="1:3" x14ac:dyDescent="0.25">
      <c r="A214" t="s">
        <v>208</v>
      </c>
      <c r="B214" t="s">
        <v>70</v>
      </c>
      <c r="C2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MISSION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Vittorio Trifari</cp:lastModifiedBy>
  <dcterms:created xsi:type="dcterms:W3CDTF">2018-04-12T14:40:34Z</dcterms:created>
  <dcterms:modified xsi:type="dcterms:W3CDTF">2018-04-12T14:53:31Z</dcterms:modified>
</cp:coreProperties>
</file>