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bookViews>
    <workbookView xWindow="0" yWindow="0" windowWidth="21570" windowHeight="7965" activeTab="1"/>
  </bookViews>
  <sheets>
    <sheet name="Dati" sheetId="1" r:id="rId1"/>
    <sheet name="Foglio4" sheetId="4" r:id="rId2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E22" i="4" l="1"/>
  <c r="E2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2" i="4"/>
</calcChain>
</file>

<file path=xl/sharedStrings.xml><?xml version="1.0" encoding="utf-8"?>
<sst xmlns="http://purl.oclc.org/ooxml/spreadsheetml/main" count="35" uniqueCount="33">
  <si>
    <t>Fuselage length</t>
  </si>
  <si>
    <t>38 m</t>
  </si>
  <si>
    <t>Span</t>
  </si>
  <si>
    <t>35.34 m</t>
  </si>
  <si>
    <t>AR</t>
  </si>
  <si>
    <t>MAC</t>
  </si>
  <si>
    <t>Flap Type</t>
  </si>
  <si>
    <t>FOWLER</t>
  </si>
  <si>
    <t>Flap deflection to</t>
  </si>
  <si>
    <t>25°</t>
  </si>
  <si>
    <t>Htail span</t>
  </si>
  <si>
    <t>12.5m</t>
  </si>
  <si>
    <t>sweep LE</t>
  </si>
  <si>
    <t>10°</t>
  </si>
  <si>
    <t>Cr</t>
  </si>
  <si>
    <t>Ct</t>
  </si>
  <si>
    <t>min deflection</t>
  </si>
  <si>
    <t>cr</t>
  </si>
  <si>
    <t>ck</t>
  </si>
  <si>
    <t>ct</t>
  </si>
  <si>
    <t>MTOW</t>
  </si>
  <si>
    <t>51847 kg</t>
  </si>
  <si>
    <t>alpha tail</t>
  </si>
  <si>
    <t>alpha wing</t>
  </si>
  <si>
    <t>Downwash angle with Ground effect</t>
  </si>
  <si>
    <t xml:space="preserve">Cl h tail Ground effect clean configuration </t>
  </si>
  <si>
    <t>Cl H tail free air</t>
  </si>
  <si>
    <t>cl curve clean free air</t>
  </si>
  <si>
    <t>cl curve TO free air</t>
  </si>
  <si>
    <t>cl h tail Ground effect delta e = -25 deg</t>
  </si>
  <si>
    <t>alpha body</t>
  </si>
  <si>
    <t>Downwash angle free air</t>
  </si>
  <si>
    <t>cl curve TO with Ground Effect second method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</si>
</sst>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3" fontId="0" fillId="0" borderId="0" xfId="0" applyNumberFormat="1"/>
    <xf numFmtId="174" fontId="0" fillId="0" borderId="0" xfId="0" applyNumberFormat="1"/>
  </cellXfs>
  <cellStyles count="2">
    <cellStyle name="Colore 2" xfId="1" builtinId="3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%">
                <a:effectLst/>
              </a:rPr>
              <a:t>Ground effect on wing lift curve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Foglio4!$C$1</c:f>
              <c:strCache>
                <c:ptCount val="1"/>
                <c:pt idx="0">
                  <c:v>cl curve clean free air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Foglio4!$A$2:$A$31</c:f>
              <c:numCache>
                <c:formatCode>General</c:formatCode>
                <c:ptCount val="30"/>
                <c:pt idx="0">
                  <c:v>-6</c:v>
                </c:pt>
                <c:pt idx="1">
                  <c:v>-5.2413793103448203</c:v>
                </c:pt>
                <c:pt idx="2">
                  <c:v>-4.4827586206896504</c:v>
                </c:pt>
                <c:pt idx="3">
                  <c:v>-3.72413793103448</c:v>
                </c:pt>
                <c:pt idx="4">
                  <c:v>-2.9655172413792998</c:v>
                </c:pt>
                <c:pt idx="5">
                  <c:v>-2.2068965517241299</c:v>
                </c:pt>
                <c:pt idx="6">
                  <c:v>-1.44827586206896</c:v>
                </c:pt>
                <c:pt idx="7">
                  <c:v>-0.68965517241379304</c:v>
                </c:pt>
                <c:pt idx="8">
                  <c:v>6.8965517241379004E-2</c:v>
                </c:pt>
                <c:pt idx="9">
                  <c:v>0.82758620689655105</c:v>
                </c:pt>
                <c:pt idx="10">
                  <c:v>1.58620689655172</c:v>
                </c:pt>
                <c:pt idx="11">
                  <c:v>2.3448275862068901</c:v>
                </c:pt>
                <c:pt idx="12">
                  <c:v>3.1034482758620601</c:v>
                </c:pt>
                <c:pt idx="13">
                  <c:v>3.8620689655172402</c:v>
                </c:pt>
                <c:pt idx="14">
                  <c:v>4.6206896551724101</c:v>
                </c:pt>
                <c:pt idx="15">
                  <c:v>5.3793103448275801</c:v>
                </c:pt>
                <c:pt idx="16">
                  <c:v>6.13793103448275</c:v>
                </c:pt>
                <c:pt idx="17">
                  <c:v>6.8965517241379297</c:v>
                </c:pt>
                <c:pt idx="18">
                  <c:v>7.6551724137930997</c:v>
                </c:pt>
                <c:pt idx="19">
                  <c:v>8.4137931034482705</c:v>
                </c:pt>
                <c:pt idx="20">
                  <c:v>9.1724137931034395</c:v>
                </c:pt>
                <c:pt idx="21">
                  <c:v>9.9310344827586192</c:v>
                </c:pt>
                <c:pt idx="22">
                  <c:v>10.689655172413699</c:v>
                </c:pt>
                <c:pt idx="23">
                  <c:v>11.4482758620689</c:v>
                </c:pt>
                <c:pt idx="24">
                  <c:v>12.2068965517241</c:v>
                </c:pt>
                <c:pt idx="25">
                  <c:v>12.965517241379301</c:v>
                </c:pt>
                <c:pt idx="26">
                  <c:v>13.7241379310344</c:v>
                </c:pt>
                <c:pt idx="27">
                  <c:v>14.4827586206896</c:v>
                </c:pt>
                <c:pt idx="28">
                  <c:v>15.241379310344801</c:v>
                </c:pt>
                <c:pt idx="29">
                  <c:v>16</c:v>
                </c:pt>
              </c:numCache>
            </c:numRef>
          </c:xVal>
          <c:yVal>
            <c:numRef>
              <c:f>Foglio4!$C$2:$C$31</c:f>
              <c:numCache>
                <c:formatCode>General</c:formatCode>
                <c:ptCount val="30"/>
                <c:pt idx="0">
                  <c:v>-0.18271891925640099</c:v>
                </c:pt>
                <c:pt idx="1">
                  <c:v>-0.122774782316078</c:v>
                </c:pt>
                <c:pt idx="2">
                  <c:v>-6.2830645375756097E-2</c:v>
                </c:pt>
                <c:pt idx="3">
                  <c:v>-2.88650843543347E-3</c:v>
                </c:pt>
                <c:pt idx="4">
                  <c:v>5.7057628504889102E-2</c:v>
                </c:pt>
                <c:pt idx="5">
                  <c:v>0.117001765445211</c:v>
                </c:pt>
                <c:pt idx="6">
                  <c:v>0.17694590238553401</c:v>
                </c:pt>
                <c:pt idx="7">
                  <c:v>0.236890039325857</c:v>
                </c:pt>
                <c:pt idx="8">
                  <c:v>0.29683417626617897</c:v>
                </c:pt>
                <c:pt idx="9">
                  <c:v>0.356778313206502</c:v>
                </c:pt>
                <c:pt idx="10">
                  <c:v>0.41672245014682402</c:v>
                </c:pt>
                <c:pt idx="11">
                  <c:v>0.47666658708714699</c:v>
                </c:pt>
                <c:pt idx="12">
                  <c:v>0.53661072402747001</c:v>
                </c:pt>
                <c:pt idx="13">
                  <c:v>0.59655486096779198</c:v>
                </c:pt>
                <c:pt idx="14">
                  <c:v>0.65649899790811495</c:v>
                </c:pt>
                <c:pt idx="15">
                  <c:v>0.71644313484843802</c:v>
                </c:pt>
                <c:pt idx="16">
                  <c:v>0.77638727178875999</c:v>
                </c:pt>
                <c:pt idx="17">
                  <c:v>0.83633140872908296</c:v>
                </c:pt>
                <c:pt idx="18">
                  <c:v>0.89627554566940604</c:v>
                </c:pt>
                <c:pt idx="19">
                  <c:v>0.95621968260972801</c:v>
                </c:pt>
                <c:pt idx="20">
                  <c:v>1.01616381955005</c:v>
                </c:pt>
                <c:pt idx="21">
                  <c:v>1.0760707233270099</c:v>
                </c:pt>
                <c:pt idx="22">
                  <c:v>1.13404927002223</c:v>
                </c:pt>
                <c:pt idx="23">
                  <c:v>1.1857139149245099</c:v>
                </c:pt>
                <c:pt idx="24">
                  <c:v>1.22684495995809</c:v>
                </c:pt>
                <c:pt idx="25">
                  <c:v>1.25361000792209</c:v>
                </c:pt>
                <c:pt idx="26">
                  <c:v>1.26256396249054</c:v>
                </c:pt>
                <c:pt idx="27">
                  <c:v>1.2506490282124101</c:v>
                </c:pt>
                <c:pt idx="28">
                  <c:v>1.2151947105115399</c:v>
                </c:pt>
                <c:pt idx="29">
                  <c:v>1.1539178156866901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E7-48FD-A8FF-9E0F294555E1}"/>
            </c:ext>
          </c:extLst>
        </c:ser>
        <c:ser>
          <c:idx val="1"/>
          <c:order val="1"/>
          <c:tx>
            <c:strRef>
              <c:f>Foglio4!$D$1</c:f>
              <c:strCache>
                <c:ptCount val="1"/>
                <c:pt idx="0">
                  <c:v>cl curve TO free air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Foglio4!$A$2:$A$31</c:f>
              <c:numCache>
                <c:formatCode>General</c:formatCode>
                <c:ptCount val="30"/>
                <c:pt idx="0">
                  <c:v>-6</c:v>
                </c:pt>
                <c:pt idx="1">
                  <c:v>-5.2413793103448203</c:v>
                </c:pt>
                <c:pt idx="2">
                  <c:v>-4.4827586206896504</c:v>
                </c:pt>
                <c:pt idx="3">
                  <c:v>-3.72413793103448</c:v>
                </c:pt>
                <c:pt idx="4">
                  <c:v>-2.9655172413792998</c:v>
                </c:pt>
                <c:pt idx="5">
                  <c:v>-2.2068965517241299</c:v>
                </c:pt>
                <c:pt idx="6">
                  <c:v>-1.44827586206896</c:v>
                </c:pt>
                <c:pt idx="7">
                  <c:v>-0.68965517241379304</c:v>
                </c:pt>
                <c:pt idx="8">
                  <c:v>6.8965517241379004E-2</c:v>
                </c:pt>
                <c:pt idx="9">
                  <c:v>0.82758620689655105</c:v>
                </c:pt>
                <c:pt idx="10">
                  <c:v>1.58620689655172</c:v>
                </c:pt>
                <c:pt idx="11">
                  <c:v>2.3448275862068901</c:v>
                </c:pt>
                <c:pt idx="12">
                  <c:v>3.1034482758620601</c:v>
                </c:pt>
                <c:pt idx="13">
                  <c:v>3.8620689655172402</c:v>
                </c:pt>
                <c:pt idx="14">
                  <c:v>4.6206896551724101</c:v>
                </c:pt>
                <c:pt idx="15">
                  <c:v>5.3793103448275801</c:v>
                </c:pt>
                <c:pt idx="16">
                  <c:v>6.13793103448275</c:v>
                </c:pt>
                <c:pt idx="17">
                  <c:v>6.8965517241379297</c:v>
                </c:pt>
                <c:pt idx="18">
                  <c:v>7.6551724137930997</c:v>
                </c:pt>
                <c:pt idx="19">
                  <c:v>8.4137931034482705</c:v>
                </c:pt>
                <c:pt idx="20">
                  <c:v>9.1724137931034395</c:v>
                </c:pt>
                <c:pt idx="21">
                  <c:v>9.9310344827586192</c:v>
                </c:pt>
                <c:pt idx="22">
                  <c:v>10.689655172413699</c:v>
                </c:pt>
                <c:pt idx="23">
                  <c:v>11.4482758620689</c:v>
                </c:pt>
                <c:pt idx="24">
                  <c:v>12.2068965517241</c:v>
                </c:pt>
                <c:pt idx="25">
                  <c:v>12.965517241379301</c:v>
                </c:pt>
                <c:pt idx="26">
                  <c:v>13.7241379310344</c:v>
                </c:pt>
                <c:pt idx="27">
                  <c:v>14.4827586206896</c:v>
                </c:pt>
                <c:pt idx="28">
                  <c:v>15.241379310344801</c:v>
                </c:pt>
                <c:pt idx="29">
                  <c:v>16</c:v>
                </c:pt>
              </c:numCache>
            </c:numRef>
          </c:xVal>
          <c:yVal>
            <c:numRef>
              <c:f>Foglio4!$D$2:$D$23</c:f>
              <c:numCache>
                <c:formatCode>General</c:formatCode>
                <c:ptCount val="22"/>
                <c:pt idx="0">
                  <c:v>0.76445787929403997</c:v>
                </c:pt>
                <c:pt idx="1">
                  <c:v>0.83792791969848701</c:v>
                </c:pt>
                <c:pt idx="2">
                  <c:v>0.91139796010293395</c:v>
                </c:pt>
                <c:pt idx="3">
                  <c:v>0.98486800050738099</c:v>
                </c:pt>
                <c:pt idx="4">
                  <c:v>1.0583380409118199</c:v>
                </c:pt>
                <c:pt idx="5">
                  <c:v>1.1318080813162701</c:v>
                </c:pt>
                <c:pt idx="6">
                  <c:v>1.20527812172072</c:v>
                </c:pt>
                <c:pt idx="7">
                  <c:v>1.27874816212516</c:v>
                </c:pt>
                <c:pt idx="8">
                  <c:v>1.3522182025296099</c:v>
                </c:pt>
                <c:pt idx="9">
                  <c:v>1.42568824293406</c:v>
                </c:pt>
                <c:pt idx="10">
                  <c:v>1.49915828333851</c:v>
                </c:pt>
                <c:pt idx="11">
                  <c:v>1.5726283237429499</c:v>
                </c:pt>
                <c:pt idx="12">
                  <c:v>1.6460983641474001</c:v>
                </c:pt>
                <c:pt idx="13">
                  <c:v>1.71956840455185</c:v>
                </c:pt>
                <c:pt idx="14">
                  <c:v>1.7929670044116299</c:v>
                </c:pt>
                <c:pt idx="15">
                  <c:v>1.86333605739549</c:v>
                </c:pt>
                <c:pt idx="16">
                  <c:v>1.9247949266969</c:v>
                </c:pt>
                <c:pt idx="17">
                  <c:v>1.9730200989263</c:v>
                </c:pt>
                <c:pt idx="18">
                  <c:v>2.0055653579713799</c:v>
                </c:pt>
                <c:pt idx="19">
                  <c:v>2.0218617849971401</c:v>
                </c:pt>
                <c:pt idx="20">
                  <c:v>2.0232177584458699</c:v>
                </c:pt>
                <c:pt idx="21">
                  <c:v>2.01281895403713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E7-48FD-A8FF-9E0F294555E1}"/>
            </c:ext>
          </c:extLst>
        </c:ser>
        <c:ser>
          <c:idx val="2"/>
          <c:order val="2"/>
          <c:tx>
            <c:strRef>
              <c:f>Foglio4!$E$1</c:f>
              <c:strCache>
                <c:ptCount val="1"/>
                <c:pt idx="0">
                  <c:v>cl curve TO with Ground Effect second method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Foglio4!$A$2:$A$31</c:f>
              <c:numCache>
                <c:formatCode>General</c:formatCode>
                <c:ptCount val="30"/>
                <c:pt idx="0">
                  <c:v>-6</c:v>
                </c:pt>
                <c:pt idx="1">
                  <c:v>-5.2413793103448203</c:v>
                </c:pt>
                <c:pt idx="2">
                  <c:v>-4.4827586206896504</c:v>
                </c:pt>
                <c:pt idx="3">
                  <c:v>-3.72413793103448</c:v>
                </c:pt>
                <c:pt idx="4">
                  <c:v>-2.9655172413792998</c:v>
                </c:pt>
                <c:pt idx="5">
                  <c:v>-2.2068965517241299</c:v>
                </c:pt>
                <c:pt idx="6">
                  <c:v>-1.44827586206896</c:v>
                </c:pt>
                <c:pt idx="7">
                  <c:v>-0.68965517241379304</c:v>
                </c:pt>
                <c:pt idx="8">
                  <c:v>6.8965517241379004E-2</c:v>
                </c:pt>
                <c:pt idx="9">
                  <c:v>0.82758620689655105</c:v>
                </c:pt>
                <c:pt idx="10">
                  <c:v>1.58620689655172</c:v>
                </c:pt>
                <c:pt idx="11">
                  <c:v>2.3448275862068901</c:v>
                </c:pt>
                <c:pt idx="12">
                  <c:v>3.1034482758620601</c:v>
                </c:pt>
                <c:pt idx="13">
                  <c:v>3.8620689655172402</c:v>
                </c:pt>
                <c:pt idx="14">
                  <c:v>4.6206896551724101</c:v>
                </c:pt>
                <c:pt idx="15">
                  <c:v>5.3793103448275801</c:v>
                </c:pt>
                <c:pt idx="16">
                  <c:v>6.13793103448275</c:v>
                </c:pt>
                <c:pt idx="17">
                  <c:v>6.8965517241379297</c:v>
                </c:pt>
                <c:pt idx="18">
                  <c:v>7.6551724137930997</c:v>
                </c:pt>
                <c:pt idx="19">
                  <c:v>8.4137931034482705</c:v>
                </c:pt>
                <c:pt idx="20">
                  <c:v>9.1724137931034395</c:v>
                </c:pt>
                <c:pt idx="21">
                  <c:v>9.9310344827586192</c:v>
                </c:pt>
                <c:pt idx="22">
                  <c:v>10.689655172413699</c:v>
                </c:pt>
                <c:pt idx="23">
                  <c:v>11.4482758620689</c:v>
                </c:pt>
                <c:pt idx="24">
                  <c:v>12.2068965517241</c:v>
                </c:pt>
                <c:pt idx="25">
                  <c:v>12.965517241379301</c:v>
                </c:pt>
                <c:pt idx="26">
                  <c:v>13.7241379310344</c:v>
                </c:pt>
                <c:pt idx="27">
                  <c:v>14.4827586206896</c:v>
                </c:pt>
                <c:pt idx="28">
                  <c:v>15.241379310344801</c:v>
                </c:pt>
                <c:pt idx="29">
                  <c:v>16</c:v>
                </c:pt>
              </c:numCache>
            </c:numRef>
          </c:xVal>
          <c:yVal>
            <c:numRef>
              <c:f>Foglio4!$E$2:$E$23</c:f>
              <c:numCache>
                <c:formatCode>0.00000000000</c:formatCode>
                <c:ptCount val="22"/>
                <c:pt idx="0">
                  <c:v>0.88347999999999993</c:v>
                </c:pt>
                <c:pt idx="1">
                  <c:v>0.93048198179438946</c:v>
                </c:pt>
                <c:pt idx="2">
                  <c:v>0.98976348791576751</c:v>
                </c:pt>
                <c:pt idx="3">
                  <c:v>1.0551232130662209</c:v>
                </c:pt>
                <c:pt idx="4">
                  <c:v>1.1223004930850056</c:v>
                </c:pt>
                <c:pt idx="5">
                  <c:v>1.188673792907458</c:v>
                </c:pt>
                <c:pt idx="6">
                  <c:v>1.2529591945239151</c:v>
                </c:pt>
                <c:pt idx="7">
                  <c:v>1.3149088849386252</c:v>
                </c:pt>
                <c:pt idx="8">
                  <c:v>1.3750096441286639</c:v>
                </c:pt>
                <c:pt idx="9">
                  <c:v>1.4341813330028463</c:v>
                </c:pt>
                <c:pt idx="10">
                  <c:v>1.4934753813606441</c:v>
                </c:pt>
                <c:pt idx="11">
                  <c:v>1.5537732758510987</c:v>
                </c:pt>
                <c:pt idx="12">
                  <c:v>1.6154850479317362</c:v>
                </c:pt>
                <c:pt idx="13">
                  <c:v>1.678247761827482</c:v>
                </c:pt>
                <c:pt idx="14">
                  <c:v>1.7406240024895725</c:v>
                </c:pt>
                <c:pt idx="15">
                  <c:v>1.7998003635544741</c:v>
                </c:pt>
                <c:pt idx="16">
                  <c:v>1.8512859353027951</c:v>
                </c:pt>
                <c:pt idx="17">
                  <c:v>1.8886107926181999</c:v>
                </c:pt>
                <c:pt idx="18">
                  <c:v>1.9030244829463234</c:v>
                </c:pt>
                <c:pt idx="19">
                  <c:v>1.8831945142536872</c:v>
                </c:pt>
                <c:pt idx="20">
                  <c:v>1.8149048429866128</c:v>
                </c:pt>
                <c:pt idx="21">
                  <c:v>1.6807543620301328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E7-48FD-A8FF-9E0F2945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64888"/>
        <c:axId val="431765544"/>
      </c:scatterChart>
      <c:valAx>
        <c:axId val="43176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765544"/>
        <c:crosses val="autoZero"/>
        <c:crossBetween val="midCat"/>
      </c:valAx>
      <c:valAx>
        <c:axId val="43176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76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%">
                <a:effectLst/>
              </a:rPr>
              <a:t>Ground effect on downwash angle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Foglio4!$F$1</c:f>
              <c:strCache>
                <c:ptCount val="1"/>
                <c:pt idx="0">
                  <c:v>Downwash angle free air</c:v>
                </c:pt>
              </c:strCache>
            </c:strRef>
          </c:tx>
          <c:marker>
            <c:symbol val="none"/>
          </c:marker>
          <c:xVal>
            <c:numRef>
              <c:f>Foglio4!$B$2:$B$31</c:f>
              <c:numCache>
                <c:formatCode>General</c:formatCode>
                <c:ptCount val="30"/>
                <c:pt idx="0">
                  <c:v>-4</c:v>
                </c:pt>
                <c:pt idx="1">
                  <c:v>-3.2413793103448203</c:v>
                </c:pt>
                <c:pt idx="2">
                  <c:v>-2.4827586206896504</c:v>
                </c:pt>
                <c:pt idx="3">
                  <c:v>-1.72413793103448</c:v>
                </c:pt>
                <c:pt idx="4">
                  <c:v>-0.96551724137929984</c:v>
                </c:pt>
                <c:pt idx="5">
                  <c:v>-0.20689655172412991</c:v>
                </c:pt>
                <c:pt idx="6">
                  <c:v>0.55172413793104003</c:v>
                </c:pt>
                <c:pt idx="7">
                  <c:v>1.3103448275862069</c:v>
                </c:pt>
                <c:pt idx="8">
                  <c:v>2.068965517241379</c:v>
                </c:pt>
                <c:pt idx="9">
                  <c:v>2.8275862068965512</c:v>
                </c:pt>
                <c:pt idx="10">
                  <c:v>3.5862068965517198</c:v>
                </c:pt>
                <c:pt idx="11">
                  <c:v>4.3448275862068897</c:v>
                </c:pt>
                <c:pt idx="12">
                  <c:v>5.1034482758620605</c:v>
                </c:pt>
                <c:pt idx="13">
                  <c:v>5.8620689655172402</c:v>
                </c:pt>
                <c:pt idx="14">
                  <c:v>6.6206896551724101</c:v>
                </c:pt>
                <c:pt idx="15">
                  <c:v>7.3793103448275801</c:v>
                </c:pt>
                <c:pt idx="16">
                  <c:v>8.1379310344827509</c:v>
                </c:pt>
                <c:pt idx="17">
                  <c:v>8.8965517241379288</c:v>
                </c:pt>
                <c:pt idx="18">
                  <c:v>9.6551724137930997</c:v>
                </c:pt>
                <c:pt idx="19">
                  <c:v>10.41379310344827</c:v>
                </c:pt>
                <c:pt idx="20">
                  <c:v>11.17241379310344</c:v>
                </c:pt>
                <c:pt idx="21">
                  <c:v>11.931034482758619</c:v>
                </c:pt>
                <c:pt idx="22">
                  <c:v>12.689655172413699</c:v>
                </c:pt>
                <c:pt idx="23">
                  <c:v>13.4482758620689</c:v>
                </c:pt>
                <c:pt idx="24">
                  <c:v>14.2068965517241</c:v>
                </c:pt>
                <c:pt idx="25">
                  <c:v>14.965517241379301</c:v>
                </c:pt>
                <c:pt idx="26">
                  <c:v>15.7241379310344</c:v>
                </c:pt>
                <c:pt idx="27">
                  <c:v>16.482758620689602</c:v>
                </c:pt>
                <c:pt idx="28">
                  <c:v>17.241379310344801</c:v>
                </c:pt>
                <c:pt idx="29">
                  <c:v>18</c:v>
                </c:pt>
              </c:numCache>
            </c:numRef>
          </c:xVal>
          <c:yVal>
            <c:numRef>
              <c:f>Foglio4!$F$2:$F$31</c:f>
              <c:numCache>
                <c:formatCode>General</c:formatCode>
                <c:ptCount val="30"/>
                <c:pt idx="0">
                  <c:v>-0.778461364201955</c:v>
                </c:pt>
                <c:pt idx="1">
                  <c:v>-0.53429475940139504</c:v>
                </c:pt>
                <c:pt idx="2">
                  <c:v>-0.29012815460083502</c:v>
                </c:pt>
                <c:pt idx="3">
                  <c:v>-4.5961549800275198E-2</c:v>
                </c:pt>
                <c:pt idx="4">
                  <c:v>0.19820505500028399</c:v>
                </c:pt>
                <c:pt idx="5">
                  <c:v>0.44237165980084397</c:v>
                </c:pt>
                <c:pt idx="6">
                  <c:v>0.68653826460140399</c:v>
                </c:pt>
                <c:pt idx="7">
                  <c:v>0.93070486940196295</c:v>
                </c:pt>
                <c:pt idx="8">
                  <c:v>1.1748714742025199</c:v>
                </c:pt>
                <c:pt idx="9">
                  <c:v>1.4190380790030801</c:v>
                </c:pt>
                <c:pt idx="10">
                  <c:v>1.6632046838036401</c:v>
                </c:pt>
                <c:pt idx="11">
                  <c:v>1.9073712886042</c:v>
                </c:pt>
                <c:pt idx="12">
                  <c:v>2.1515378934047602</c:v>
                </c:pt>
                <c:pt idx="13">
                  <c:v>2.3957044982053199</c:v>
                </c:pt>
                <c:pt idx="14">
                  <c:v>2.6398711030058801</c:v>
                </c:pt>
                <c:pt idx="15">
                  <c:v>2.8840377078064399</c:v>
                </c:pt>
                <c:pt idx="16">
                  <c:v>3.128204312607</c:v>
                </c:pt>
                <c:pt idx="17">
                  <c:v>3.3723709174075598</c:v>
                </c:pt>
                <c:pt idx="18">
                  <c:v>3.61653752220812</c:v>
                </c:pt>
                <c:pt idx="19">
                  <c:v>3.8607041270086802</c:v>
                </c:pt>
                <c:pt idx="20">
                  <c:v>4.1048707318092399</c:v>
                </c:pt>
                <c:pt idx="21">
                  <c:v>4.3490373366097996</c:v>
                </c:pt>
                <c:pt idx="22">
                  <c:v>4.5932039414103603</c:v>
                </c:pt>
                <c:pt idx="23">
                  <c:v>4.83737054621092</c:v>
                </c:pt>
                <c:pt idx="24">
                  <c:v>5.0815371510114797</c:v>
                </c:pt>
                <c:pt idx="25">
                  <c:v>5.3257037558120404</c:v>
                </c:pt>
                <c:pt idx="26">
                  <c:v>5.5698703606126001</c:v>
                </c:pt>
                <c:pt idx="27">
                  <c:v>5.8140369654131598</c:v>
                </c:pt>
                <c:pt idx="28">
                  <c:v>6.0582035702137196</c:v>
                </c:pt>
                <c:pt idx="29">
                  <c:v>6.3023701750142802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7A-407E-8AA6-7FFF94D9ACC8}"/>
            </c:ext>
          </c:extLst>
        </c:ser>
        <c:ser>
          <c:idx val="0"/>
          <c:order val="1"/>
          <c:tx>
            <c:strRef>
              <c:f>Foglio4!$G$1</c:f>
              <c:strCache>
                <c:ptCount val="1"/>
                <c:pt idx="0">
                  <c:v>Downwash angle with Ground effect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Foglio4!$B$2:$B$31</c:f>
              <c:numCache>
                <c:formatCode>General</c:formatCode>
                <c:ptCount val="30"/>
                <c:pt idx="0">
                  <c:v>-4</c:v>
                </c:pt>
                <c:pt idx="1">
                  <c:v>-3.2413793103448203</c:v>
                </c:pt>
                <c:pt idx="2">
                  <c:v>-2.4827586206896504</c:v>
                </c:pt>
                <c:pt idx="3">
                  <c:v>-1.72413793103448</c:v>
                </c:pt>
                <c:pt idx="4">
                  <c:v>-0.96551724137929984</c:v>
                </c:pt>
                <c:pt idx="5">
                  <c:v>-0.20689655172412991</c:v>
                </c:pt>
                <c:pt idx="6">
                  <c:v>0.55172413793104003</c:v>
                </c:pt>
                <c:pt idx="7">
                  <c:v>1.3103448275862069</c:v>
                </c:pt>
                <c:pt idx="8">
                  <c:v>2.068965517241379</c:v>
                </c:pt>
                <c:pt idx="9">
                  <c:v>2.8275862068965512</c:v>
                </c:pt>
                <c:pt idx="10">
                  <c:v>3.5862068965517198</c:v>
                </c:pt>
                <c:pt idx="11">
                  <c:v>4.3448275862068897</c:v>
                </c:pt>
                <c:pt idx="12">
                  <c:v>5.1034482758620605</c:v>
                </c:pt>
                <c:pt idx="13">
                  <c:v>5.8620689655172402</c:v>
                </c:pt>
                <c:pt idx="14">
                  <c:v>6.6206896551724101</c:v>
                </c:pt>
                <c:pt idx="15">
                  <c:v>7.3793103448275801</c:v>
                </c:pt>
                <c:pt idx="16">
                  <c:v>8.1379310344827509</c:v>
                </c:pt>
                <c:pt idx="17">
                  <c:v>8.8965517241379288</c:v>
                </c:pt>
                <c:pt idx="18">
                  <c:v>9.6551724137930997</c:v>
                </c:pt>
                <c:pt idx="19">
                  <c:v>10.41379310344827</c:v>
                </c:pt>
                <c:pt idx="20">
                  <c:v>11.17241379310344</c:v>
                </c:pt>
                <c:pt idx="21">
                  <c:v>11.931034482758619</c:v>
                </c:pt>
                <c:pt idx="22">
                  <c:v>12.689655172413699</c:v>
                </c:pt>
                <c:pt idx="23">
                  <c:v>13.4482758620689</c:v>
                </c:pt>
                <c:pt idx="24">
                  <c:v>14.2068965517241</c:v>
                </c:pt>
                <c:pt idx="25">
                  <c:v>14.965517241379301</c:v>
                </c:pt>
                <c:pt idx="26">
                  <c:v>15.7241379310344</c:v>
                </c:pt>
                <c:pt idx="27">
                  <c:v>16.482758620689602</c:v>
                </c:pt>
                <c:pt idx="28">
                  <c:v>17.241379310344801</c:v>
                </c:pt>
                <c:pt idx="29">
                  <c:v>18</c:v>
                </c:pt>
              </c:numCache>
            </c:numRef>
          </c:xVal>
          <c:yVal>
            <c:numRef>
              <c:f>Foglio4!$G$2:$G$31</c:f>
              <c:numCache>
                <c:formatCode>General</c:formatCode>
                <c:ptCount val="30"/>
                <c:pt idx="0">
                  <c:v>-1.551185107305</c:v>
                </c:pt>
                <c:pt idx="1">
                  <c:v>-1.0647147403889099</c:v>
                </c:pt>
                <c:pt idx="2">
                  <c:v>-0.57818318884550601</c:v>
                </c:pt>
                <c:pt idx="3">
                  <c:v>-9.1599116556927804E-2</c:v>
                </c:pt>
                <c:pt idx="4">
                  <c:v>0.39503036796295199</c:v>
                </c:pt>
                <c:pt idx="5">
                  <c:v>0.88169937868983805</c:v>
                </c:pt>
                <c:pt idx="6">
                  <c:v>1.36840300095682</c:v>
                </c:pt>
                <c:pt idx="7">
                  <c:v>1.8551370996230301</c:v>
                </c:pt>
                <c:pt idx="8">
                  <c:v>2.3418981708611502</c:v>
                </c:pt>
                <c:pt idx="9">
                  <c:v>2.8286832264401101</c:v>
                </c:pt>
                <c:pt idx="10">
                  <c:v>3.3154897025010102</c:v>
                </c:pt>
                <c:pt idx="11">
                  <c:v>3.8023153869961601</c:v>
                </c:pt>
                <c:pt idx="12">
                  <c:v>4.2891583614919204</c:v>
                </c:pt>
                <c:pt idx="13">
                  <c:v>4.7760169541303297</c:v>
                </c:pt>
                <c:pt idx="14">
                  <c:v>5.2628897843697304</c:v>
                </c:pt>
                <c:pt idx="15">
                  <c:v>5.7497794587444497</c:v>
                </c:pt>
                <c:pt idx="16">
                  <c:v>6.2366947829323598</c:v>
                </c:pt>
                <c:pt idx="17">
                  <c:v>6.7236462801530301</c:v>
                </c:pt>
                <c:pt idx="18">
                  <c:v>7.2106454597054004</c:v>
                </c:pt>
                <c:pt idx="19">
                  <c:v>7.6977043815704498</c:v>
                </c:pt>
                <c:pt idx="20">
                  <c:v>8.1848346838421904</c:v>
                </c:pt>
                <c:pt idx="21">
                  <c:v>8.6720451828665102</c:v>
                </c:pt>
                <c:pt idx="22">
                  <c:v>9.1593261429686894</c:v>
                </c:pt>
                <c:pt idx="23">
                  <c:v>9.64663148849767</c:v>
                </c:pt>
                <c:pt idx="24">
                  <c:v>10.133881217375</c:v>
                </c:pt>
                <c:pt idx="25">
                  <c:v>10.620961939968501</c:v>
                </c:pt>
                <c:pt idx="26">
                  <c:v>11.107747542543899</c:v>
                </c:pt>
                <c:pt idx="27">
                  <c:v>11.5941457644431</c:v>
                </c:pt>
                <c:pt idx="28">
                  <c:v>12.0801493193725</c:v>
                </c:pt>
                <c:pt idx="29">
                  <c:v>12.5658498541985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7A-407E-8AA6-7FFF94D9A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45056"/>
        <c:axId val="433846696"/>
      </c:scatterChart>
      <c:valAx>
        <c:axId val="4338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3846696"/>
        <c:crosses val="autoZero"/>
        <c:crossBetween val="midCat"/>
      </c:valAx>
      <c:valAx>
        <c:axId val="43384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384505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%">
                <a:effectLst/>
              </a:rPr>
              <a:t>Ground effect on horizontal tail lift curve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marker>
            <c:symbol val="none"/>
          </c:marker>
          <c:xVal>
            <c:numRef>
              <c:f>Foglio4!$H$2:$H$31</c:f>
              <c:numCache>
                <c:formatCode>General</c:formatCode>
                <c:ptCount val="30"/>
                <c:pt idx="0">
                  <c:v>-5.8580011526570601</c:v>
                </c:pt>
                <c:pt idx="1">
                  <c:v>-5.3511183698117302</c:v>
                </c:pt>
                <c:pt idx="2">
                  <c:v>-4.8391765498014099</c:v>
                </c:pt>
                <c:pt idx="3">
                  <c:v>-4.3297642483735803</c:v>
                </c:pt>
                <c:pt idx="4">
                  <c:v>-3.8228123281196398</c:v>
                </c:pt>
                <c:pt idx="5">
                  <c:v>-3.31825113432921</c:v>
                </c:pt>
                <c:pt idx="6">
                  <c:v>-2.8160106237215201</c:v>
                </c:pt>
                <c:pt idx="7">
                  <c:v>-2.31602047166438</c:v>
                </c:pt>
                <c:pt idx="8">
                  <c:v>-1.8182195026880399</c:v>
                </c:pt>
                <c:pt idx="9">
                  <c:v>-1.32258905311303</c:v>
                </c:pt>
                <c:pt idx="10">
                  <c:v>-0.82899221500190601</c:v>
                </c:pt>
                <c:pt idx="11">
                  <c:v>-0.33735869949316999</c:v>
                </c:pt>
                <c:pt idx="12">
                  <c:v>0.152381521899879</c:v>
                </c:pt>
                <c:pt idx="13">
                  <c:v>0.64029813041895201</c:v>
                </c:pt>
                <c:pt idx="14">
                  <c:v>1.13612089653226</c:v>
                </c:pt>
                <c:pt idx="15">
                  <c:v>1.6513825751785101</c:v>
                </c:pt>
                <c:pt idx="16">
                  <c:v>2.1693827336190101</c:v>
                </c:pt>
                <c:pt idx="17">
                  <c:v>2.70096480790437</c:v>
                </c:pt>
                <c:pt idx="18">
                  <c:v>3.2708908736556199</c:v>
                </c:pt>
                <c:pt idx="19">
                  <c:v>3.8985648525012002</c:v>
                </c:pt>
                <c:pt idx="20">
                  <c:v>4.60889464899362</c:v>
                </c:pt>
                <c:pt idx="21">
                  <c:v>5.4195277047568702</c:v>
                </c:pt>
                <c:pt idx="22">
                  <c:v>6.3447010704425599</c:v>
                </c:pt>
                <c:pt idx="23">
                  <c:v>7.3603273838783103</c:v>
                </c:pt>
                <c:pt idx="24">
                  <c:v>8.1701158808988907</c:v>
                </c:pt>
                <c:pt idx="25">
                  <c:v>8.9634725121850494</c:v>
                </c:pt>
                <c:pt idx="26">
                  <c:v>9.7574187441332292</c:v>
                </c:pt>
                <c:pt idx="27">
                  <c:v>10.5519070926395</c:v>
                </c:pt>
                <c:pt idx="28">
                  <c:v>11.346893406827901</c:v>
                </c:pt>
                <c:pt idx="29">
                  <c:v>12.142332480754</c:v>
                </c:pt>
              </c:numCache>
            </c:numRef>
          </c:xVal>
          <c:yVal>
            <c:numRef>
              <c:f>Foglio4!$I$2:$I$31</c:f>
              <c:numCache>
                <c:formatCode>General</c:formatCode>
                <c:ptCount val="30"/>
                <c:pt idx="0">
                  <c:v>-0.38639605791377701</c:v>
                </c:pt>
                <c:pt idx="1">
                  <c:v>-0.35296187037918397</c:v>
                </c:pt>
                <c:pt idx="2">
                  <c:v>-0.31919398676525301</c:v>
                </c:pt>
                <c:pt idx="3">
                  <c:v>-0.28559295119099198</c:v>
                </c:pt>
                <c:pt idx="4">
                  <c:v>-0.252154203325759</c:v>
                </c:pt>
                <c:pt idx="5">
                  <c:v>-0.218873148717488</c:v>
                </c:pt>
                <c:pt idx="6">
                  <c:v>-0.18574516728385701</c:v>
                </c:pt>
                <c:pt idx="7">
                  <c:v>-0.15276562038449201</c:v>
                </c:pt>
                <c:pt idx="8">
                  <c:v>-0.119930472861369</c:v>
                </c:pt>
                <c:pt idx="9">
                  <c:v>-8.7238493650858104E-2</c:v>
                </c:pt>
                <c:pt idx="10">
                  <c:v>-5.4680652251605899E-2</c:v>
                </c:pt>
                <c:pt idx="11">
                  <c:v>-2.2252312382689401E-2</c:v>
                </c:pt>
                <c:pt idx="12">
                  <c:v>1.00511450623919E-2</c:v>
                </c:pt>
                <c:pt idx="13">
                  <c:v>4.2234316285722398E-2</c:v>
                </c:pt>
                <c:pt idx="14">
                  <c:v>7.4938980770670696E-2</c:v>
                </c:pt>
                <c:pt idx="15">
                  <c:v>0.108925843564755</c:v>
                </c:pt>
                <c:pt idx="16">
                  <c:v>0.14309333756214601</c:v>
                </c:pt>
                <c:pt idx="17">
                  <c:v>0.178156700065639</c:v>
                </c:pt>
                <c:pt idx="18">
                  <c:v>0.21574924731338199</c:v>
                </c:pt>
                <c:pt idx="19">
                  <c:v>0.25715086960070099</c:v>
                </c:pt>
                <c:pt idx="20">
                  <c:v>0.30400450209936902</c:v>
                </c:pt>
                <c:pt idx="21">
                  <c:v>0.35747417699341399</c:v>
                </c:pt>
                <c:pt idx="22">
                  <c:v>0.41849897573822598</c:v>
                </c:pt>
                <c:pt idx="23">
                  <c:v>0.48549008645985497</c:v>
                </c:pt>
                <c:pt idx="24">
                  <c:v>0.53890405392736696</c:v>
                </c:pt>
                <c:pt idx="25">
                  <c:v>0.59123416907418302</c:v>
                </c:pt>
                <c:pt idx="26">
                  <c:v>0.64360317451234805</c:v>
                </c:pt>
                <c:pt idx="27">
                  <c:v>0.696040759770712</c:v>
                </c:pt>
                <c:pt idx="28">
                  <c:v>0.74881480905764997</c:v>
                </c:pt>
                <c:pt idx="29">
                  <c:v>0.80213782169729897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05B-4885-A7B6-DCEAB3B25729}"/>
            </c:ext>
          </c:extLst>
        </c:ser>
        <c:ser>
          <c:idx val="3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Foglio4!$H$2:$H$31</c:f>
              <c:numCache>
                <c:formatCode>General</c:formatCode>
                <c:ptCount val="30"/>
                <c:pt idx="0">
                  <c:v>-5.8580011526570601</c:v>
                </c:pt>
                <c:pt idx="1">
                  <c:v>-5.3511183698117302</c:v>
                </c:pt>
                <c:pt idx="2">
                  <c:v>-4.8391765498014099</c:v>
                </c:pt>
                <c:pt idx="3">
                  <c:v>-4.3297642483735803</c:v>
                </c:pt>
                <c:pt idx="4">
                  <c:v>-3.8228123281196398</c:v>
                </c:pt>
                <c:pt idx="5">
                  <c:v>-3.31825113432921</c:v>
                </c:pt>
                <c:pt idx="6">
                  <c:v>-2.8160106237215201</c:v>
                </c:pt>
                <c:pt idx="7">
                  <c:v>-2.31602047166438</c:v>
                </c:pt>
                <c:pt idx="8">
                  <c:v>-1.8182195026880399</c:v>
                </c:pt>
                <c:pt idx="9">
                  <c:v>-1.32258905311303</c:v>
                </c:pt>
                <c:pt idx="10">
                  <c:v>-0.82899221500190601</c:v>
                </c:pt>
                <c:pt idx="11">
                  <c:v>-0.33735869949316999</c:v>
                </c:pt>
                <c:pt idx="12">
                  <c:v>0.152381521899879</c:v>
                </c:pt>
                <c:pt idx="13">
                  <c:v>0.64029813041895201</c:v>
                </c:pt>
                <c:pt idx="14">
                  <c:v>1.13612089653226</c:v>
                </c:pt>
                <c:pt idx="15">
                  <c:v>1.6513825751785101</c:v>
                </c:pt>
                <c:pt idx="16">
                  <c:v>2.1693827336190101</c:v>
                </c:pt>
                <c:pt idx="17">
                  <c:v>2.70096480790437</c:v>
                </c:pt>
                <c:pt idx="18">
                  <c:v>3.2708908736556199</c:v>
                </c:pt>
                <c:pt idx="19">
                  <c:v>3.8985648525012002</c:v>
                </c:pt>
                <c:pt idx="20">
                  <c:v>4.60889464899362</c:v>
                </c:pt>
                <c:pt idx="21">
                  <c:v>5.4195277047568702</c:v>
                </c:pt>
                <c:pt idx="22">
                  <c:v>6.3447010704425599</c:v>
                </c:pt>
                <c:pt idx="23">
                  <c:v>7.3603273838783103</c:v>
                </c:pt>
                <c:pt idx="24">
                  <c:v>8.1701158808988907</c:v>
                </c:pt>
                <c:pt idx="25">
                  <c:v>8.9634725121850494</c:v>
                </c:pt>
                <c:pt idx="26">
                  <c:v>9.7574187441332292</c:v>
                </c:pt>
                <c:pt idx="27">
                  <c:v>10.5519070926395</c:v>
                </c:pt>
                <c:pt idx="28">
                  <c:v>11.346893406827901</c:v>
                </c:pt>
                <c:pt idx="29">
                  <c:v>12.142332480754</c:v>
                </c:pt>
              </c:numCache>
            </c:numRef>
          </c:xVal>
          <c:yVal>
            <c:numRef>
              <c:f>Foglio4!$J$2:$J$31</c:f>
              <c:numCache>
                <c:formatCode>General</c:formatCode>
                <c:ptCount val="30"/>
                <c:pt idx="0">
                  <c:v>-0.29344557847103597</c:v>
                </c:pt>
                <c:pt idx="1">
                  <c:v>-0.27549443624248798</c:v>
                </c:pt>
                <c:pt idx="2">
                  <c:v>-0.25754732977600098</c:v>
                </c:pt>
                <c:pt idx="3">
                  <c:v>-0.23960368759850301</c:v>
                </c:pt>
                <c:pt idx="4">
                  <c:v>-0.22166304082962601</c:v>
                </c:pt>
                <c:pt idx="5">
                  <c:v>-0.20372500122489501</c:v>
                </c:pt>
                <c:pt idx="6">
                  <c:v>-0.18578924461094901</c:v>
                </c:pt>
                <c:pt idx="7">
                  <c:v>-0.167855498232271</c:v>
                </c:pt>
                <c:pt idx="8">
                  <c:v>-0.149923530975036</c:v>
                </c:pt>
                <c:pt idx="9">
                  <c:v>-0.13199314573434701</c:v>
                </c:pt>
                <c:pt idx="10">
                  <c:v>-0.114064173397065</c:v>
                </c:pt>
                <c:pt idx="11">
                  <c:v>-9.6136468055652805E-2</c:v>
                </c:pt>
                <c:pt idx="12">
                  <c:v>-7.8209903169475598E-2</c:v>
                </c:pt>
                <c:pt idx="13">
                  <c:v>-6.0284368462123601E-2</c:v>
                </c:pt>
                <c:pt idx="14">
                  <c:v>-4.2359772872528297E-2</c:v>
                </c:pt>
                <c:pt idx="15">
                  <c:v>-2.44362883287172E-2</c:v>
                </c:pt>
                <c:pt idx="16">
                  <c:v>-6.5144956566641201E-3</c:v>
                </c:pt>
                <c:pt idx="17">
                  <c:v>1.1404911027935101E-2</c:v>
                </c:pt>
                <c:pt idx="18">
                  <c:v>2.9321172567198701E-2</c:v>
                </c:pt>
                <c:pt idx="19">
                  <c:v>4.7233493480041903E-2</c:v>
                </c:pt>
                <c:pt idx="20">
                  <c:v>6.5141106113211097E-2</c:v>
                </c:pt>
                <c:pt idx="21">
                  <c:v>8.3043428937067301E-2</c:v>
                </c:pt>
                <c:pt idx="22">
                  <c:v>0.10094110412054</c:v>
                </c:pt>
                <c:pt idx="23">
                  <c:v>0.118837170831679</c:v>
                </c:pt>
                <c:pt idx="24">
                  <c:v>0.13673690603900901</c:v>
                </c:pt>
                <c:pt idx="25">
                  <c:v>0.15464778896724099</c:v>
                </c:pt>
                <c:pt idx="26">
                  <c:v>0.17257813812782799</c:v>
                </c:pt>
                <c:pt idx="27">
                  <c:v>0.19053403907004399</c:v>
                </c:pt>
                <c:pt idx="28">
                  <c:v>0.20851597240066</c:v>
                </c:pt>
                <c:pt idx="29">
                  <c:v>0.22651789305637701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05B-4885-A7B6-DCEAB3B25729}"/>
            </c:ext>
          </c:extLst>
        </c:ser>
        <c:ser>
          <c:idx val="1"/>
          <c:order val="2"/>
          <c:marker>
            <c:symbol val="none"/>
          </c:marker>
          <c:xVal>
            <c:numRef>
              <c:f>Foglio4!$H$2:$H$31</c:f>
              <c:numCache>
                <c:formatCode>General</c:formatCode>
                <c:ptCount val="30"/>
                <c:pt idx="0">
                  <c:v>-5.8580011526570601</c:v>
                </c:pt>
                <c:pt idx="1">
                  <c:v>-5.3511183698117302</c:v>
                </c:pt>
                <c:pt idx="2">
                  <c:v>-4.8391765498014099</c:v>
                </c:pt>
                <c:pt idx="3">
                  <c:v>-4.3297642483735803</c:v>
                </c:pt>
                <c:pt idx="4">
                  <c:v>-3.8228123281196398</c:v>
                </c:pt>
                <c:pt idx="5">
                  <c:v>-3.31825113432921</c:v>
                </c:pt>
                <c:pt idx="6">
                  <c:v>-2.8160106237215201</c:v>
                </c:pt>
                <c:pt idx="7">
                  <c:v>-2.31602047166438</c:v>
                </c:pt>
                <c:pt idx="8">
                  <c:v>-1.8182195026880399</c:v>
                </c:pt>
                <c:pt idx="9">
                  <c:v>-1.32258905311303</c:v>
                </c:pt>
                <c:pt idx="10">
                  <c:v>-0.82899221500190601</c:v>
                </c:pt>
                <c:pt idx="11">
                  <c:v>-0.33735869949316999</c:v>
                </c:pt>
                <c:pt idx="12">
                  <c:v>0.152381521899879</c:v>
                </c:pt>
                <c:pt idx="13">
                  <c:v>0.64029813041895201</c:v>
                </c:pt>
                <c:pt idx="14">
                  <c:v>1.13612089653226</c:v>
                </c:pt>
                <c:pt idx="15">
                  <c:v>1.6513825751785101</c:v>
                </c:pt>
                <c:pt idx="16">
                  <c:v>2.1693827336190101</c:v>
                </c:pt>
                <c:pt idx="17">
                  <c:v>2.70096480790437</c:v>
                </c:pt>
                <c:pt idx="18">
                  <c:v>3.2708908736556199</c:v>
                </c:pt>
                <c:pt idx="19">
                  <c:v>3.8985648525012002</c:v>
                </c:pt>
                <c:pt idx="20">
                  <c:v>4.60889464899362</c:v>
                </c:pt>
                <c:pt idx="21">
                  <c:v>5.4195277047568702</c:v>
                </c:pt>
                <c:pt idx="22">
                  <c:v>6.3447010704425599</c:v>
                </c:pt>
                <c:pt idx="23">
                  <c:v>7.3603273838783103</c:v>
                </c:pt>
                <c:pt idx="24">
                  <c:v>8.1701158808988907</c:v>
                </c:pt>
                <c:pt idx="25">
                  <c:v>8.9634725121850494</c:v>
                </c:pt>
                <c:pt idx="26">
                  <c:v>9.7574187441332292</c:v>
                </c:pt>
                <c:pt idx="27">
                  <c:v>10.5519070926395</c:v>
                </c:pt>
                <c:pt idx="28">
                  <c:v>11.346893406827901</c:v>
                </c:pt>
                <c:pt idx="29">
                  <c:v>12.142332480754</c:v>
                </c:pt>
              </c:numCache>
            </c:numRef>
          </c:xVal>
          <c:yVal>
            <c:numRef>
              <c:f>Foglio4!$K$2:$K$31</c:f>
              <c:numCache>
                <c:formatCode>General</c:formatCode>
                <c:ptCount val="30"/>
                <c:pt idx="0">
                  <c:v>-1.00216918349461</c:v>
                </c:pt>
                <c:pt idx="1">
                  <c:v>-0.98521819915032605</c:v>
                </c:pt>
                <c:pt idx="2">
                  <c:v>-0.96760585712742997</c:v>
                </c:pt>
                <c:pt idx="3">
                  <c:v>-0.95032910350251099</c:v>
                </c:pt>
                <c:pt idx="4">
                  <c:v>-0.93337847774912097</c:v>
                </c:pt>
                <c:pt idx="5">
                  <c:v>-0.91674451377657495</c:v>
                </c:pt>
                <c:pt idx="6">
                  <c:v>-0.90041774401706398</c:v>
                </c:pt>
                <c:pt idx="7">
                  <c:v>-0.88438870371866096</c:v>
                </c:pt>
                <c:pt idx="8">
                  <c:v>-0.86864916329994002</c:v>
                </c:pt>
                <c:pt idx="9">
                  <c:v>-0.85319650927510904</c:v>
                </c:pt>
                <c:pt idx="10">
                  <c:v>-0.838012602878624</c:v>
                </c:pt>
                <c:pt idx="11">
                  <c:v>-0.82308808215415896</c:v>
                </c:pt>
                <c:pt idx="12">
                  <c:v>-0.80841363439275404</c:v>
                </c:pt>
                <c:pt idx="13">
                  <c:v>-0.79398000515561296</c:v>
                </c:pt>
                <c:pt idx="14">
                  <c:v>-0.77850765899907803</c:v>
                </c:pt>
                <c:pt idx="15">
                  <c:v>-0.76048019907372</c:v>
                </c:pt>
                <c:pt idx="16">
                  <c:v>-0.74209441197974702</c:v>
                </c:pt>
                <c:pt idx="17">
                  <c:v>-0.72192511542857496</c:v>
                </c:pt>
                <c:pt idx="18">
                  <c:v>-0.69671654195334198</c:v>
                </c:pt>
                <c:pt idx="19">
                  <c:v>-0.66391716404647505</c:v>
                </c:pt>
                <c:pt idx="20">
                  <c:v>-0.62025098292322101</c:v>
                </c:pt>
                <c:pt idx="21">
                  <c:v>-0.56339591905617203</c:v>
                </c:pt>
                <c:pt idx="22">
                  <c:v>-0.49147651906522799</c:v>
                </c:pt>
                <c:pt idx="23">
                  <c:v>-0.40765611908981703</c:v>
                </c:pt>
                <c:pt idx="24">
                  <c:v>-0.35090428729746298</c:v>
                </c:pt>
                <c:pt idx="25">
                  <c:v>-0.29630358510543497</c:v>
                </c:pt>
                <c:pt idx="26">
                  <c:v>-0.24161068383429199</c:v>
                </c:pt>
                <c:pt idx="27">
                  <c:v>-0.186829917417344</c:v>
                </c:pt>
                <c:pt idx="28">
                  <c:v>-0.13196924872190599</c:v>
                </c:pt>
                <c:pt idx="29">
                  <c:v>-7.7040461737784602E-2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05B-4885-A7B6-DCEAB3B25729}"/>
            </c:ext>
          </c:extLst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Foglio4!$H$2:$H$31</c:f>
              <c:numCache>
                <c:formatCode>General</c:formatCode>
                <c:ptCount val="30"/>
                <c:pt idx="0">
                  <c:v>-5.8580011526570601</c:v>
                </c:pt>
                <c:pt idx="1">
                  <c:v>-5.3511183698117302</c:v>
                </c:pt>
                <c:pt idx="2">
                  <c:v>-4.8391765498014099</c:v>
                </c:pt>
                <c:pt idx="3">
                  <c:v>-4.3297642483735803</c:v>
                </c:pt>
                <c:pt idx="4">
                  <c:v>-3.8228123281196398</c:v>
                </c:pt>
                <c:pt idx="5">
                  <c:v>-3.31825113432921</c:v>
                </c:pt>
                <c:pt idx="6">
                  <c:v>-2.8160106237215201</c:v>
                </c:pt>
                <c:pt idx="7">
                  <c:v>-2.31602047166438</c:v>
                </c:pt>
                <c:pt idx="8">
                  <c:v>-1.8182195026880399</c:v>
                </c:pt>
                <c:pt idx="9">
                  <c:v>-1.32258905311303</c:v>
                </c:pt>
                <c:pt idx="10">
                  <c:v>-0.82899221500190601</c:v>
                </c:pt>
                <c:pt idx="11">
                  <c:v>-0.33735869949316999</c:v>
                </c:pt>
                <c:pt idx="12">
                  <c:v>0.152381521899879</c:v>
                </c:pt>
                <c:pt idx="13">
                  <c:v>0.64029813041895201</c:v>
                </c:pt>
                <c:pt idx="14">
                  <c:v>1.13612089653226</c:v>
                </c:pt>
                <c:pt idx="15">
                  <c:v>1.6513825751785101</c:v>
                </c:pt>
                <c:pt idx="16">
                  <c:v>2.1693827336190101</c:v>
                </c:pt>
                <c:pt idx="17">
                  <c:v>2.70096480790437</c:v>
                </c:pt>
                <c:pt idx="18">
                  <c:v>3.2708908736556199</c:v>
                </c:pt>
                <c:pt idx="19">
                  <c:v>3.8985648525012002</c:v>
                </c:pt>
                <c:pt idx="20">
                  <c:v>4.60889464899362</c:v>
                </c:pt>
                <c:pt idx="21">
                  <c:v>5.4195277047568702</c:v>
                </c:pt>
                <c:pt idx="22">
                  <c:v>6.3447010704425599</c:v>
                </c:pt>
                <c:pt idx="23">
                  <c:v>7.3603273838783103</c:v>
                </c:pt>
                <c:pt idx="24">
                  <c:v>8.1701158808988907</c:v>
                </c:pt>
                <c:pt idx="25">
                  <c:v>8.9634725121850494</c:v>
                </c:pt>
                <c:pt idx="26">
                  <c:v>9.7574187441332292</c:v>
                </c:pt>
                <c:pt idx="27">
                  <c:v>10.5519070926395</c:v>
                </c:pt>
                <c:pt idx="28">
                  <c:v>11.346893406827901</c:v>
                </c:pt>
                <c:pt idx="29">
                  <c:v>12.142332480754</c:v>
                </c:pt>
              </c:numCache>
            </c:numRef>
          </c:xVal>
          <c:yVal>
            <c:numRef>
              <c:f>Foglio4!$J$2:$J$31</c:f>
              <c:numCache>
                <c:formatCode>General</c:formatCode>
                <c:ptCount val="30"/>
                <c:pt idx="0">
                  <c:v>-0.29344557847103597</c:v>
                </c:pt>
                <c:pt idx="1">
                  <c:v>-0.27549443624248798</c:v>
                </c:pt>
                <c:pt idx="2">
                  <c:v>-0.25754732977600098</c:v>
                </c:pt>
                <c:pt idx="3">
                  <c:v>-0.23960368759850301</c:v>
                </c:pt>
                <c:pt idx="4">
                  <c:v>-0.22166304082962601</c:v>
                </c:pt>
                <c:pt idx="5">
                  <c:v>-0.20372500122489501</c:v>
                </c:pt>
                <c:pt idx="6">
                  <c:v>-0.18578924461094901</c:v>
                </c:pt>
                <c:pt idx="7">
                  <c:v>-0.167855498232271</c:v>
                </c:pt>
                <c:pt idx="8">
                  <c:v>-0.149923530975036</c:v>
                </c:pt>
                <c:pt idx="9">
                  <c:v>-0.13199314573434701</c:v>
                </c:pt>
                <c:pt idx="10">
                  <c:v>-0.114064173397065</c:v>
                </c:pt>
                <c:pt idx="11">
                  <c:v>-9.6136468055652805E-2</c:v>
                </c:pt>
                <c:pt idx="12">
                  <c:v>-7.8209903169475598E-2</c:v>
                </c:pt>
                <c:pt idx="13">
                  <c:v>-6.0284368462123601E-2</c:v>
                </c:pt>
                <c:pt idx="14">
                  <c:v>-4.2359772872528297E-2</c:v>
                </c:pt>
                <c:pt idx="15">
                  <c:v>-2.44362883287172E-2</c:v>
                </c:pt>
                <c:pt idx="16">
                  <c:v>-6.5144956566641201E-3</c:v>
                </c:pt>
                <c:pt idx="17">
                  <c:v>1.1404911027935101E-2</c:v>
                </c:pt>
                <c:pt idx="18">
                  <c:v>2.9321172567198701E-2</c:v>
                </c:pt>
                <c:pt idx="19">
                  <c:v>4.7233493480041903E-2</c:v>
                </c:pt>
                <c:pt idx="20">
                  <c:v>6.5141106113211097E-2</c:v>
                </c:pt>
                <c:pt idx="21">
                  <c:v>8.3043428937067301E-2</c:v>
                </c:pt>
                <c:pt idx="22">
                  <c:v>0.10094110412054</c:v>
                </c:pt>
                <c:pt idx="23">
                  <c:v>0.118837170831679</c:v>
                </c:pt>
                <c:pt idx="24">
                  <c:v>0.13673690603900901</c:v>
                </c:pt>
                <c:pt idx="25">
                  <c:v>0.15464778896724099</c:v>
                </c:pt>
                <c:pt idx="26">
                  <c:v>0.17257813812782799</c:v>
                </c:pt>
                <c:pt idx="27">
                  <c:v>0.19053403907004399</c:v>
                </c:pt>
                <c:pt idx="28">
                  <c:v>0.20851597240066</c:v>
                </c:pt>
                <c:pt idx="29">
                  <c:v>0.22651789305637701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05B-4885-A7B6-DCEAB3B25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05520"/>
        <c:axId val="432505848"/>
      </c:scatterChart>
      <c:valAx>
        <c:axId val="43250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2505848"/>
        <c:crosses val="autoZero"/>
        <c:crossBetween val="midCat"/>
      </c:valAx>
      <c:valAx>
        <c:axId val="43250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250552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Ground</a:t>
            </a:r>
            <a:r>
              <a:rPr lang="it-IT" baseline="0%"/>
              <a:t> effect on downwash angle, considering non linear effects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Foglio4!$F$1</c:f>
              <c:strCache>
                <c:ptCount val="1"/>
                <c:pt idx="0">
                  <c:v>Downwash angle free air</c:v>
                </c:pt>
              </c:strCache>
            </c:strRef>
          </c:tx>
          <c:marker>
            <c:symbol val="none"/>
          </c:marker>
          <c:xVal>
            <c:numRef>
              <c:f>Foglio4!$B$2:$B$31</c:f>
              <c:numCache>
                <c:formatCode>General</c:formatCode>
                <c:ptCount val="30"/>
                <c:pt idx="0">
                  <c:v>-4</c:v>
                </c:pt>
                <c:pt idx="1">
                  <c:v>-3.2413793103448203</c:v>
                </c:pt>
                <c:pt idx="2">
                  <c:v>-2.4827586206896504</c:v>
                </c:pt>
                <c:pt idx="3">
                  <c:v>-1.72413793103448</c:v>
                </c:pt>
                <c:pt idx="4">
                  <c:v>-0.96551724137929984</c:v>
                </c:pt>
                <c:pt idx="5">
                  <c:v>-0.20689655172412991</c:v>
                </c:pt>
                <c:pt idx="6">
                  <c:v>0.55172413793104003</c:v>
                </c:pt>
                <c:pt idx="7">
                  <c:v>1.3103448275862069</c:v>
                </c:pt>
                <c:pt idx="8">
                  <c:v>2.068965517241379</c:v>
                </c:pt>
                <c:pt idx="9">
                  <c:v>2.8275862068965512</c:v>
                </c:pt>
                <c:pt idx="10">
                  <c:v>3.5862068965517198</c:v>
                </c:pt>
                <c:pt idx="11">
                  <c:v>4.3448275862068897</c:v>
                </c:pt>
                <c:pt idx="12">
                  <c:v>5.1034482758620605</c:v>
                </c:pt>
                <c:pt idx="13">
                  <c:v>5.8620689655172402</c:v>
                </c:pt>
                <c:pt idx="14">
                  <c:v>6.6206896551724101</c:v>
                </c:pt>
                <c:pt idx="15">
                  <c:v>7.3793103448275801</c:v>
                </c:pt>
                <c:pt idx="16">
                  <c:v>8.1379310344827509</c:v>
                </c:pt>
                <c:pt idx="17">
                  <c:v>8.8965517241379288</c:v>
                </c:pt>
                <c:pt idx="18">
                  <c:v>9.6551724137930997</c:v>
                </c:pt>
                <c:pt idx="19">
                  <c:v>10.41379310344827</c:v>
                </c:pt>
                <c:pt idx="20">
                  <c:v>11.17241379310344</c:v>
                </c:pt>
                <c:pt idx="21">
                  <c:v>11.931034482758619</c:v>
                </c:pt>
                <c:pt idx="22">
                  <c:v>12.689655172413699</c:v>
                </c:pt>
                <c:pt idx="23">
                  <c:v>13.4482758620689</c:v>
                </c:pt>
                <c:pt idx="24">
                  <c:v>14.2068965517241</c:v>
                </c:pt>
                <c:pt idx="25">
                  <c:v>14.965517241379301</c:v>
                </c:pt>
                <c:pt idx="26">
                  <c:v>15.7241379310344</c:v>
                </c:pt>
                <c:pt idx="27">
                  <c:v>16.482758620689602</c:v>
                </c:pt>
                <c:pt idx="28">
                  <c:v>17.241379310344801</c:v>
                </c:pt>
                <c:pt idx="29">
                  <c:v>18</c:v>
                </c:pt>
              </c:numCache>
            </c:numRef>
          </c:xVal>
          <c:yVal>
            <c:numRef>
              <c:f>Foglio4!$L$2:$L$31</c:f>
              <c:numCache>
                <c:formatCode>General</c:formatCode>
                <c:ptCount val="30"/>
                <c:pt idx="0">
                  <c:v>-0.141998847342934</c:v>
                </c:pt>
                <c:pt idx="1">
                  <c:v>0.109739059</c:v>
                </c:pt>
                <c:pt idx="2">
                  <c:v>0.35641792900000002</c:v>
                </c:pt>
                <c:pt idx="3">
                  <c:v>0.60562631700000003</c:v>
                </c:pt>
                <c:pt idx="4">
                  <c:v>0.85729508700000001</c:v>
                </c:pt>
                <c:pt idx="5">
                  <c:v>1.111354583</c:v>
                </c:pt>
                <c:pt idx="6">
                  <c:v>1.367734762</c:v>
                </c:pt>
                <c:pt idx="7">
                  <c:v>1.6263652989999999</c:v>
                </c:pt>
                <c:pt idx="8">
                  <c:v>1.88718502</c:v>
                </c:pt>
                <c:pt idx="9">
                  <c:v>2.1501752600000001</c:v>
                </c:pt>
                <c:pt idx="10">
                  <c:v>2.4151991119999998</c:v>
                </c:pt>
                <c:pt idx="11">
                  <c:v>2.6821862859999999</c:v>
                </c:pt>
                <c:pt idx="12">
                  <c:v>2.9510667540000002</c:v>
                </c:pt>
                <c:pt idx="13">
                  <c:v>3.2217708350000001</c:v>
                </c:pt>
                <c:pt idx="14">
                  <c:v>3.4845687590000001</c:v>
                </c:pt>
                <c:pt idx="15">
                  <c:v>3.72792777</c:v>
                </c:pt>
                <c:pt idx="16">
                  <c:v>3.9685483009999998</c:v>
                </c:pt>
                <c:pt idx="17">
                  <c:v>4.1955869159999999</c:v>
                </c:pt>
                <c:pt idx="18">
                  <c:v>4.3842815399999999</c:v>
                </c:pt>
                <c:pt idx="19">
                  <c:v>4.5152282509999999</c:v>
                </c:pt>
                <c:pt idx="20">
                  <c:v>4.5635191439999998</c:v>
                </c:pt>
                <c:pt idx="21">
                  <c:v>4.5115067780000002</c:v>
                </c:pt>
                <c:pt idx="22">
                  <c:v>4.344954102</c:v>
                </c:pt>
                <c:pt idx="23">
                  <c:v>4.0879484780000004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79-46F5-8FC3-D72B9B6408DB}"/>
            </c:ext>
          </c:extLst>
        </c:ser>
        <c:ser>
          <c:idx val="0"/>
          <c:order val="1"/>
          <c:tx>
            <c:strRef>
              <c:f>Foglio4!$G$1</c:f>
              <c:strCache>
                <c:ptCount val="1"/>
                <c:pt idx="0">
                  <c:v>Downwash angle with Ground effect</c:v>
                </c:pt>
              </c:strCache>
            </c:strRef>
          </c:tx>
          <c:marker>
            <c:symbol val="none"/>
          </c:marker>
          <c:xVal>
            <c:numRef>
              <c:f>Foglio4!$B$2:$B$31</c:f>
              <c:numCache>
                <c:formatCode>General</c:formatCode>
                <c:ptCount val="30"/>
                <c:pt idx="0">
                  <c:v>-4</c:v>
                </c:pt>
                <c:pt idx="1">
                  <c:v>-3.2413793103448203</c:v>
                </c:pt>
                <c:pt idx="2">
                  <c:v>-2.4827586206896504</c:v>
                </c:pt>
                <c:pt idx="3">
                  <c:v>-1.72413793103448</c:v>
                </c:pt>
                <c:pt idx="4">
                  <c:v>-0.96551724137929984</c:v>
                </c:pt>
                <c:pt idx="5">
                  <c:v>-0.20689655172412991</c:v>
                </c:pt>
                <c:pt idx="6">
                  <c:v>0.55172413793104003</c:v>
                </c:pt>
                <c:pt idx="7">
                  <c:v>1.3103448275862069</c:v>
                </c:pt>
                <c:pt idx="8">
                  <c:v>2.068965517241379</c:v>
                </c:pt>
                <c:pt idx="9">
                  <c:v>2.8275862068965512</c:v>
                </c:pt>
                <c:pt idx="10">
                  <c:v>3.5862068965517198</c:v>
                </c:pt>
                <c:pt idx="11">
                  <c:v>4.3448275862068897</c:v>
                </c:pt>
                <c:pt idx="12">
                  <c:v>5.1034482758620605</c:v>
                </c:pt>
                <c:pt idx="13">
                  <c:v>5.8620689655172402</c:v>
                </c:pt>
                <c:pt idx="14">
                  <c:v>6.6206896551724101</c:v>
                </c:pt>
                <c:pt idx="15">
                  <c:v>7.3793103448275801</c:v>
                </c:pt>
                <c:pt idx="16">
                  <c:v>8.1379310344827509</c:v>
                </c:pt>
                <c:pt idx="17">
                  <c:v>8.8965517241379288</c:v>
                </c:pt>
                <c:pt idx="18">
                  <c:v>9.6551724137930997</c:v>
                </c:pt>
                <c:pt idx="19">
                  <c:v>10.41379310344827</c:v>
                </c:pt>
                <c:pt idx="20">
                  <c:v>11.17241379310344</c:v>
                </c:pt>
                <c:pt idx="21">
                  <c:v>11.931034482758619</c:v>
                </c:pt>
                <c:pt idx="22">
                  <c:v>12.689655172413699</c:v>
                </c:pt>
                <c:pt idx="23">
                  <c:v>13.4482758620689</c:v>
                </c:pt>
                <c:pt idx="24">
                  <c:v>14.2068965517241</c:v>
                </c:pt>
                <c:pt idx="25">
                  <c:v>14.965517241379301</c:v>
                </c:pt>
                <c:pt idx="26">
                  <c:v>15.7241379310344</c:v>
                </c:pt>
                <c:pt idx="27">
                  <c:v>16.482758620689602</c:v>
                </c:pt>
                <c:pt idx="28">
                  <c:v>17.241379310344801</c:v>
                </c:pt>
                <c:pt idx="29">
                  <c:v>18</c:v>
                </c:pt>
              </c:numCache>
            </c:numRef>
          </c:xVal>
          <c:yVal>
            <c:numRef>
              <c:f>Foglio4!$M$2:$M$31</c:f>
              <c:numCache>
                <c:formatCode>General</c:formatCode>
                <c:ptCount val="30"/>
                <c:pt idx="0">
                  <c:v>-0.282951097359396</c:v>
                </c:pt>
                <c:pt idx="1">
                  <c:v>0.21868227600000001</c:v>
                </c:pt>
                <c:pt idx="2">
                  <c:v>0.71028906199999997</c:v>
                </c:pt>
                <c:pt idx="3">
                  <c:v>1.2069835739999999</c:v>
                </c:pt>
                <c:pt idx="4">
                  <c:v>1.7086223840000001</c:v>
                </c:pt>
                <c:pt idx="5">
                  <c:v>2.2150619809999998</c:v>
                </c:pt>
                <c:pt idx="6">
                  <c:v>2.7261588300000001</c:v>
                </c:pt>
                <c:pt idx="7">
                  <c:v>3.2417694410000002</c:v>
                </c:pt>
                <c:pt idx="8">
                  <c:v>3.761769047</c:v>
                </c:pt>
                <c:pt idx="9">
                  <c:v>4.2861180269999997</c:v>
                </c:pt>
                <c:pt idx="10">
                  <c:v>4.8145413860000001</c:v>
                </c:pt>
                <c:pt idx="11">
                  <c:v>5.346897191</c:v>
                </c:pt>
                <c:pt idx="12">
                  <c:v>5.8830442549999997</c:v>
                </c:pt>
                <c:pt idx="13">
                  <c:v>6.4228422759999999</c:v>
                </c:pt>
                <c:pt idx="14">
                  <c:v>6.9468927110000003</c:v>
                </c:pt>
                <c:pt idx="15">
                  <c:v>7.432206055</c:v>
                </c:pt>
                <c:pt idx="16">
                  <c:v>7.9120869389999999</c:v>
                </c:pt>
                <c:pt idx="17">
                  <c:v>8.3649287260000005</c:v>
                </c:pt>
                <c:pt idx="18">
                  <c:v>8.7413719860000008</c:v>
                </c:pt>
                <c:pt idx="19">
                  <c:v>9.0027339959999999</c:v>
                </c:pt>
                <c:pt idx="20">
                  <c:v>9.0993486059999995</c:v>
                </c:pt>
                <c:pt idx="21">
                  <c:v>8.9960116669999994</c:v>
                </c:pt>
                <c:pt idx="22">
                  <c:v>8.6642901559999999</c:v>
                </c:pt>
                <c:pt idx="23">
                  <c:v>8.1521421889999992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79-46F5-8FC3-D72B9B640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845056"/>
        <c:axId val="433846696"/>
      </c:scatterChart>
      <c:valAx>
        <c:axId val="4338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3846696"/>
        <c:crosses val="autoZero"/>
        <c:crossBetween val="midCat"/>
      </c:valAx>
      <c:valAx>
        <c:axId val="43384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384505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419100</xdr:colOff>
      <xdr:row>32</xdr:row>
      <xdr:rowOff>104774</xdr:rowOff>
    </xdr:from>
    <xdr:to>
      <xdr:col>4</xdr:col>
      <xdr:colOff>1600200</xdr:colOff>
      <xdr:row>64</xdr:row>
      <xdr:rowOff>190499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5FB2EB7-1869-4E84-B69C-7BCA517A7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47625</xdr:colOff>
      <xdr:row>33</xdr:row>
      <xdr:rowOff>95250</xdr:rowOff>
    </xdr:from>
    <xdr:to>
      <xdr:col>9</xdr:col>
      <xdr:colOff>161925</xdr:colOff>
      <xdr:row>47</xdr:row>
      <xdr:rowOff>171450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9DFA6CC-5154-4A88-BD25-2E259E1B7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1285874</xdr:colOff>
      <xdr:row>32</xdr:row>
      <xdr:rowOff>9524</xdr:rowOff>
    </xdr:from>
    <xdr:to>
      <xdr:col>11</xdr:col>
      <xdr:colOff>1939017</xdr:colOff>
      <xdr:row>46</xdr:row>
      <xdr:rowOff>85724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B1121F8-F1B5-433D-AA80-B1FA240FC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0</xdr:colOff>
      <xdr:row>50</xdr:row>
      <xdr:rowOff>0</xdr:rowOff>
    </xdr:from>
    <xdr:to>
      <xdr:col>9</xdr:col>
      <xdr:colOff>114300</xdr:colOff>
      <xdr:row>64</xdr:row>
      <xdr:rowOff>76200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E5A36A4-0913-4878-88D5-9636D31A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B18"/>
  <sheetViews>
    <sheetView workbookViewId="0">
      <selection activeCell="A19" sqref="A19"/>
    </sheetView>
  </sheetViews>
  <sheetFormatPr defaultRowHeight="15" x14ac:dyDescent="0.25"/>
  <cols>
    <col min="1" max="1" width="16.71093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3.16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17</v>
      </c>
      <c r="B8">
        <v>5.3250000000000002</v>
      </c>
    </row>
    <row r="9" spans="1:2" x14ac:dyDescent="0.25">
      <c r="A9" t="s">
        <v>18</v>
      </c>
      <c r="B9">
        <v>4.5</v>
      </c>
    </row>
    <row r="10" spans="1:2" x14ac:dyDescent="0.25">
      <c r="A10" t="s">
        <v>19</v>
      </c>
      <c r="B10">
        <v>3.4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>
        <v>3.64</v>
      </c>
    </row>
    <row r="15" spans="1:2" x14ac:dyDescent="0.25">
      <c r="A15" t="s">
        <v>15</v>
      </c>
      <c r="B15">
        <v>2.2719999999999998</v>
      </c>
    </row>
    <row r="16" spans="1:2" x14ac:dyDescent="0.25">
      <c r="A16" t="s">
        <v>16</v>
      </c>
      <c r="B16">
        <v>-25</v>
      </c>
    </row>
    <row r="18" spans="1:2" x14ac:dyDescent="0.25">
      <c r="A18" t="s">
        <v>20</v>
      </c>
      <c r="B18" t="s">
        <v>21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1"/>
  <sheetViews>
    <sheetView tabSelected="1" zoomScale="40" zoomScaleNormal="40" workbookViewId="0">
      <selection activeCell="E23" sqref="E23"/>
    </sheetView>
  </sheetViews>
  <sheetFormatPr defaultRowHeight="15" x14ac:dyDescent="0.25"/>
  <cols>
    <col min="1" max="1" width="12.7109375" bestFit="1" customWidth="1"/>
    <col min="2" max="2" width="12.7109375" customWidth="1"/>
    <col min="3" max="3" width="19.5703125" bestFit="1" customWidth="1"/>
    <col min="4" max="4" width="18.5703125" bestFit="1" customWidth="1"/>
    <col min="5" max="5" width="28.140625" bestFit="1" customWidth="1"/>
    <col min="6" max="6" width="28.140625" customWidth="1"/>
    <col min="7" max="7" width="23.7109375" bestFit="1" customWidth="1"/>
    <col min="8" max="8" width="34" bestFit="1" customWidth="1"/>
    <col min="10" max="10" width="19.5703125" bestFit="1" customWidth="1"/>
    <col min="11" max="11" width="39.140625" bestFit="1" customWidth="1"/>
    <col min="12" max="12" width="35.7109375" bestFit="1" customWidth="1"/>
    <col min="13" max="13" width="24.42578125" bestFit="1" customWidth="1"/>
    <col min="14" max="14" width="35.7109375" bestFit="1" customWidth="1"/>
  </cols>
  <sheetData>
    <row r="1" spans="1:13" x14ac:dyDescent="0.25">
      <c r="A1" s="1" t="s">
        <v>23</v>
      </c>
      <c r="B1" s="1" t="s">
        <v>30</v>
      </c>
      <c r="C1" s="1" t="s">
        <v>27</v>
      </c>
      <c r="D1" s="1" t="s">
        <v>28</v>
      </c>
      <c r="E1" s="1" t="s">
        <v>32</v>
      </c>
      <c r="F1" s="1" t="s">
        <v>31</v>
      </c>
      <c r="G1" s="1" t="s">
        <v>24</v>
      </c>
      <c r="H1" s="1" t="s">
        <v>22</v>
      </c>
      <c r="I1" s="1" t="s">
        <v>26</v>
      </c>
      <c r="J1" s="1" t="s">
        <v>25</v>
      </c>
      <c r="K1" s="1" t="s">
        <v>29</v>
      </c>
      <c r="L1" s="1" t="s">
        <v>31</v>
      </c>
      <c r="M1" s="1" t="s">
        <v>24</v>
      </c>
    </row>
    <row r="2" spans="1:13" x14ac:dyDescent="0.25">
      <c r="A2">
        <v>-6</v>
      </c>
      <c r="B2">
        <f>A2+2</f>
        <v>-4</v>
      </c>
      <c r="C2">
        <v>-0.18271891925640099</v>
      </c>
      <c r="D2">
        <v>0.76445787929403997</v>
      </c>
      <c r="E2" s="3">
        <f>-0.00001*A2^5 + 0.00002*A2^4 + 0.0004*A2^3 - 0.0009*A2^2 + 0.0785*A2 + 1.3696</f>
        <v>0.88347999999999993</v>
      </c>
      <c r="F2">
        <v>-0.778461364201955</v>
      </c>
      <c r="G2">
        <v>-1.551185107305</v>
      </c>
      <c r="H2">
        <v>-5.8580011526570601</v>
      </c>
      <c r="I2">
        <v>-0.38639605791377701</v>
      </c>
      <c r="J2">
        <v>-0.29344557847103597</v>
      </c>
      <c r="K2">
        <v>-1.00216918349461</v>
      </c>
      <c r="L2">
        <v>-0.141998847342934</v>
      </c>
      <c r="M2">
        <v>-0.282951097359396</v>
      </c>
    </row>
    <row r="3" spans="1:13" x14ac:dyDescent="0.25">
      <c r="A3">
        <v>-5.2413793103448203</v>
      </c>
      <c r="B3">
        <f t="shared" ref="B3:B31" si="0">A3+2</f>
        <v>-3.2413793103448203</v>
      </c>
      <c r="C3">
        <v>-0.122774782316078</v>
      </c>
      <c r="D3">
        <v>0.83792791969848701</v>
      </c>
      <c r="E3" s="3">
        <f>-0.00001*A3^5 + 0.00002*A3^4 + 0.0004*A3^3 - 0.0009*A3^2 + 0.0785*A3 + 1.3696</f>
        <v>0.93048198179438946</v>
      </c>
      <c r="F3">
        <v>-0.53429475940139504</v>
      </c>
      <c r="G3">
        <v>-1.0647147403889099</v>
      </c>
      <c r="H3">
        <v>-5.3511183698117302</v>
      </c>
      <c r="I3">
        <v>-0.35296187037918397</v>
      </c>
      <c r="J3">
        <v>-0.27549443624248798</v>
      </c>
      <c r="K3">
        <v>-0.98521819915032605</v>
      </c>
      <c r="L3">
        <v>0.109739059</v>
      </c>
      <c r="M3">
        <v>0.21868227600000001</v>
      </c>
    </row>
    <row r="4" spans="1:13" x14ac:dyDescent="0.25">
      <c r="A4">
        <v>-4.4827586206896504</v>
      </c>
      <c r="B4">
        <f t="shared" si="0"/>
        <v>-2.4827586206896504</v>
      </c>
      <c r="C4">
        <v>-6.2830645375756097E-2</v>
      </c>
      <c r="D4">
        <v>0.91139796010293395</v>
      </c>
      <c r="E4" s="3">
        <f>-0.00001*A4^5 + 0.00002*A4^4 + 0.0004*A4^3 - 0.0009*A4^2 + 0.0785*A4 + 1.3696</f>
        <v>0.98976348791576751</v>
      </c>
      <c r="F4">
        <v>-0.29012815460083502</v>
      </c>
      <c r="G4">
        <v>-0.57818318884550601</v>
      </c>
      <c r="H4">
        <v>-4.8391765498014099</v>
      </c>
      <c r="I4">
        <v>-0.31919398676525301</v>
      </c>
      <c r="J4">
        <v>-0.25754732977600098</v>
      </c>
      <c r="K4">
        <v>-0.96760585712742997</v>
      </c>
      <c r="L4">
        <v>0.35641792900000002</v>
      </c>
      <c r="M4">
        <v>0.71028906199999997</v>
      </c>
    </row>
    <row r="5" spans="1:13" x14ac:dyDescent="0.25">
      <c r="A5">
        <v>-3.72413793103448</v>
      </c>
      <c r="B5">
        <f t="shared" si="0"/>
        <v>-1.72413793103448</v>
      </c>
      <c r="C5">
        <v>-2.88650843543347E-3</v>
      </c>
      <c r="D5">
        <v>0.98486800050738099</v>
      </c>
      <c r="E5" s="3">
        <f>-0.00001*A5^5 + 0.00002*A5^4 + 0.0004*A5^3 - 0.0009*A5^2 + 0.0785*A5 + 1.3696</f>
        <v>1.0551232130662209</v>
      </c>
      <c r="F5">
        <v>-4.5961549800275198E-2</v>
      </c>
      <c r="G5">
        <v>-9.1599116556927804E-2</v>
      </c>
      <c r="H5">
        <v>-4.3297642483735803</v>
      </c>
      <c r="I5">
        <v>-0.28559295119099198</v>
      </c>
      <c r="J5">
        <v>-0.23960368759850301</v>
      </c>
      <c r="K5">
        <v>-0.95032910350251099</v>
      </c>
      <c r="L5">
        <v>0.60562631700000003</v>
      </c>
      <c r="M5">
        <v>1.2069835739999999</v>
      </c>
    </row>
    <row r="6" spans="1:13" x14ac:dyDescent="0.25">
      <c r="A6">
        <v>-2.9655172413792998</v>
      </c>
      <c r="B6">
        <f t="shared" si="0"/>
        <v>-0.96551724137929984</v>
      </c>
      <c r="C6">
        <v>5.7057628504889102E-2</v>
      </c>
      <c r="D6">
        <v>1.0583380409118199</v>
      </c>
      <c r="E6" s="3">
        <f>-0.00001*A6^5 + 0.00002*A6^4 + 0.0004*A6^3 - 0.0009*A6^2 + 0.0785*A6 + 1.3696</f>
        <v>1.1223004930850056</v>
      </c>
      <c r="F6">
        <v>0.19820505500028399</v>
      </c>
      <c r="G6">
        <v>0.39503036796295199</v>
      </c>
      <c r="H6">
        <v>-3.8228123281196398</v>
      </c>
      <c r="I6">
        <v>-0.252154203325759</v>
      </c>
      <c r="J6">
        <v>-0.22166304082962601</v>
      </c>
      <c r="K6">
        <v>-0.93337847774912097</v>
      </c>
      <c r="L6">
        <v>0.85729508700000001</v>
      </c>
      <c r="M6">
        <v>1.7086223840000001</v>
      </c>
    </row>
    <row r="7" spans="1:13" x14ac:dyDescent="0.25">
      <c r="A7">
        <v>-2.2068965517241299</v>
      </c>
      <c r="B7">
        <f t="shared" si="0"/>
        <v>-0.20689655172412991</v>
      </c>
      <c r="C7">
        <v>0.117001765445211</v>
      </c>
      <c r="D7">
        <v>1.1318080813162701</v>
      </c>
      <c r="E7" s="3">
        <f>-0.00001*A7^5 + 0.00002*A7^4 + 0.0004*A7^3 - 0.0009*A7^2 + 0.0785*A7 + 1.3696</f>
        <v>1.188673792907458</v>
      </c>
      <c r="F7">
        <v>0.44237165980084397</v>
      </c>
      <c r="G7">
        <v>0.88169937868983805</v>
      </c>
      <c r="H7">
        <v>-3.31825113432921</v>
      </c>
      <c r="I7">
        <v>-0.218873148717488</v>
      </c>
      <c r="J7">
        <v>-0.20372500122489501</v>
      </c>
      <c r="K7">
        <v>-0.91674451377657495</v>
      </c>
      <c r="L7">
        <v>1.111354583</v>
      </c>
      <c r="M7">
        <v>2.2150619809999998</v>
      </c>
    </row>
    <row r="8" spans="1:13" x14ac:dyDescent="0.25">
      <c r="A8">
        <v>-1.44827586206896</v>
      </c>
      <c r="B8">
        <f t="shared" si="0"/>
        <v>0.55172413793104003</v>
      </c>
      <c r="C8">
        <v>0.17694590238553401</v>
      </c>
      <c r="D8">
        <v>1.20527812172072</v>
      </c>
      <c r="E8" s="3">
        <f>-0.00001*A8^5 + 0.00002*A8^4 + 0.0004*A8^3 - 0.0009*A8^2 + 0.0785*A8 + 1.3696</f>
        <v>1.2529591945239151</v>
      </c>
      <c r="F8">
        <v>0.68653826460140399</v>
      </c>
      <c r="G8">
        <v>1.36840300095682</v>
      </c>
      <c r="H8">
        <v>-2.8160106237215201</v>
      </c>
      <c r="I8">
        <v>-0.18574516728385701</v>
      </c>
      <c r="J8">
        <v>-0.18578924461094901</v>
      </c>
      <c r="K8">
        <v>-0.90041774401706398</v>
      </c>
      <c r="L8">
        <v>1.367734762</v>
      </c>
      <c r="M8">
        <v>2.7261588300000001</v>
      </c>
    </row>
    <row r="9" spans="1:13" x14ac:dyDescent="0.25">
      <c r="A9">
        <v>-0.68965517241379304</v>
      </c>
      <c r="B9">
        <f t="shared" si="0"/>
        <v>1.3103448275862069</v>
      </c>
      <c r="C9">
        <v>0.236890039325857</v>
      </c>
      <c r="D9">
        <v>1.27874816212516</v>
      </c>
      <c r="E9" s="3">
        <f>-0.00001*A9^5 + 0.00002*A9^4 + 0.0004*A9^3 - 0.0009*A9^2 + 0.0785*A9 + 1.3696</f>
        <v>1.3149088849386252</v>
      </c>
      <c r="F9">
        <v>0.93070486940196295</v>
      </c>
      <c r="G9">
        <v>1.8551370996230301</v>
      </c>
      <c r="H9">
        <v>-2.31602047166438</v>
      </c>
      <c r="I9">
        <v>-0.15276562038449201</v>
      </c>
      <c r="J9">
        <v>-0.167855498232271</v>
      </c>
      <c r="K9">
        <v>-0.88438870371866096</v>
      </c>
      <c r="L9">
        <v>1.6263652989999999</v>
      </c>
      <c r="M9">
        <v>3.2417694410000002</v>
      </c>
    </row>
    <row r="10" spans="1:13" x14ac:dyDescent="0.25">
      <c r="A10">
        <v>6.8965517241379004E-2</v>
      </c>
      <c r="B10">
        <f t="shared" si="0"/>
        <v>2.068965517241379</v>
      </c>
      <c r="C10">
        <v>0.29683417626617897</v>
      </c>
      <c r="D10">
        <v>1.3522182025296099</v>
      </c>
      <c r="E10" s="3">
        <f>-0.00001*A10^5 + 0.00002*A10^4 + 0.0004*A10^3 - 0.0009*A10^2 + 0.0785*A10 + 1.3696</f>
        <v>1.3750096441286639</v>
      </c>
      <c r="F10">
        <v>1.1748714742025199</v>
      </c>
      <c r="G10">
        <v>2.3418981708611502</v>
      </c>
      <c r="H10">
        <v>-1.8182195026880399</v>
      </c>
      <c r="I10">
        <v>-0.119930472861369</v>
      </c>
      <c r="J10">
        <v>-0.149923530975036</v>
      </c>
      <c r="K10">
        <v>-0.86864916329994002</v>
      </c>
      <c r="L10">
        <v>1.88718502</v>
      </c>
      <c r="M10">
        <v>3.761769047</v>
      </c>
    </row>
    <row r="11" spans="1:13" x14ac:dyDescent="0.25">
      <c r="A11">
        <v>0.82758620689655105</v>
      </c>
      <c r="B11">
        <f t="shared" si="0"/>
        <v>2.8275862068965512</v>
      </c>
      <c r="C11">
        <v>0.356778313206502</v>
      </c>
      <c r="D11">
        <v>1.42568824293406</v>
      </c>
      <c r="E11" s="3">
        <f>-0.00001*A11^5 + 0.00002*A11^4 + 0.0004*A11^3 - 0.0009*A11^2 + 0.0785*A11 + 1.3696</f>
        <v>1.4341813330028463</v>
      </c>
      <c r="F11">
        <v>1.4190380790030801</v>
      </c>
      <c r="G11">
        <v>2.8286832264401101</v>
      </c>
      <c r="H11">
        <v>-1.32258905311303</v>
      </c>
      <c r="I11">
        <v>-8.7238493650858104E-2</v>
      </c>
      <c r="J11">
        <v>-0.13199314573434701</v>
      </c>
      <c r="K11">
        <v>-0.85319650927510904</v>
      </c>
      <c r="L11">
        <v>2.1501752600000001</v>
      </c>
      <c r="M11">
        <v>4.2861180269999997</v>
      </c>
    </row>
    <row r="12" spans="1:13" x14ac:dyDescent="0.25">
      <c r="A12">
        <v>1.58620689655172</v>
      </c>
      <c r="B12">
        <f t="shared" si="0"/>
        <v>3.5862068965517198</v>
      </c>
      <c r="C12">
        <v>0.41672245014682402</v>
      </c>
      <c r="D12">
        <v>1.49915828333851</v>
      </c>
      <c r="E12" s="3">
        <f>-0.00001*A12^5 + 0.00002*A12^4 + 0.0004*A12^3 - 0.0009*A12^2 + 0.0785*A12 + 1.3696</f>
        <v>1.4934753813606441</v>
      </c>
      <c r="F12">
        <v>1.6632046838036401</v>
      </c>
      <c r="G12">
        <v>3.3154897025010102</v>
      </c>
      <c r="H12">
        <v>-0.82899221500190601</v>
      </c>
      <c r="I12">
        <v>-5.4680652251605899E-2</v>
      </c>
      <c r="J12">
        <v>-0.114064173397065</v>
      </c>
      <c r="K12">
        <v>-0.838012602878624</v>
      </c>
      <c r="L12">
        <v>2.4151991119999998</v>
      </c>
      <c r="M12">
        <v>4.8145413860000001</v>
      </c>
    </row>
    <row r="13" spans="1:13" x14ac:dyDescent="0.25">
      <c r="A13">
        <v>2.3448275862068901</v>
      </c>
      <c r="B13">
        <f t="shared" si="0"/>
        <v>4.3448275862068897</v>
      </c>
      <c r="C13">
        <v>0.47666658708714699</v>
      </c>
      <c r="D13">
        <v>1.5726283237429499</v>
      </c>
      <c r="E13" s="3">
        <f>-0.00001*A13^5 + 0.00002*A13^4 + 0.0004*A13^3 - 0.0009*A13^2 + 0.0785*A13 + 1.3696</f>
        <v>1.5537732758510987</v>
      </c>
      <c r="F13">
        <v>1.9073712886042</v>
      </c>
      <c r="G13">
        <v>3.8023153869961601</v>
      </c>
      <c r="H13">
        <v>-0.33735869949316999</v>
      </c>
      <c r="I13">
        <v>-2.2252312382689401E-2</v>
      </c>
      <c r="J13">
        <v>-9.6136468055652805E-2</v>
      </c>
      <c r="K13">
        <v>-0.82308808215415896</v>
      </c>
      <c r="L13">
        <v>2.6821862859999999</v>
      </c>
      <c r="M13">
        <v>5.346897191</v>
      </c>
    </row>
    <row r="14" spans="1:13" x14ac:dyDescent="0.25">
      <c r="A14">
        <v>3.1034482758620601</v>
      </c>
      <c r="B14">
        <f t="shared" si="0"/>
        <v>5.1034482758620605</v>
      </c>
      <c r="C14">
        <v>0.53661072402747001</v>
      </c>
      <c r="D14">
        <v>1.6460983641474001</v>
      </c>
      <c r="E14" s="3">
        <f>-0.00001*A14^5 + 0.00002*A14^4 + 0.0004*A14^3 - 0.0009*A14^2 + 0.0785*A14 + 1.3696</f>
        <v>1.6154850479317362</v>
      </c>
      <c r="F14">
        <v>2.1515378934047602</v>
      </c>
      <c r="G14">
        <v>4.2891583614919204</v>
      </c>
      <c r="H14">
        <v>0.152381521899879</v>
      </c>
      <c r="I14">
        <v>1.00511450623919E-2</v>
      </c>
      <c r="J14">
        <v>-7.8209903169475598E-2</v>
      </c>
      <c r="K14">
        <v>-0.80841363439275404</v>
      </c>
      <c r="L14">
        <v>2.9510667540000002</v>
      </c>
      <c r="M14">
        <v>5.8830442549999997</v>
      </c>
    </row>
    <row r="15" spans="1:13" x14ac:dyDescent="0.25">
      <c r="A15">
        <v>3.8620689655172402</v>
      </c>
      <c r="B15">
        <f t="shared" si="0"/>
        <v>5.8620689655172402</v>
      </c>
      <c r="C15">
        <v>0.59655486096779198</v>
      </c>
      <c r="D15">
        <v>1.71956840455185</v>
      </c>
      <c r="E15" s="3">
        <f>-0.00001*A15^5 + 0.00002*A15^4 + 0.0004*A15^3 - 0.0009*A15^2 + 0.0785*A15 + 1.3696</f>
        <v>1.678247761827482</v>
      </c>
      <c r="F15">
        <v>2.3957044982053199</v>
      </c>
      <c r="G15">
        <v>4.7760169541303297</v>
      </c>
      <c r="H15">
        <v>0.64029813041895201</v>
      </c>
      <c r="I15">
        <v>4.2234316285722398E-2</v>
      </c>
      <c r="J15">
        <v>-6.0284368462123601E-2</v>
      </c>
      <c r="K15">
        <v>-0.79398000515561296</v>
      </c>
      <c r="L15">
        <v>3.2217708350000001</v>
      </c>
      <c r="M15">
        <v>6.4228422759999999</v>
      </c>
    </row>
    <row r="16" spans="1:13" x14ac:dyDescent="0.25">
      <c r="A16">
        <v>4.6206896551724101</v>
      </c>
      <c r="B16">
        <f t="shared" si="0"/>
        <v>6.6206896551724101</v>
      </c>
      <c r="C16">
        <v>0.65649899790811495</v>
      </c>
      <c r="D16">
        <v>1.7929670044116299</v>
      </c>
      <c r="E16" s="3">
        <f>-0.00001*A16^5 + 0.00002*A16^4 + 0.0004*A16^3 - 0.0009*A16^2 + 0.0785*A16 + 1.3696</f>
        <v>1.7406240024895725</v>
      </c>
      <c r="F16">
        <v>2.6398711030058801</v>
      </c>
      <c r="G16">
        <v>5.2628897843697304</v>
      </c>
      <c r="H16">
        <v>1.13612089653226</v>
      </c>
      <c r="I16">
        <v>7.4938980770670696E-2</v>
      </c>
      <c r="J16">
        <v>-4.2359772872528297E-2</v>
      </c>
      <c r="K16">
        <v>-0.77850765899907803</v>
      </c>
      <c r="L16">
        <v>3.4845687590000001</v>
      </c>
      <c r="M16">
        <v>6.9468927110000003</v>
      </c>
    </row>
    <row r="17" spans="1:13" x14ac:dyDescent="0.25">
      <c r="A17">
        <v>5.3793103448275801</v>
      </c>
      <c r="B17">
        <f t="shared" si="0"/>
        <v>7.3793103448275801</v>
      </c>
      <c r="C17">
        <v>0.71644313484843802</v>
      </c>
      <c r="D17">
        <v>1.86333605739549</v>
      </c>
      <c r="E17" s="3">
        <f>-0.00001*A17^5 + 0.00002*A17^4 + 0.0004*A17^3 - 0.0009*A17^2 + 0.0785*A17 + 1.3696</f>
        <v>1.7998003635544741</v>
      </c>
      <c r="F17">
        <v>2.8840377078064399</v>
      </c>
      <c r="G17">
        <v>5.7497794587444497</v>
      </c>
      <c r="H17">
        <v>1.6513825751785101</v>
      </c>
      <c r="I17">
        <v>0.108925843564755</v>
      </c>
      <c r="J17">
        <v>-2.44362883287172E-2</v>
      </c>
      <c r="K17">
        <v>-0.76048019907372</v>
      </c>
      <c r="L17">
        <v>3.72792777</v>
      </c>
      <c r="M17">
        <v>7.432206055</v>
      </c>
    </row>
    <row r="18" spans="1:13" x14ac:dyDescent="0.25">
      <c r="A18">
        <v>6.13793103448275</v>
      </c>
      <c r="B18">
        <f t="shared" si="0"/>
        <v>8.1379310344827509</v>
      </c>
      <c r="C18">
        <v>0.77638727178875999</v>
      </c>
      <c r="D18">
        <v>1.9247949266969</v>
      </c>
      <c r="E18" s="3">
        <f>-0.00001*A18^5 + 0.00002*A18^4 + 0.0004*A18^3 - 0.0009*A18^2 + 0.0785*A18 + 1.3696</f>
        <v>1.8512859353027951</v>
      </c>
      <c r="F18">
        <v>3.128204312607</v>
      </c>
      <c r="G18">
        <v>6.2366947829323598</v>
      </c>
      <c r="H18">
        <v>2.1693827336190101</v>
      </c>
      <c r="I18">
        <v>0.14309333756214601</v>
      </c>
      <c r="J18">
        <v>-6.5144956566641201E-3</v>
      </c>
      <c r="K18">
        <v>-0.74209441197974702</v>
      </c>
      <c r="L18">
        <v>3.9685483009999998</v>
      </c>
      <c r="M18">
        <v>7.9120869389999999</v>
      </c>
    </row>
    <row r="19" spans="1:13" x14ac:dyDescent="0.25">
      <c r="A19">
        <v>6.8965517241379297</v>
      </c>
      <c r="B19">
        <f t="shared" si="0"/>
        <v>8.8965517241379288</v>
      </c>
      <c r="C19">
        <v>0.83633140872908296</v>
      </c>
      <c r="D19">
        <v>1.9730200989263</v>
      </c>
      <c r="E19" s="3">
        <f>-0.00001*A19^5 + 0.00002*A19^4 + 0.0004*A19^3 - 0.0009*A19^2 + 0.0785*A19 + 1.3696</f>
        <v>1.8886107926181999</v>
      </c>
      <c r="F19">
        <v>3.3723709174075598</v>
      </c>
      <c r="G19">
        <v>6.7236462801530301</v>
      </c>
      <c r="H19">
        <v>2.70096480790437</v>
      </c>
      <c r="I19">
        <v>0.178156700065639</v>
      </c>
      <c r="J19">
        <v>1.1404911027935101E-2</v>
      </c>
      <c r="K19">
        <v>-0.72192511542857496</v>
      </c>
      <c r="L19">
        <v>4.1955869159999999</v>
      </c>
      <c r="M19">
        <v>8.3649287260000005</v>
      </c>
    </row>
    <row r="20" spans="1:13" x14ac:dyDescent="0.25">
      <c r="A20">
        <v>7.6551724137930997</v>
      </c>
      <c r="B20">
        <f t="shared" si="0"/>
        <v>9.6551724137930997</v>
      </c>
      <c r="C20">
        <v>0.89627554566940604</v>
      </c>
      <c r="D20">
        <v>2.0055653579713799</v>
      </c>
      <c r="E20" s="3">
        <f>-0.00001*A20^5 + 0.00002*A20^4 + 0.0004*A20^3 - 0.0009*A20^2 + 0.0785*A20 + 1.3696</f>
        <v>1.9030244829463234</v>
      </c>
      <c r="F20">
        <v>3.61653752220812</v>
      </c>
      <c r="G20">
        <v>7.2106454597054004</v>
      </c>
      <c r="H20">
        <v>3.2708908736556199</v>
      </c>
      <c r="I20">
        <v>0.21574924731338199</v>
      </c>
      <c r="J20">
        <v>2.9321172567198701E-2</v>
      </c>
      <c r="K20">
        <v>-0.69671654195334198</v>
      </c>
      <c r="L20">
        <v>4.3842815399999999</v>
      </c>
      <c r="M20">
        <v>8.7413719860000008</v>
      </c>
    </row>
    <row r="21" spans="1:13" x14ac:dyDescent="0.25">
      <c r="A21">
        <v>8.4137931034482705</v>
      </c>
      <c r="B21">
        <f t="shared" si="0"/>
        <v>10.41379310344827</v>
      </c>
      <c r="C21">
        <v>0.95621968260972801</v>
      </c>
      <c r="D21">
        <v>2.0218617849971401</v>
      </c>
      <c r="E21" s="3">
        <f>-0.00001*A21^5 + 0.00002*A21^4 + 0.0004*A21^3 - 0.0009*A21^2 + 0.0785*A21 + 1.3696</f>
        <v>1.8831945142536872</v>
      </c>
      <c r="F21">
        <v>3.8607041270086802</v>
      </c>
      <c r="G21">
        <v>7.6977043815704498</v>
      </c>
      <c r="H21">
        <v>3.8985648525012002</v>
      </c>
      <c r="I21">
        <v>0.25715086960070099</v>
      </c>
      <c r="J21">
        <v>4.7233493480041903E-2</v>
      </c>
      <c r="K21">
        <v>-0.66391716404647505</v>
      </c>
      <c r="L21">
        <v>4.5152282509999999</v>
      </c>
      <c r="M21">
        <v>9.0027339959999999</v>
      </c>
    </row>
    <row r="22" spans="1:13" x14ac:dyDescent="0.25">
      <c r="A22">
        <v>9.1724137931034395</v>
      </c>
      <c r="B22">
        <f t="shared" si="0"/>
        <v>11.17241379310344</v>
      </c>
      <c r="C22">
        <v>1.01616381955005</v>
      </c>
      <c r="D22">
        <v>2.0232177584458699</v>
      </c>
      <c r="E22" s="3">
        <f>-0.00001*A22^5 + 0.00002*A22^4 + 0.0004*A22^3 - 0.0009*A22^2 + 0.0785*A22 + 1.3696</f>
        <v>1.8149048429866128</v>
      </c>
      <c r="F22">
        <v>4.1048707318092399</v>
      </c>
      <c r="G22">
        <v>8.1848346838421904</v>
      </c>
      <c r="H22">
        <v>4.60889464899362</v>
      </c>
      <c r="I22">
        <v>0.30400450209936902</v>
      </c>
      <c r="J22">
        <v>6.5141106113211097E-2</v>
      </c>
      <c r="K22">
        <v>-0.62025098292322101</v>
      </c>
      <c r="L22">
        <v>4.5635191439999998</v>
      </c>
      <c r="M22">
        <v>9.0993486059999995</v>
      </c>
    </row>
    <row r="23" spans="1:13" x14ac:dyDescent="0.25">
      <c r="A23">
        <v>9.9310344827586192</v>
      </c>
      <c r="B23">
        <f t="shared" si="0"/>
        <v>11.931034482758619</v>
      </c>
      <c r="C23">
        <v>1.0760707233270099</v>
      </c>
      <c r="D23">
        <v>2.01281895403713</v>
      </c>
      <c r="E23" s="3">
        <f>-0.00001*A23^5 + 0.00002*A23^4 + 0.0004*A23^3 - 0.0009*A23^2 + 0.0785*A23 + 1.3696</f>
        <v>1.6807543620301328</v>
      </c>
      <c r="F23">
        <v>4.3490373366097996</v>
      </c>
      <c r="G23">
        <v>8.6720451828665102</v>
      </c>
      <c r="H23">
        <v>5.4195277047568702</v>
      </c>
      <c r="I23">
        <v>0.35747417699341399</v>
      </c>
      <c r="J23">
        <v>8.3043428937067301E-2</v>
      </c>
      <c r="K23">
        <v>-0.56339591905617203</v>
      </c>
      <c r="L23">
        <v>4.5115067780000002</v>
      </c>
      <c r="M23">
        <v>8.9960116669999994</v>
      </c>
    </row>
    <row r="24" spans="1:13" x14ac:dyDescent="0.25">
      <c r="A24">
        <v>10.689655172413699</v>
      </c>
      <c r="B24">
        <f t="shared" si="0"/>
        <v>12.689655172413699</v>
      </c>
      <c r="C24">
        <v>1.13404927002223</v>
      </c>
      <c r="D24">
        <v>1.9957283447677701</v>
      </c>
      <c r="E24" s="3"/>
      <c r="F24">
        <v>4.5932039414103603</v>
      </c>
      <c r="G24">
        <v>9.1593261429686894</v>
      </c>
      <c r="H24">
        <v>6.3447010704425599</v>
      </c>
      <c r="I24">
        <v>0.41849897573822598</v>
      </c>
      <c r="J24">
        <v>0.10094110412054</v>
      </c>
      <c r="K24">
        <v>-0.49147651906522799</v>
      </c>
      <c r="L24">
        <v>4.344954102</v>
      </c>
      <c r="M24">
        <v>8.6642901559999999</v>
      </c>
    </row>
    <row r="25" spans="1:13" x14ac:dyDescent="0.25">
      <c r="A25">
        <v>11.4482758620689</v>
      </c>
      <c r="B25">
        <f t="shared" si="0"/>
        <v>13.4482758620689</v>
      </c>
      <c r="C25">
        <v>1.1857139149245099</v>
      </c>
      <c r="D25">
        <v>1.9788862009119501</v>
      </c>
      <c r="E25" s="3"/>
      <c r="F25">
        <v>4.83737054621092</v>
      </c>
      <c r="G25">
        <v>9.64663148849767</v>
      </c>
      <c r="H25">
        <v>7.3603273838783103</v>
      </c>
      <c r="I25">
        <v>0.48549008645985497</v>
      </c>
      <c r="J25">
        <v>0.118837170831679</v>
      </c>
      <c r="K25">
        <v>-0.40765611908981703</v>
      </c>
      <c r="L25">
        <v>4.0879484780000004</v>
      </c>
      <c r="M25">
        <v>8.1521421889999992</v>
      </c>
    </row>
    <row r="26" spans="1:13" x14ac:dyDescent="0.25">
      <c r="A26">
        <v>12.2068965517241</v>
      </c>
      <c r="B26">
        <f t="shared" si="0"/>
        <v>14.2068965517241</v>
      </c>
      <c r="C26">
        <v>1.22684495995809</v>
      </c>
      <c r="D26">
        <v>1.9711100900210801</v>
      </c>
      <c r="E26" s="3"/>
      <c r="F26">
        <v>5.0815371510114797</v>
      </c>
      <c r="G26">
        <v>10.133881217375</v>
      </c>
      <c r="H26">
        <v>8.1701158808988907</v>
      </c>
      <c r="I26">
        <v>0.53890405392736696</v>
      </c>
      <c r="J26">
        <v>0.13673690603900901</v>
      </c>
      <c r="K26">
        <v>-0.35090428729746298</v>
      </c>
    </row>
    <row r="27" spans="1:13" x14ac:dyDescent="0.25">
      <c r="A27">
        <v>12.965517241379301</v>
      </c>
      <c r="B27">
        <f t="shared" si="0"/>
        <v>14.965517241379301</v>
      </c>
      <c r="C27">
        <v>1.25361000792209</v>
      </c>
      <c r="D27">
        <v>1.9830948769238901</v>
      </c>
      <c r="E27" s="3"/>
      <c r="F27">
        <v>5.3257037558120404</v>
      </c>
      <c r="G27">
        <v>10.620961939968501</v>
      </c>
      <c r="H27">
        <v>8.9634725121850494</v>
      </c>
      <c r="I27">
        <v>0.59123416907418302</v>
      </c>
      <c r="J27">
        <v>0.15464778896724099</v>
      </c>
      <c r="K27">
        <v>-0.29630358510543497</v>
      </c>
    </row>
    <row r="28" spans="1:13" x14ac:dyDescent="0.25">
      <c r="A28">
        <v>13.7241379310344</v>
      </c>
      <c r="B28">
        <f t="shared" si="0"/>
        <v>15.7241379310344</v>
      </c>
      <c r="C28">
        <v>1.26256396249054</v>
      </c>
      <c r="D28">
        <v>2.0274127237263802</v>
      </c>
      <c r="E28" s="3"/>
      <c r="F28">
        <v>5.5698703606126001</v>
      </c>
      <c r="G28">
        <v>11.107747542543899</v>
      </c>
      <c r="H28">
        <v>9.7574187441332292</v>
      </c>
      <c r="I28">
        <v>0.64360317451234805</v>
      </c>
      <c r="J28">
        <v>0.17257813812782799</v>
      </c>
      <c r="K28">
        <v>-0.24161068383429199</v>
      </c>
    </row>
    <row r="29" spans="1:13" x14ac:dyDescent="0.25">
      <c r="A29">
        <v>14.4827586206896</v>
      </c>
      <c r="B29">
        <f t="shared" si="0"/>
        <v>16.482758620689602</v>
      </c>
      <c r="C29">
        <v>1.2506490282124101</v>
      </c>
      <c r="D29">
        <v>2.1185130898118301</v>
      </c>
      <c r="E29" s="3"/>
      <c r="F29">
        <v>5.8140369654131598</v>
      </c>
      <c r="G29">
        <v>11.5941457644431</v>
      </c>
      <c r="H29">
        <v>10.5519070926395</v>
      </c>
      <c r="I29">
        <v>0.696040759770712</v>
      </c>
      <c r="J29">
        <v>0.19053403907004399</v>
      </c>
      <c r="K29">
        <v>-0.186829917417344</v>
      </c>
    </row>
    <row r="30" spans="1:13" x14ac:dyDescent="0.25">
      <c r="A30">
        <v>15.241379310344801</v>
      </c>
      <c r="B30">
        <f t="shared" si="0"/>
        <v>17.241379310344801</v>
      </c>
      <c r="C30">
        <v>1.2151947105115399</v>
      </c>
      <c r="D30">
        <v>2.2727227318408199</v>
      </c>
      <c r="E30" s="3"/>
      <c r="F30">
        <v>6.0582035702137196</v>
      </c>
      <c r="G30">
        <v>12.0801493193725</v>
      </c>
      <c r="H30">
        <v>11.346893406827901</v>
      </c>
      <c r="I30">
        <v>0.74881480905764997</v>
      </c>
      <c r="J30">
        <v>0.20851597240066</v>
      </c>
      <c r="K30">
        <v>-0.13196924872190599</v>
      </c>
    </row>
    <row r="31" spans="1:13" x14ac:dyDescent="0.25">
      <c r="A31">
        <v>16</v>
      </c>
      <c r="B31">
        <f t="shared" si="0"/>
        <v>18</v>
      </c>
      <c r="C31">
        <v>1.1539178156866901</v>
      </c>
      <c r="D31">
        <v>2.5082457037512298</v>
      </c>
      <c r="E31" s="3"/>
      <c r="F31">
        <v>6.3023701750142802</v>
      </c>
      <c r="G31">
        <v>12.5658498541985</v>
      </c>
      <c r="H31">
        <v>12.142332480754</v>
      </c>
      <c r="I31">
        <v>0.80213782169729897</v>
      </c>
      <c r="J31">
        <v>0.22651789305637701</v>
      </c>
      <c r="K31">
        <v>-7.7040461737784602E-2</v>
      </c>
    </row>
    <row r="72" spans="3:4" x14ac:dyDescent="0.25">
      <c r="C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Ruocco</dc:creator>
  <cp:lastModifiedBy>Manuela Ruocco</cp:lastModifiedBy>
  <dcterms:created xsi:type="dcterms:W3CDTF">2018-07-17T19:06:22Z</dcterms:created>
  <dcterms:modified xsi:type="dcterms:W3CDTF">2018-07-17T20:59:52Z</dcterms:modified>
</cp:coreProperties>
</file>