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I83" i="1" l="1"/>
  <c r="AH83" i="1"/>
  <c r="AI82" i="1"/>
  <c r="AH82" i="1"/>
  <c r="AP58" i="1"/>
  <c r="AJ54" i="1"/>
  <c r="AJ55" i="1" s="1"/>
  <c r="AP57" i="1"/>
  <c r="AP56" i="1"/>
  <c r="W54" i="1" l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AB14" i="1" l="1"/>
  <c r="AB15" i="1"/>
  <c r="AB16" i="1"/>
  <c r="AB17" i="1"/>
  <c r="AB18" i="1"/>
  <c r="AB19" i="1"/>
  <c r="AB20" i="1"/>
  <c r="AB21" i="1"/>
  <c r="AB22" i="1"/>
  <c r="AB13" i="1"/>
  <c r="P55" i="1"/>
  <c r="O55" i="1"/>
</calcChain>
</file>

<file path=xl/sharedStrings.xml><?xml version="1.0" encoding="utf-8"?>
<sst xmlns="http://schemas.openxmlformats.org/spreadsheetml/2006/main" count="74" uniqueCount="30">
  <si>
    <t>Airfoil Tip</t>
  </si>
  <si>
    <t>CFD</t>
  </si>
  <si>
    <t>JPAD</t>
  </si>
  <si>
    <t>cl</t>
  </si>
  <si>
    <t>α</t>
  </si>
  <si>
    <t>Airfoil Root</t>
  </si>
  <si>
    <t>Wing</t>
  </si>
  <si>
    <t>Stall Path</t>
  </si>
  <si>
    <t>Mod. Stall Path</t>
  </si>
  <si>
    <t>CL</t>
  </si>
  <si>
    <t>Gap Closed</t>
  </si>
  <si>
    <t>Gap Open</t>
  </si>
  <si>
    <t>α = 0</t>
  </si>
  <si>
    <t xml:space="preserve">α =  8 </t>
  </si>
  <si>
    <t>α = 16</t>
  </si>
  <si>
    <t>α = 18</t>
  </si>
  <si>
    <t>α = 20</t>
  </si>
  <si>
    <t>α = 22</t>
  </si>
  <si>
    <t>α = 24</t>
  </si>
  <si>
    <t xml:space="preserve">Philipps </t>
  </si>
  <si>
    <t>CL max</t>
  </si>
  <si>
    <t>Mod.</t>
  </si>
  <si>
    <t>Mod. Stall Path II</t>
  </si>
  <si>
    <t xml:space="preserve"> CL_max</t>
  </si>
  <si>
    <t>α_stall</t>
  </si>
  <si>
    <t>CL_max</t>
  </si>
  <si>
    <t>Calculated Values</t>
  </si>
  <si>
    <t>Ref. Values (CFD)</t>
  </si>
  <si>
    <t>Results</t>
  </si>
  <si>
    <t>Erros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</si>
</sst>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"/>
    <numFmt numFmtId="166" formatCode="0.000000000"/>
    <numFmt numFmtId="167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3" applyNumberFormat="0" applyFill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2" fillId="9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7" borderId="2" xfId="0" applyFont="1" applyFill="1" applyBorder="1"/>
    <xf numFmtId="0" fontId="1" fillId="3" borderId="1" xfId="1" applyFill="1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3" fillId="0" borderId="3" xfId="6" applyAlignment="1">
      <alignment horizontal="center"/>
    </xf>
    <xf numFmtId="0" fontId="2" fillId="2" borderId="4" xfId="2" applyBorder="1" applyAlignment="1">
      <alignment horizontal="center"/>
    </xf>
    <xf numFmtId="0" fontId="2" fillId="4" borderId="0" xfId="3" applyAlignment="1">
      <alignment horizontal="center"/>
    </xf>
    <xf numFmtId="0" fontId="2" fillId="2" borderId="0" xfId="2" applyAlignment="1">
      <alignment horizontal="center"/>
    </xf>
    <xf numFmtId="0" fontId="0" fillId="0" borderId="0" xfId="0" applyAlignment="1">
      <alignment horizontal="center"/>
    </xf>
    <xf numFmtId="0" fontId="0" fillId="10" borderId="7" xfId="0" applyFont="1" applyFill="1" applyBorder="1"/>
    <xf numFmtId="0" fontId="0" fillId="11" borderId="5" xfId="0" applyFont="1" applyFill="1" applyBorder="1"/>
    <xf numFmtId="0" fontId="0" fillId="11" borderId="6" xfId="0" applyFont="1" applyFill="1" applyBorder="1"/>
    <xf numFmtId="0" fontId="0" fillId="11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11" borderId="8" xfId="0" applyFont="1" applyFill="1" applyBorder="1"/>
    <xf numFmtId="0" fontId="0" fillId="0" borderId="0" xfId="0" applyAlignment="1"/>
    <xf numFmtId="0" fontId="2" fillId="6" borderId="0" xfId="5"/>
    <xf numFmtId="0" fontId="2" fillId="5" borderId="0" xfId="4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8" borderId="0" xfId="8" applyAlignment="1">
      <alignment horizontal="center"/>
    </xf>
    <xf numFmtId="0" fontId="2" fillId="6" borderId="0" xfId="5" applyAlignment="1"/>
    <xf numFmtId="0" fontId="4" fillId="3" borderId="0" xfId="7"/>
    <xf numFmtId="0" fontId="2" fillId="9" borderId="0" xfId="9"/>
    <xf numFmtId="0" fontId="5" fillId="0" borderId="0" xfId="0" applyFont="1"/>
  </cellXfs>
  <cellStyles count="10">
    <cellStyle name="20% - Colore 2" xfId="8" builtinId="34"/>
    <cellStyle name="40% - Colore 1" xfId="7" builtinId="31"/>
    <cellStyle name="60% - Colore 1" xfId="3" builtinId="32"/>
    <cellStyle name="60% - Colore 2" xfId="5" builtinId="36"/>
    <cellStyle name="Colore 1" xfId="2" builtinId="29"/>
    <cellStyle name="Colore 2" xfId="4" builtinId="33"/>
    <cellStyle name="Colore 6" xfId="9" builtinId="49"/>
    <cellStyle name="Normale" xfId="0" builtinId="0"/>
    <cellStyle name="Titolo 1" xfId="6" builtinId="16"/>
    <cellStyle name="Titolo 3" xfId="1" builtinId="18"/>
  </cellStyles>
  <dxfs count="7">
    <dxf>
      <numFmt numFmtId="167" formatCode="0.0000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</a:t>
            </a:r>
            <a:r>
              <a:rPr lang="it-IT" baseline="0"/>
              <a:t> vs alpha ROOT- KINK</a:t>
            </a:r>
          </a:p>
        </c:rich>
      </c:tx>
      <c:layout>
        <c:manualLayout>
          <c:xMode val="edge"/>
          <c:yMode val="edge"/>
          <c:x val="0.2041596675415573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Foglio1!$J$5:$J$22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Foglio1!$B$5:$B$25</c:f>
              <c:numCache>
                <c:formatCode>0.00E+00</c:formatCode>
                <c:ptCount val="21"/>
                <c:pt idx="0">
                  <c:v>-0.16761499999999999</c:v>
                </c:pt>
                <c:pt idx="1">
                  <c:v>6.5915840000000003E-2</c:v>
                </c:pt>
                <c:pt idx="2">
                  <c:v>0.30123220000000001</c:v>
                </c:pt>
                <c:pt idx="3" formatCode="0.0000">
                  <c:v>0.5350414</c:v>
                </c:pt>
                <c:pt idx="4" formatCode="0.0000">
                  <c:v>0.76482459999999997</c:v>
                </c:pt>
                <c:pt idx="5" formatCode="0.0000">
                  <c:v>0.98726349999999996</c:v>
                </c:pt>
                <c:pt idx="6" formatCode="0.0000">
                  <c:v>1.197605</c:v>
                </c:pt>
                <c:pt idx="7" formatCode="0.0000">
                  <c:v>1.3913819999999999</c:v>
                </c:pt>
                <c:pt idx="8" formatCode="0.0000">
                  <c:v>1.565815</c:v>
                </c:pt>
                <c:pt idx="9" formatCode="0.0000">
                  <c:v>1.717854</c:v>
                </c:pt>
                <c:pt idx="10" formatCode="0.0000">
                  <c:v>1.8451340000000001</c:v>
                </c:pt>
                <c:pt idx="11" formatCode="0.0000">
                  <c:v>1.8973770000000001</c:v>
                </c:pt>
                <c:pt idx="12" formatCode="0.0000">
                  <c:v>1.9422790000000001</c:v>
                </c:pt>
                <c:pt idx="13" formatCode="0.0000">
                  <c:v>1.979298</c:v>
                </c:pt>
                <c:pt idx="14" formatCode="0.0000">
                  <c:v>2.0027339999999998</c:v>
                </c:pt>
                <c:pt idx="15" formatCode="0.0000">
                  <c:v>2.0195759999999998</c:v>
                </c:pt>
                <c:pt idx="16" formatCode="0.0000">
                  <c:v>2.0178940000000001</c:v>
                </c:pt>
                <c:pt idx="17" formatCode="0.0000">
                  <c:v>1.9534499999999999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Foglio1!$J$5:$J$22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Foglio1!$E$5:$E$25</c:f>
              <c:numCache>
                <c:formatCode>General</c:formatCode>
                <c:ptCount val="21"/>
                <c:pt idx="0">
                  <c:v>-0.24375736846769999</c:v>
                </c:pt>
                <c:pt idx="1">
                  <c:v>1.7562697409250001E-2</c:v>
                </c:pt>
                <c:pt idx="2">
                  <c:v>0.2086319736492</c:v>
                </c:pt>
                <c:pt idx="3">
                  <c:v>0.43482664470767002</c:v>
                </c:pt>
                <c:pt idx="4">
                  <c:v>0.66102131576612999</c:v>
                </c:pt>
                <c:pt idx="5">
                  <c:v>0.88721598682460001</c:v>
                </c:pt>
                <c:pt idx="6">
                  <c:v>1.11341065788306</c:v>
                </c:pt>
                <c:pt idx="7">
                  <c:v>1.3396053289415299</c:v>
                </c:pt>
                <c:pt idx="8">
                  <c:v>1.5657999999999901</c:v>
                </c:pt>
                <c:pt idx="9">
                  <c:v>1.75775978947741</c:v>
                </c:pt>
                <c:pt idx="10">
                  <c:v>1.8883977631620901</c:v>
                </c:pt>
                <c:pt idx="11">
                  <c:v>1.9340716694115401</c:v>
                </c:pt>
                <c:pt idx="12">
                  <c:v>1.9684358421080601</c:v>
                </c:pt>
                <c:pt idx="13">
                  <c:v>1.9928305213834101</c:v>
                </c:pt>
                <c:pt idx="14">
                  <c:v>2.0085959473693502</c:v>
                </c:pt>
                <c:pt idx="15">
                  <c:v>2.0196000000000001</c:v>
                </c:pt>
                <c:pt idx="16">
                  <c:v>2.0175191069082099</c:v>
                </c:pt>
                <c:pt idx="17">
                  <c:v>2.01216992105403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8160"/>
        <c:axId val="219917696"/>
      </c:lineChart>
      <c:catAx>
        <c:axId val="1955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17696"/>
        <c:crosses val="autoZero"/>
        <c:auto val="1"/>
        <c:lblAlgn val="ctr"/>
        <c:lblOffset val="100"/>
        <c:noMultiLvlLbl val="0"/>
      </c:catAx>
      <c:valAx>
        <c:axId val="219917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Cl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55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 vs alpha TIP</a:t>
            </a:r>
          </a:p>
        </c:rich>
      </c:tx>
      <c:layout>
        <c:manualLayout>
          <c:xMode val="edge"/>
          <c:yMode val="edge"/>
          <c:x val="0.35324296919052217"/>
          <c:y val="2.183686930135085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CFD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Foglio1!$K$5:$K$23</c:f>
              <c:numCache>
                <c:formatCode>General</c:formatCode>
                <c:ptCount val="19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1.143</c:v>
                </c:pt>
                <c:pt idx="7">
                  <c:v>1.3609</c:v>
                </c:pt>
                <c:pt idx="8">
                  <c:v>1.58</c:v>
                </c:pt>
                <c:pt idx="9">
                  <c:v>1.768</c:v>
                </c:pt>
                <c:pt idx="10">
                  <c:v>1.94</c:v>
                </c:pt>
                <c:pt idx="11">
                  <c:v>2.0230000000000001</c:v>
                </c:pt>
                <c:pt idx="12">
                  <c:v>2.0990000000000002</c:v>
                </c:pt>
                <c:pt idx="13">
                  <c:v>2.14</c:v>
                </c:pt>
                <c:pt idx="14">
                  <c:v>2.149</c:v>
                </c:pt>
                <c:pt idx="15">
                  <c:v>1.95</c:v>
                </c:pt>
                <c:pt idx="16">
                  <c:v>1.8129999999999999</c:v>
                </c:pt>
                <c:pt idx="17">
                  <c:v>1.65</c:v>
                </c:pt>
              </c:numCache>
            </c:numRef>
          </c:val>
          <c:smooth val="0"/>
        </c:ser>
        <c:ser>
          <c:idx val="3"/>
          <c:order val="3"/>
          <c:tx>
            <c:v>JPAD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Foglio1!$N$5:$N$23</c:f>
              <c:numCache>
                <c:formatCode>General</c:formatCode>
                <c:ptCount val="19"/>
                <c:pt idx="0">
                  <c:v>-0.34200576027626001</c:v>
                </c:pt>
                <c:pt idx="1">
                  <c:v>-0.10743350880822</c:v>
                </c:pt>
                <c:pt idx="2">
                  <c:v>0.12713874265981001</c:v>
                </c:pt>
                <c:pt idx="3">
                  <c:v>0.36171099412784802</c:v>
                </c:pt>
                <c:pt idx="4">
                  <c:v>0.59628324559588597</c:v>
                </c:pt>
                <c:pt idx="5">
                  <c:v>0.83085549706392403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1.9844088494460099</c:v>
                </c:pt>
                <c:pt idx="11">
                  <c:v>2.0612445499439498</c:v>
                </c:pt>
                <c:pt idx="12">
                  <c:v>2.1165107770818099</c:v>
                </c:pt>
                <c:pt idx="13">
                  <c:v>2.1461081684648602</c:v>
                </c:pt>
                <c:pt idx="14">
                  <c:v>2.1459373616984201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ser>
          <c:idx val="0"/>
          <c:order val="0"/>
          <c:tx>
            <c:v>CFD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Foglio1!$K$5:$K$23</c:f>
              <c:numCache>
                <c:formatCode>General</c:formatCode>
                <c:ptCount val="19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1.143</c:v>
                </c:pt>
                <c:pt idx="7">
                  <c:v>1.3609</c:v>
                </c:pt>
                <c:pt idx="8">
                  <c:v>1.58</c:v>
                </c:pt>
                <c:pt idx="9">
                  <c:v>1.768</c:v>
                </c:pt>
                <c:pt idx="10">
                  <c:v>1.94</c:v>
                </c:pt>
                <c:pt idx="11">
                  <c:v>2.0230000000000001</c:v>
                </c:pt>
                <c:pt idx="12">
                  <c:v>2.0990000000000002</c:v>
                </c:pt>
                <c:pt idx="13">
                  <c:v>2.14</c:v>
                </c:pt>
                <c:pt idx="14">
                  <c:v>2.149</c:v>
                </c:pt>
                <c:pt idx="15">
                  <c:v>1.95</c:v>
                </c:pt>
                <c:pt idx="16">
                  <c:v>1.8129999999999999</c:v>
                </c:pt>
                <c:pt idx="17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Foglio1!$N$5:$N$23</c:f>
              <c:numCache>
                <c:formatCode>General</c:formatCode>
                <c:ptCount val="19"/>
                <c:pt idx="0">
                  <c:v>-0.34200576027626001</c:v>
                </c:pt>
                <c:pt idx="1">
                  <c:v>-0.10743350880822</c:v>
                </c:pt>
                <c:pt idx="2">
                  <c:v>0.12713874265981001</c:v>
                </c:pt>
                <c:pt idx="3">
                  <c:v>0.36171099412784802</c:v>
                </c:pt>
                <c:pt idx="4">
                  <c:v>0.59628324559588597</c:v>
                </c:pt>
                <c:pt idx="5">
                  <c:v>0.83085549706392403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1.9844088494460099</c:v>
                </c:pt>
                <c:pt idx="11">
                  <c:v>2.0612445499439498</c:v>
                </c:pt>
                <c:pt idx="12">
                  <c:v>2.1165107770818099</c:v>
                </c:pt>
                <c:pt idx="13">
                  <c:v>2.1461081684648602</c:v>
                </c:pt>
                <c:pt idx="14">
                  <c:v>2.1459373616984201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7136"/>
        <c:axId val="219919424"/>
      </c:lineChart>
      <c:catAx>
        <c:axId val="1955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919424"/>
        <c:crosses val="autoZero"/>
        <c:auto val="1"/>
        <c:lblAlgn val="ctr"/>
        <c:lblOffset val="100"/>
        <c:noMultiLvlLbl val="0"/>
      </c:catAx>
      <c:valAx>
        <c:axId val="219919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2239330246385E-2"/>
          <c:y val="5.0591862575792533E-2"/>
          <c:w val="0.61564749040424083"/>
          <c:h val="0.83525298622306243"/>
        </c:manualLayout>
      </c:layout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Foglio1!$K$55:$K$61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1.157</c:v>
                </c:pt>
                <c:pt idx="2">
                  <c:v>1.6279999999999999</c:v>
                </c:pt>
                <c:pt idx="3">
                  <c:v>1.6850000000000001</c:v>
                </c:pt>
                <c:pt idx="4">
                  <c:v>1.7030000000000001</c:v>
                </c:pt>
                <c:pt idx="5">
                  <c:v>1.5</c:v>
                </c:pt>
                <c:pt idx="6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v>Stall Path</c:v>
          </c:tx>
          <c:cat>
            <c:numRef>
              <c:f>Foglio1!$K$55:$K$61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Foglio1!$I$55:$I$61</c:f>
              <c:numCache>
                <c:formatCode>General</c:formatCode>
                <c:ptCount val="7"/>
                <c:pt idx="0">
                  <c:v>0.39936114593511002</c:v>
                </c:pt>
                <c:pt idx="1">
                  <c:v>1.1331935497299299</c:v>
                </c:pt>
                <c:pt idx="2">
                  <c:v>1.81376752357687</c:v>
                </c:pt>
                <c:pt idx="3">
                  <c:v>1.8696272366623501</c:v>
                </c:pt>
                <c:pt idx="4">
                  <c:v>1.82113751448076</c:v>
                </c:pt>
                <c:pt idx="5">
                  <c:v>1.6385755348570801</c:v>
                </c:pt>
                <c:pt idx="6">
                  <c:v>1.2922184756163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0720"/>
        <c:axId val="219921728"/>
      </c:lineChart>
      <c:catAx>
        <c:axId val="1955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921728"/>
        <c:crosses val="autoZero"/>
        <c:auto val="1"/>
        <c:lblAlgn val="ctr"/>
        <c:lblOffset val="100"/>
        <c:noMultiLvlLbl val="0"/>
      </c:catAx>
      <c:valAx>
        <c:axId val="219921728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072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Cl vs alpha ROOT- KINK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val>
            <c:numRef>
              <c:f>Foglio1!$S$5:$S$22</c:f>
              <c:numCache>
                <c:formatCode>0.00E+00</c:formatCode>
                <c:ptCount val="18"/>
                <c:pt idx="0">
                  <c:v>-0.16761499999999999</c:v>
                </c:pt>
                <c:pt idx="1">
                  <c:v>6.5915840000000003E-2</c:v>
                </c:pt>
                <c:pt idx="2">
                  <c:v>0.30123220000000001</c:v>
                </c:pt>
                <c:pt idx="3" formatCode="0.0000">
                  <c:v>0.5350414</c:v>
                </c:pt>
                <c:pt idx="4" formatCode="0.0000">
                  <c:v>0.76482459999999997</c:v>
                </c:pt>
                <c:pt idx="5" formatCode="0.0000">
                  <c:v>0.98726349999999996</c:v>
                </c:pt>
                <c:pt idx="6" formatCode="0.0000">
                  <c:v>1.197605</c:v>
                </c:pt>
                <c:pt idx="7" formatCode="0.0000">
                  <c:v>1.3913819999999999</c:v>
                </c:pt>
                <c:pt idx="8" formatCode="General">
                  <c:v>1.59</c:v>
                </c:pt>
                <c:pt idx="9" formatCode="General">
                  <c:v>1.75</c:v>
                </c:pt>
                <c:pt idx="10" formatCode="General">
                  <c:v>1.8380000000000001</c:v>
                </c:pt>
                <c:pt idx="11" formatCode="General">
                  <c:v>1.87</c:v>
                </c:pt>
                <c:pt idx="12" formatCode="General">
                  <c:v>1.8979999999999999</c:v>
                </c:pt>
                <c:pt idx="13" formatCode="General">
                  <c:v>1.91</c:v>
                </c:pt>
                <c:pt idx="14" formatCode="General">
                  <c:v>1.917</c:v>
                </c:pt>
                <c:pt idx="15" formatCode="General">
                  <c:v>1.85</c:v>
                </c:pt>
                <c:pt idx="16" formatCode="General">
                  <c:v>1.78</c:v>
                </c:pt>
                <c:pt idx="17" formatCode="General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val>
            <c:numRef>
              <c:f>Foglio1!$V$5:$V$22</c:f>
              <c:numCache>
                <c:formatCode>General</c:formatCode>
                <c:ptCount val="18"/>
                <c:pt idx="0">
                  <c:v>-0.243757368467</c:v>
                </c:pt>
                <c:pt idx="1">
                  <c:v>-1.7562697409E-3</c:v>
                </c:pt>
                <c:pt idx="2">
                  <c:v>0.2086319736492</c:v>
                </c:pt>
                <c:pt idx="3">
                  <c:v>0.43482664470760002</c:v>
                </c:pt>
                <c:pt idx="4">
                  <c:v>0.66102131576610001</c:v>
                </c:pt>
                <c:pt idx="5">
                  <c:v>0.88721598682460001</c:v>
                </c:pt>
                <c:pt idx="6">
                  <c:v>1.1134106578830001</c:v>
                </c:pt>
                <c:pt idx="7">
                  <c:v>1.3396053289415</c:v>
                </c:pt>
                <c:pt idx="8">
                  <c:v>1.5658000000000001</c:v>
                </c:pt>
                <c:pt idx="9">
                  <c:v>1.7475734298034</c:v>
                </c:pt>
                <c:pt idx="10">
                  <c:v>1.8529799384047001</c:v>
                </c:pt>
                <c:pt idx="11">
                  <c:v>1.8828935166176</c:v>
                </c:pt>
                <c:pt idx="12">
                  <c:v>1.9007328677657001</c:v>
                </c:pt>
                <c:pt idx="13">
                  <c:v>1.9088371595942</c:v>
                </c:pt>
                <c:pt idx="14">
                  <c:v>1.9095455598483999</c:v>
                </c:pt>
                <c:pt idx="15">
                  <c:v>1.86</c:v>
                </c:pt>
                <c:pt idx="16">
                  <c:v>1.8</c:v>
                </c:pt>
                <c:pt idx="17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88544"/>
        <c:axId val="230106240"/>
      </c:lineChart>
      <c:catAx>
        <c:axId val="226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06240"/>
        <c:crosses val="autoZero"/>
        <c:auto val="1"/>
        <c:lblAlgn val="ctr"/>
        <c:lblOffset val="100"/>
        <c:noMultiLvlLbl val="0"/>
      </c:catAx>
      <c:valAx>
        <c:axId val="2301062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698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cl vs alpha TIP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Foglio1!$AD$5:$AD$22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Foglio1!$AB$5:$AB$22</c:f>
              <c:numCache>
                <c:formatCode>General</c:formatCode>
                <c:ptCount val="18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1.21</c:v>
                </c:pt>
                <c:pt idx="7">
                  <c:v>1.42</c:v>
                </c:pt>
                <c:pt idx="8">
                  <c:v>1.7096774193548387</c:v>
                </c:pt>
                <c:pt idx="9">
                  <c:v>1.8817204301075268</c:v>
                </c:pt>
                <c:pt idx="10">
                  <c:v>1.9763440860215054</c:v>
                </c:pt>
                <c:pt idx="11">
                  <c:v>2.010752688172043</c:v>
                </c:pt>
                <c:pt idx="12">
                  <c:v>2.0408602150537631</c:v>
                </c:pt>
                <c:pt idx="13">
                  <c:v>2.053763440860215</c:v>
                </c:pt>
                <c:pt idx="14">
                  <c:v>2.0612903225806449</c:v>
                </c:pt>
                <c:pt idx="15">
                  <c:v>1.989247311827957</c:v>
                </c:pt>
                <c:pt idx="16">
                  <c:v>1.9139784946236558</c:v>
                </c:pt>
                <c:pt idx="17">
                  <c:v>1.7741935483870965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Foglio1!$AD$5:$AD$22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Foglio1!$AE$5:$AE$22</c:f>
              <c:numCache>
                <c:formatCode>General</c:formatCode>
                <c:ptCount val="18"/>
                <c:pt idx="0">
                  <c:v>-0.3420057602762</c:v>
                </c:pt>
                <c:pt idx="1">
                  <c:v>-0.1074335088082</c:v>
                </c:pt>
                <c:pt idx="2">
                  <c:v>0.12713874265981001</c:v>
                </c:pt>
                <c:pt idx="3">
                  <c:v>0.36171099412784002</c:v>
                </c:pt>
                <c:pt idx="4">
                  <c:v>0.59628324559587997</c:v>
                </c:pt>
                <c:pt idx="5">
                  <c:v>0.83085549706392003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1.96</c:v>
                </c:pt>
                <c:pt idx="11">
                  <c:v>2.0392000000000001</c:v>
                </c:pt>
                <c:pt idx="12">
                  <c:v>2.0830000000000002</c:v>
                </c:pt>
                <c:pt idx="13">
                  <c:v>2.0990000000000002</c:v>
                </c:pt>
                <c:pt idx="14">
                  <c:v>2.1009000000000002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59360"/>
        <c:axId val="230107968"/>
      </c:lineChart>
      <c:catAx>
        <c:axId val="2269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07968"/>
        <c:crosses val="autoZero"/>
        <c:auto val="1"/>
        <c:lblAlgn val="ctr"/>
        <c:lblOffset val="100"/>
        <c:noMultiLvlLbl val="0"/>
      </c:catAx>
      <c:valAx>
        <c:axId val="2301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Foglio1!$Y$52</c:f>
              <c:strCache>
                <c:ptCount val="1"/>
                <c:pt idx="0">
                  <c:v>Stall Path</c:v>
                </c:pt>
              </c:strCache>
            </c:strRef>
          </c:tx>
          <c:marker>
            <c:symbol val="triangle"/>
            <c:size val="5"/>
          </c:marker>
          <c:xVal>
            <c:numRef>
              <c:f>Foglio1!$Y$54:$Y$72</c:f>
              <c:numCache>
                <c:formatCode>General</c:formatCode>
                <c:ptCount val="19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Foglio1!$Z$54:$Z$72</c:f>
              <c:numCache>
                <c:formatCode>General</c:formatCode>
                <c:ptCount val="19"/>
                <c:pt idx="0">
                  <c:v>-0.15101315691</c:v>
                </c:pt>
                <c:pt idx="1">
                  <c:v>0.39936114593511901</c:v>
                </c:pt>
                <c:pt idx="2">
                  <c:v>1.1331935497299299</c:v>
                </c:pt>
                <c:pt idx="3">
                  <c:v>1.2249226002042799</c:v>
                </c:pt>
                <c:pt idx="4">
                  <c:v>1.3170606568779999</c:v>
                </c:pt>
                <c:pt idx="5">
                  <c:v>1.410248161433</c:v>
                </c:pt>
                <c:pt idx="6">
                  <c:v>1.500792212618</c:v>
                </c:pt>
                <c:pt idx="7">
                  <c:v>1.5844933565449999</c:v>
                </c:pt>
                <c:pt idx="8">
                  <c:v>1.657152139326</c:v>
                </c:pt>
                <c:pt idx="9">
                  <c:v>1.7145691070710001</c:v>
                </c:pt>
                <c:pt idx="10">
                  <c:v>1.7525448058919999</c:v>
                </c:pt>
                <c:pt idx="11">
                  <c:v>1.7668797818990001</c:v>
                </c:pt>
                <c:pt idx="12">
                  <c:v>1.753374581204</c:v>
                </c:pt>
                <c:pt idx="13">
                  <c:v>1.7078297499170001</c:v>
                </c:pt>
                <c:pt idx="14">
                  <c:v>1.626045834151</c:v>
                </c:pt>
                <c:pt idx="15">
                  <c:v>1.503823380017</c:v>
                </c:pt>
                <c:pt idx="16">
                  <c:v>1.3369629336240001</c:v>
                </c:pt>
                <c:pt idx="17">
                  <c:v>1.121265041085</c:v>
                </c:pt>
                <c:pt idx="18">
                  <c:v>0.85253024851100001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Foglio1!$AB$52</c:f>
              <c:strCache>
                <c:ptCount val="1"/>
                <c:pt idx="0">
                  <c:v>Mod. Stall Path</c:v>
                </c:pt>
              </c:strCache>
            </c:strRef>
          </c:tx>
          <c:marker>
            <c:symbol val="circle"/>
            <c:size val="5"/>
          </c:marker>
          <c:xVal>
            <c:numRef>
              <c:f>Foglio1!$AB$54:$AB$72</c:f>
              <c:numCache>
                <c:formatCode>General</c:formatCode>
                <c:ptCount val="19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Foglio1!$AC$54:$AC$72</c:f>
              <c:numCache>
                <c:formatCode>General</c:formatCode>
                <c:ptCount val="19"/>
                <c:pt idx="0">
                  <c:v>-0.15069257899999999</c:v>
                </c:pt>
                <c:pt idx="1">
                  <c:v>0.39175460548468899</c:v>
                </c:pt>
                <c:pt idx="2">
                  <c:v>1.1150175181806501</c:v>
                </c:pt>
                <c:pt idx="3">
                  <c:v>1.2054253822676499</c:v>
                </c:pt>
                <c:pt idx="4">
                  <c:v>1.2958326477</c:v>
                </c:pt>
                <c:pt idx="5">
                  <c:v>1.3854858431999999</c:v>
                </c:pt>
                <c:pt idx="6">
                  <c:v>1.47281341437</c:v>
                </c:pt>
                <c:pt idx="7">
                  <c:v>1.5562337037</c:v>
                </c:pt>
                <c:pt idx="8">
                  <c:v>1.6339169166</c:v>
                </c:pt>
                <c:pt idx="9">
                  <c:v>1.7039157402</c:v>
                </c:pt>
                <c:pt idx="10">
                  <c:v>1.76418194439</c:v>
                </c:pt>
                <c:pt idx="11">
                  <c:v>1.8126775615299999</c:v>
                </c:pt>
                <c:pt idx="12">
                  <c:v>1.8472690539500001</c:v>
                </c:pt>
                <c:pt idx="13">
                  <c:v>1.86583027299</c:v>
                </c:pt>
                <c:pt idx="14">
                  <c:v>1.8662691091700001</c:v>
                </c:pt>
                <c:pt idx="15">
                  <c:v>1.84642330191</c:v>
                </c:pt>
                <c:pt idx="16">
                  <c:v>1.80412542935</c:v>
                </c:pt>
                <c:pt idx="17">
                  <c:v>1.7372080696000001</c:v>
                </c:pt>
                <c:pt idx="18">
                  <c:v>1.6435038008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Foglio1!$V$52</c:f>
              <c:strCache>
                <c:ptCount val="1"/>
                <c:pt idx="0">
                  <c:v>CFD</c:v>
                </c:pt>
              </c:strCache>
            </c:strRef>
          </c:tx>
          <c:marker>
            <c:symbol val="square"/>
            <c:size val="5"/>
          </c:marker>
          <c:xVal>
            <c:numRef>
              <c:f>Foglio1!$V$54:$V$69</c:f>
              <c:numCache>
                <c:formatCode>General</c:formatCode>
                <c:ptCount val="16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</c:numCache>
            </c:numRef>
          </c:xVal>
          <c:yVal>
            <c:numRef>
              <c:f>Foglio1!$W$54:$W$69</c:f>
              <c:numCache>
                <c:formatCode>0.0000</c:formatCode>
                <c:ptCount val="16"/>
                <c:pt idx="0">
                  <c:v>-0.122144700940076</c:v>
                </c:pt>
                <c:pt idx="1">
                  <c:v>6.5245197396669993E-2</c:v>
                </c:pt>
                <c:pt idx="2">
                  <c:v>0.251049335584838</c:v>
                </c:pt>
                <c:pt idx="3">
                  <c:v>0.435931051473956</c:v>
                </c:pt>
                <c:pt idx="4">
                  <c:v>0.61914285905227395</c:v>
                </c:pt>
                <c:pt idx="5">
                  <c:v>0.79980303212701398</c:v>
                </c:pt>
                <c:pt idx="6">
                  <c:v>0.97544305453937397</c:v>
                </c:pt>
                <c:pt idx="7">
                  <c:v>1.143645528461346</c:v>
                </c:pt>
                <c:pt idx="8">
                  <c:v>1.299947002242998</c:v>
                </c:pt>
                <c:pt idx="9">
                  <c:v>1.4309491518463999</c:v>
                </c:pt>
                <c:pt idx="10">
                  <c:v>1.5383879156234099</c:v>
                </c:pt>
                <c:pt idx="11">
                  <c:v>1.6239434095860641</c:v>
                </c:pt>
                <c:pt idx="12">
                  <c:v>1.683461970526988</c:v>
                </c:pt>
                <c:pt idx="13">
                  <c:v>1.7038781020224141</c:v>
                </c:pt>
                <c:pt idx="14">
                  <c:v>1.524635666417796</c:v>
                </c:pt>
                <c:pt idx="15">
                  <c:v>1.263877048546816</c:v>
                </c:pt>
              </c:numCache>
            </c:numRef>
          </c:yVal>
          <c:smooth val="1"/>
        </c:ser>
        <c:ser>
          <c:idx val="3"/>
          <c:order val="3"/>
          <c:tx>
            <c:v>Philips And Alley </c:v>
          </c:tx>
          <c:xVal>
            <c:numRef>
              <c:f>Foglio1!$V$65:$V$68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</c:numCache>
            </c:numRef>
          </c:xVal>
          <c:yVal>
            <c:numRef>
              <c:f>Foglio1!$AE$54:$AE$57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yVal>
          <c:smooth val="1"/>
        </c:ser>
        <c:ser>
          <c:idx val="4"/>
          <c:order val="4"/>
          <c:tx>
            <c:v>Mod. Stall Path II</c:v>
          </c:tx>
          <c:xVal>
            <c:numRef>
              <c:f>Foglio1!$AG$54:$AG$73</c:f>
              <c:numCache>
                <c:formatCode>General</c:formatCode>
                <c:ptCount val="20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Foglio1!$AH$54:$AH$73</c:f>
              <c:numCache>
                <c:formatCode>General</c:formatCode>
                <c:ptCount val="20"/>
                <c:pt idx="0">
                  <c:v>-0.15101315691</c:v>
                </c:pt>
                <c:pt idx="1">
                  <c:v>0.39936114593511901</c:v>
                </c:pt>
                <c:pt idx="2">
                  <c:v>1.1331935497299299</c:v>
                </c:pt>
                <c:pt idx="3">
                  <c:v>1.2249226002042799</c:v>
                </c:pt>
                <c:pt idx="4">
                  <c:v>1.270787125</c:v>
                </c:pt>
                <c:pt idx="5" formatCode="0.00000000">
                  <c:v>1.3157701295937501</c:v>
                </c:pt>
                <c:pt idx="6" formatCode="0.00000000">
                  <c:v>1.4002826109062501</c:v>
                </c:pt>
                <c:pt idx="7" formatCode="0.00000000">
                  <c:v>1.4771580429687501</c:v>
                </c:pt>
                <c:pt idx="8" formatCode="0.00000000">
                  <c:v>1.5459576112812501</c:v>
                </c:pt>
                <c:pt idx="9" formatCode="0.00000000">
                  <c:v>1.60624250134375</c:v>
                </c:pt>
                <c:pt idx="10" formatCode="0.00000000">
                  <c:v>1.65757389865625</c:v>
                </c:pt>
                <c:pt idx="11" formatCode="0.00000000">
                  <c:v>1.6995129887187499</c:v>
                </c:pt>
                <c:pt idx="12" formatCode="0.00000000">
                  <c:v>1.73162095703124</c:v>
                </c:pt>
                <c:pt idx="13" formatCode="0.00000000">
                  <c:v>1.75345898909374</c:v>
                </c:pt>
                <c:pt idx="14" formatCode="0.00000000">
                  <c:v>1.7645882704062399</c:v>
                </c:pt>
                <c:pt idx="15" formatCode="0.00000000">
                  <c:v>1.7645699864687501</c:v>
                </c:pt>
                <c:pt idx="16" formatCode="0.00000000">
                  <c:v>1.7529653227812401</c:v>
                </c:pt>
                <c:pt idx="17" formatCode="0.00000000">
                  <c:v>1.72933546484375</c:v>
                </c:pt>
                <c:pt idx="18" formatCode="0.00000000">
                  <c:v>1.6932415981562401</c:v>
                </c:pt>
                <c:pt idx="19" formatCode="0.00000000">
                  <c:v>1.64424490821875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9696"/>
        <c:axId val="230110272"/>
      </c:scatterChart>
      <c:valAx>
        <c:axId val="230109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110272"/>
        <c:crosses val="autoZero"/>
        <c:crossBetween val="midCat"/>
        <c:majorUnit val="2"/>
      </c:valAx>
      <c:valAx>
        <c:axId val="2301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09696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68823666479835"/>
          <c:y val="3.9748223300268795E-2"/>
          <c:w val="0.7356906756826056"/>
          <c:h val="0.855369436097532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Foglio1!$Y$54:$Y$72</c:f>
              <c:numCache>
                <c:formatCode>General</c:formatCode>
                <c:ptCount val="19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Foglio1!$Z$54:$Z$72</c:f>
              <c:numCache>
                <c:formatCode>General</c:formatCode>
                <c:ptCount val="19"/>
                <c:pt idx="0">
                  <c:v>-0.15101315691</c:v>
                </c:pt>
                <c:pt idx="1">
                  <c:v>0.39936114593511901</c:v>
                </c:pt>
                <c:pt idx="2">
                  <c:v>1.1331935497299299</c:v>
                </c:pt>
                <c:pt idx="3">
                  <c:v>1.2249226002042799</c:v>
                </c:pt>
                <c:pt idx="4">
                  <c:v>1.3170606568779999</c:v>
                </c:pt>
                <c:pt idx="5">
                  <c:v>1.410248161433</c:v>
                </c:pt>
                <c:pt idx="6">
                  <c:v>1.500792212618</c:v>
                </c:pt>
                <c:pt idx="7">
                  <c:v>1.5844933565449999</c:v>
                </c:pt>
                <c:pt idx="8">
                  <c:v>1.657152139326</c:v>
                </c:pt>
                <c:pt idx="9">
                  <c:v>1.7145691070710001</c:v>
                </c:pt>
                <c:pt idx="10">
                  <c:v>1.7525448058919999</c:v>
                </c:pt>
                <c:pt idx="11">
                  <c:v>1.7668797818990001</c:v>
                </c:pt>
                <c:pt idx="12">
                  <c:v>1.753374581204</c:v>
                </c:pt>
                <c:pt idx="13">
                  <c:v>1.7078297499170001</c:v>
                </c:pt>
                <c:pt idx="14">
                  <c:v>1.626045834151</c:v>
                </c:pt>
                <c:pt idx="15">
                  <c:v>1.503823380017</c:v>
                </c:pt>
                <c:pt idx="16">
                  <c:v>1.3369629336240001</c:v>
                </c:pt>
                <c:pt idx="17">
                  <c:v>1.121265041085</c:v>
                </c:pt>
                <c:pt idx="18">
                  <c:v>0.85253024851100001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Foglio1!$AO$54:$AO$56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Foglio1!$AP$54:$AP$56</c:f>
              <c:numCache>
                <c:formatCode>General</c:formatCode>
                <c:ptCount val="3"/>
                <c:pt idx="0">
                  <c:v>0.39936114593511901</c:v>
                </c:pt>
                <c:pt idx="1">
                  <c:v>1.1331935497299299</c:v>
                </c:pt>
                <c:pt idx="2">
                  <c:v>1.8670259535247409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11200"/>
        <c:axId val="226810624"/>
      </c:scatterChart>
      <c:valAx>
        <c:axId val="2268112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26810624"/>
        <c:crosses val="autoZero"/>
        <c:crossBetween val="midCat"/>
        <c:majorUnit val="1"/>
        <c:minorUnit val="1"/>
      </c:valAx>
      <c:valAx>
        <c:axId val="2268106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2681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8975225579448E-2"/>
          <c:y val="5.5263880421482274E-2"/>
          <c:w val="0.85969504260183893"/>
          <c:h val="0.75902157134889026"/>
        </c:manualLayout>
      </c:layout>
      <c:lineChart>
        <c:grouping val="standard"/>
        <c:varyColors val="0"/>
        <c:ser>
          <c:idx val="0"/>
          <c:order val="0"/>
          <c:tx>
            <c:v>α = 0</c:v>
          </c:tx>
          <c:cat>
            <c:numRef>
              <c:f>Foglio2!$A$2:$A$51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6.1224489795918297E-2</c:v>
                </c:pt>
                <c:pt idx="4">
                  <c:v>8.16326530612244E-2</c:v>
                </c:pt>
                <c:pt idx="5">
                  <c:v>0.10204081632653</c:v>
                </c:pt>
                <c:pt idx="6">
                  <c:v>0.122448979591836</c:v>
                </c:pt>
                <c:pt idx="7">
                  <c:v>0.14285714285714199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0.265306122448979</c:v>
                </c:pt>
                <c:pt idx="14">
                  <c:v>0.28571428571428498</c:v>
                </c:pt>
                <c:pt idx="15">
                  <c:v>0.30612244897959101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0.42857142857142799</c:v>
                </c:pt>
                <c:pt idx="22">
                  <c:v>0.44897959183673403</c:v>
                </c:pt>
                <c:pt idx="23">
                  <c:v>0.46938775510204001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0.59183673469387699</c:v>
                </c:pt>
                <c:pt idx="30">
                  <c:v>0.61224489795918302</c:v>
                </c:pt>
                <c:pt idx="31">
                  <c:v>0.63265306122448906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0.75510204081632604</c:v>
                </c:pt>
                <c:pt idx="38">
                  <c:v>0.77551020408163196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0.91836734693877498</c:v>
                </c:pt>
                <c:pt idx="46">
                  <c:v>0.93877551020408101</c:v>
                </c:pt>
                <c:pt idx="47">
                  <c:v>0.95918367346938704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cat>
          <c:val>
            <c:numRef>
              <c:f>Foglio2!$B$2:$B$51</c:f>
              <c:numCache>
                <c:formatCode>General</c:formatCode>
                <c:ptCount val="50"/>
                <c:pt idx="0">
                  <c:v>0.44654231220614099</c:v>
                </c:pt>
                <c:pt idx="1">
                  <c:v>0.446481236870505</c:v>
                </c:pt>
                <c:pt idx="2">
                  <c:v>0.44629738091202797</c:v>
                </c:pt>
                <c:pt idx="3">
                  <c:v>0.44598883767025299</c:v>
                </c:pt>
                <c:pt idx="4">
                  <c:v>0.445552372658021</c:v>
                </c:pt>
                <c:pt idx="5">
                  <c:v>0.44498333605974599</c:v>
                </c:pt>
                <c:pt idx="6">
                  <c:v>0.444275535541101</c:v>
                </c:pt>
                <c:pt idx="7">
                  <c:v>0.44342106526087899</c:v>
                </c:pt>
                <c:pt idx="8">
                  <c:v>0.44241008732044401</c:v>
                </c:pt>
                <c:pt idx="9">
                  <c:v>0.44123056504313202</c:v>
                </c:pt>
                <c:pt idx="10">
                  <c:v>0.43986795704728698</c:v>
                </c:pt>
                <c:pt idx="11">
                  <c:v>0.43830490421643997</c:v>
                </c:pt>
                <c:pt idx="12">
                  <c:v>0.43652099032000402</c:v>
                </c:pt>
                <c:pt idx="13">
                  <c:v>0.43449274328161502</c:v>
                </c:pt>
                <c:pt idx="14">
                  <c:v>0.43219416065440902</c:v>
                </c:pt>
                <c:pt idx="15">
                  <c:v>0.429598265607815</c:v>
                </c:pt>
                <c:pt idx="16">
                  <c:v>0.42802840736930903</c:v>
                </c:pt>
                <c:pt idx="17">
                  <c:v>0.426836722574711</c:v>
                </c:pt>
                <c:pt idx="18">
                  <c:v>0.42678645609939497</c:v>
                </c:pt>
                <c:pt idx="19">
                  <c:v>0.42665459120685501</c:v>
                </c:pt>
                <c:pt idx="20">
                  <c:v>0.42621413468734598</c:v>
                </c:pt>
                <c:pt idx="21">
                  <c:v>0.42548407735913901</c:v>
                </c:pt>
                <c:pt idx="22">
                  <c:v>0.424480580867934</c:v>
                </c:pt>
                <c:pt idx="23">
                  <c:v>0.42321645559417298</c:v>
                </c:pt>
                <c:pt idx="24">
                  <c:v>0.42170089175369502</c:v>
                </c:pt>
                <c:pt idx="25">
                  <c:v>0.41993699204051899</c:v>
                </c:pt>
                <c:pt idx="26">
                  <c:v>0.41792648386327302</c:v>
                </c:pt>
                <c:pt idx="27">
                  <c:v>0.41566957646319702</c:v>
                </c:pt>
                <c:pt idx="28">
                  <c:v>0.41316013516417399</c:v>
                </c:pt>
                <c:pt idx="29">
                  <c:v>0.41038779822286198</c:v>
                </c:pt>
                <c:pt idx="30">
                  <c:v>0.40733751953594899</c:v>
                </c:pt>
                <c:pt idx="31">
                  <c:v>0.40398890916478702</c:v>
                </c:pt>
                <c:pt idx="32">
                  <c:v>0.40031532039045398</c:v>
                </c:pt>
                <c:pt idx="33">
                  <c:v>0.39628261074251803</c:v>
                </c:pt>
                <c:pt idx="34">
                  <c:v>0.39184747292689398</c:v>
                </c:pt>
                <c:pt idx="35">
                  <c:v>0.38695518481930102</c:v>
                </c:pt>
                <c:pt idx="36">
                  <c:v>0.38153655701719902</c:v>
                </c:pt>
                <c:pt idx="37">
                  <c:v>0.37550374691513499</c:v>
                </c:pt>
                <c:pt idx="38">
                  <c:v>0.36874443353820802</c:v>
                </c:pt>
                <c:pt idx="39">
                  <c:v>0.36111355923920102</c:v>
                </c:pt>
                <c:pt idx="40">
                  <c:v>0.35242135060588903</c:v>
                </c:pt>
                <c:pt idx="41">
                  <c:v>0.34241544523369</c:v>
                </c:pt>
                <c:pt idx="42">
                  <c:v>0.330753271676827</c:v>
                </c:pt>
                <c:pt idx="43">
                  <c:v>0.31695741823023499</c:v>
                </c:pt>
                <c:pt idx="44">
                  <c:v>0.30033915524612298</c:v>
                </c:pt>
                <c:pt idx="45">
                  <c:v>0.27985638869683399</c:v>
                </c:pt>
                <c:pt idx="46">
                  <c:v>0.253816910211414</c:v>
                </c:pt>
                <c:pt idx="47">
                  <c:v>0.21913121895220999</c:v>
                </c:pt>
                <c:pt idx="48">
                  <c:v>0.16867095515304101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α = 8</c:v>
          </c:tx>
          <c:val>
            <c:numRef>
              <c:f>Foglio2!$E$2:$E$51</c:f>
              <c:numCache>
                <c:formatCode>General</c:formatCode>
                <c:ptCount val="50"/>
                <c:pt idx="0">
                  <c:v>1.2314390398697199</c:v>
                </c:pt>
                <c:pt idx="1">
                  <c:v>1.2312913553123199</c:v>
                </c:pt>
                <c:pt idx="2">
                  <c:v>1.2308468730162401</c:v>
                </c:pt>
                <c:pt idx="3">
                  <c:v>1.2301012719801501</c:v>
                </c:pt>
                <c:pt idx="4">
                  <c:v>1.22904723241178</c:v>
                </c:pt>
                <c:pt idx="5">
                  <c:v>1.22767425518629</c:v>
                </c:pt>
                <c:pt idx="6">
                  <c:v>1.2259684033823901</c:v>
                </c:pt>
                <c:pt idx="7">
                  <c:v>1.2239119633094699</c:v>
                </c:pt>
                <c:pt idx="8">
                  <c:v>1.22148302861338</c:v>
                </c:pt>
                <c:pt idx="9">
                  <c:v>1.2186550283001201</c:v>
                </c:pt>
                <c:pt idx="10">
                  <c:v>1.21539626083523</c:v>
                </c:pt>
                <c:pt idx="11">
                  <c:v>1.21166958823767</c:v>
                </c:pt>
                <c:pt idx="12">
                  <c:v>1.2074326350760001</c:v>
                </c:pt>
                <c:pt idx="13">
                  <c:v>1.2026392035004201</c:v>
                </c:pt>
                <c:pt idx="14">
                  <c:v>1.1972432730088101</c:v>
                </c:pt>
                <c:pt idx="15">
                  <c:v>1.19120867185381</c:v>
                </c:pt>
                <c:pt idx="16">
                  <c:v>1.18827647351495</c:v>
                </c:pt>
                <c:pt idx="17">
                  <c:v>1.1868528170075801</c:v>
                </c:pt>
                <c:pt idx="18">
                  <c:v>1.18898132950785</c:v>
                </c:pt>
                <c:pt idx="19">
                  <c:v>1.1911502434216099</c:v>
                </c:pt>
                <c:pt idx="20">
                  <c:v>1.1926669965411101</c:v>
                </c:pt>
                <c:pt idx="21">
                  <c:v>1.19354512113733</c:v>
                </c:pt>
                <c:pt idx="22">
                  <c:v>1.1938002429928201</c:v>
                </c:pt>
                <c:pt idx="23">
                  <c:v>1.19344437253402</c:v>
                </c:pt>
                <c:pt idx="24">
                  <c:v>1.19248305775792</c:v>
                </c:pt>
                <c:pt idx="25">
                  <c:v>1.19090786594267</c:v>
                </c:pt>
                <c:pt idx="26">
                  <c:v>1.18870704217907</c:v>
                </c:pt>
                <c:pt idx="27">
                  <c:v>1.18586524447107</c:v>
                </c:pt>
                <c:pt idx="28">
                  <c:v>1.18235060616356</c:v>
                </c:pt>
                <c:pt idx="29">
                  <c:v>1.1781194391591701</c:v>
                </c:pt>
                <c:pt idx="30">
                  <c:v>1.1731145333581601</c:v>
                </c:pt>
                <c:pt idx="31">
                  <c:v>1.1672628747653599</c:v>
                </c:pt>
                <c:pt idx="32">
                  <c:v>1.1604726084053001</c:v>
                </c:pt>
                <c:pt idx="33">
                  <c:v>1.15262900950898</c:v>
                </c:pt>
                <c:pt idx="34">
                  <c:v>1.14358913059236</c:v>
                </c:pt>
                <c:pt idx="35">
                  <c:v>1.1331746479351901</c:v>
                </c:pt>
                <c:pt idx="36">
                  <c:v>1.1211622118764999</c:v>
                </c:pt>
                <c:pt idx="37">
                  <c:v>1.1072702649961701</c:v>
                </c:pt>
                <c:pt idx="38">
                  <c:v>1.0911407489108</c:v>
                </c:pt>
                <c:pt idx="39">
                  <c:v>1.0723132245184299</c:v>
                </c:pt>
                <c:pt idx="40">
                  <c:v>1.0501873959828301</c:v>
                </c:pt>
                <c:pt idx="41">
                  <c:v>1.0239672779567099</c:v>
                </c:pt>
                <c:pt idx="42">
                  <c:v>0.99257503383622403</c:v>
                </c:pt>
                <c:pt idx="43">
                  <c:v>0.95451193379771904</c:v>
                </c:pt>
                <c:pt idx="44">
                  <c:v>0.90762042539423604</c:v>
                </c:pt>
                <c:pt idx="45">
                  <c:v>0.84864284695400705</c:v>
                </c:pt>
                <c:pt idx="46">
                  <c:v>0.77230094649913095</c:v>
                </c:pt>
                <c:pt idx="47">
                  <c:v>0.66898204976043296</c:v>
                </c:pt>
                <c:pt idx="48">
                  <c:v>0.51657303169327695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α = 16</c:v>
          </c:tx>
          <c:val>
            <c:numRef>
              <c:f>Foglio2!$H$2:$H$51</c:f>
              <c:numCache>
                <c:formatCode>General</c:formatCode>
                <c:ptCount val="50"/>
                <c:pt idx="0">
                  <c:v>1.8523760189082299</c:v>
                </c:pt>
                <c:pt idx="1">
                  <c:v>1.85229940671807</c:v>
                </c:pt>
                <c:pt idx="2">
                  <c:v>1.8520684674394701</c:v>
                </c:pt>
                <c:pt idx="3">
                  <c:v>1.85167985628932</c:v>
                </c:pt>
                <c:pt idx="4">
                  <c:v>1.8511278746138</c:v>
                </c:pt>
                <c:pt idx="5">
                  <c:v>1.8504042775237799</c:v>
                </c:pt>
                <c:pt idx="6">
                  <c:v>1.8494979921110799</c:v>
                </c:pt>
                <c:pt idx="7">
                  <c:v>1.8483947347448699</c:v>
                </c:pt>
                <c:pt idx="8">
                  <c:v>1.84707651566301</c:v>
                </c:pt>
                <c:pt idx="9">
                  <c:v>1.8455210251013401</c:v>
                </c:pt>
                <c:pt idx="10">
                  <c:v>1.84370091675335</c:v>
                </c:pt>
                <c:pt idx="11">
                  <c:v>1.8415830617944</c:v>
                </c:pt>
                <c:pt idx="12">
                  <c:v>1.8391279820061599</c:v>
                </c:pt>
                <c:pt idx="13">
                  <c:v>1.83628996168374</c:v>
                </c:pt>
                <c:pt idx="14">
                  <c:v>1.83301893328025</c:v>
                </c:pt>
                <c:pt idx="15">
                  <c:v>1.82926683255714</c:v>
                </c:pt>
                <c:pt idx="16">
                  <c:v>1.8275295357222101</c:v>
                </c:pt>
                <c:pt idx="17">
                  <c:v>1.8272164859948801</c:v>
                </c:pt>
                <c:pt idx="18">
                  <c:v>1.8297292149217901</c:v>
                </c:pt>
                <c:pt idx="19">
                  <c:v>1.8326486768710699</c:v>
                </c:pt>
                <c:pt idx="20">
                  <c:v>1.83547411584539</c:v>
                </c:pt>
                <c:pt idx="21">
                  <c:v>1.8381875999474899</c:v>
                </c:pt>
                <c:pt idx="22">
                  <c:v>1.84076941973444</c:v>
                </c:pt>
                <c:pt idx="23">
                  <c:v>1.8431943062665701</c:v>
                </c:pt>
                <c:pt idx="24">
                  <c:v>1.8454293647895901</c:v>
                </c:pt>
                <c:pt idx="25">
                  <c:v>1.8474277792440501</c:v>
                </c:pt>
                <c:pt idx="26">
                  <c:v>1.8491360145376901</c:v>
                </c:pt>
                <c:pt idx="27">
                  <c:v>1.8504931514912299</c:v>
                </c:pt>
                <c:pt idx="28">
                  <c:v>1.85141875905471</c:v>
                </c:pt>
                <c:pt idx="29">
                  <c:v>1.85181415576793</c:v>
                </c:pt>
                <c:pt idx="30">
                  <c:v>1.8515579191067</c:v>
                </c:pt>
                <c:pt idx="31">
                  <c:v>1.8504998405464601</c:v>
                </c:pt>
                <c:pt idx="32">
                  <c:v>1.8484527902075401</c:v>
                </c:pt>
                <c:pt idx="33">
                  <c:v>1.8451817436997699</c:v>
                </c:pt>
                <c:pt idx="34">
                  <c:v>1.8403889247391201</c:v>
                </c:pt>
                <c:pt idx="35">
                  <c:v>1.83369359720624</c:v>
                </c:pt>
                <c:pt idx="36">
                  <c:v>1.82460445759616</c:v>
                </c:pt>
                <c:pt idx="37">
                  <c:v>1.81248178949056</c:v>
                </c:pt>
                <c:pt idx="38">
                  <c:v>1.7964855269931299</c:v>
                </c:pt>
                <c:pt idx="39">
                  <c:v>1.7755042234091301</c:v>
                </c:pt>
                <c:pt idx="40">
                  <c:v>1.7480590739112201</c:v>
                </c:pt>
                <c:pt idx="41">
                  <c:v>1.7121780779868301</c:v>
                </c:pt>
                <c:pt idx="42">
                  <c:v>1.66524269889524</c:v>
                </c:pt>
                <c:pt idx="43">
                  <c:v>1.6038367962550699</c:v>
                </c:pt>
                <c:pt idx="44">
                  <c:v>1.5237185764308201</c:v>
                </c:pt>
                <c:pt idx="45">
                  <c:v>1.42033778427756</c:v>
                </c:pt>
                <c:pt idx="46">
                  <c:v>1.2907849827868401</c:v>
                </c:pt>
                <c:pt idx="47">
                  <c:v>1.11883288056865</c:v>
                </c:pt>
                <c:pt idx="48">
                  <c:v>0.86447510823351204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α = 18</c:v>
          </c:tx>
          <c:val>
            <c:numRef>
              <c:f>Foglio2!$K$2:$K$51</c:f>
              <c:numCache>
                <c:formatCode>General</c:formatCode>
                <c:ptCount val="50"/>
                <c:pt idx="0">
                  <c:v>1.89679838495014</c:v>
                </c:pt>
                <c:pt idx="1">
                  <c:v>1.89676347579168</c:v>
                </c:pt>
                <c:pt idx="2">
                  <c:v>1.8966580958830499</c:v>
                </c:pt>
                <c:pt idx="3">
                  <c:v>1.89648026301461</c:v>
                </c:pt>
                <c:pt idx="4">
                  <c:v>1.89622658902203</c:v>
                </c:pt>
                <c:pt idx="5">
                  <c:v>1.89589214795242</c:v>
                </c:pt>
                <c:pt idx="6">
                  <c:v>1.8954702811786299</c:v>
                </c:pt>
                <c:pt idx="7">
                  <c:v>1.8949523291614301</c:v>
                </c:pt>
                <c:pt idx="8">
                  <c:v>1.8943272774672699</c:v>
                </c:pt>
                <c:pt idx="9">
                  <c:v>1.8935813053638999</c:v>
                </c:pt>
                <c:pt idx="10">
                  <c:v>1.89269723383427</c:v>
                </c:pt>
                <c:pt idx="11">
                  <c:v>1.8916538978450299</c:v>
                </c:pt>
                <c:pt idx="12">
                  <c:v>1.89042554054925</c:v>
                </c:pt>
                <c:pt idx="13">
                  <c:v>1.88898149511244</c:v>
                </c:pt>
                <c:pt idx="14">
                  <c:v>1.8872867838666001</c:v>
                </c:pt>
                <c:pt idx="15">
                  <c:v>1.8853052518480899</c:v>
                </c:pt>
                <c:pt idx="16">
                  <c:v>1.88438441552203</c:v>
                </c:pt>
                <c:pt idx="17">
                  <c:v>1.88630692394653</c:v>
                </c:pt>
                <c:pt idx="18">
                  <c:v>1.8903239834085599</c:v>
                </c:pt>
                <c:pt idx="19">
                  <c:v>1.89469067946725</c:v>
                </c:pt>
                <c:pt idx="20">
                  <c:v>1.8991015830968301</c:v>
                </c:pt>
                <c:pt idx="21">
                  <c:v>1.9035240069444299</c:v>
                </c:pt>
                <c:pt idx="22">
                  <c:v>1.9079281441048399</c:v>
                </c:pt>
                <c:pt idx="23">
                  <c:v>1.91228452545509</c:v>
                </c:pt>
                <c:pt idx="24">
                  <c:v>1.9165623416109101</c:v>
                </c:pt>
                <c:pt idx="25">
                  <c:v>1.9207252407283599</c:v>
                </c:pt>
                <c:pt idx="26">
                  <c:v>1.9247348247506899</c:v>
                </c:pt>
                <c:pt idx="27">
                  <c:v>1.9285494895101301</c:v>
                </c:pt>
                <c:pt idx="28">
                  <c:v>1.9321163577979199</c:v>
                </c:pt>
                <c:pt idx="29">
                  <c:v>1.9353705878544001</c:v>
                </c:pt>
                <c:pt idx="30">
                  <c:v>1.9382307910010901</c:v>
                </c:pt>
                <c:pt idx="31">
                  <c:v>1.94059270710974</c:v>
                </c:pt>
                <c:pt idx="32">
                  <c:v>1.9423204280228501</c:v>
                </c:pt>
                <c:pt idx="33">
                  <c:v>1.9432341515356799</c:v>
                </c:pt>
                <c:pt idx="34">
                  <c:v>1.94309299785892</c:v>
                </c:pt>
                <c:pt idx="35">
                  <c:v>1.94157075956445</c:v>
                </c:pt>
                <c:pt idx="36">
                  <c:v>1.9382214874549299</c:v>
                </c:pt>
                <c:pt idx="37">
                  <c:v>1.9324304027689501</c:v>
                </c:pt>
                <c:pt idx="38">
                  <c:v>1.9233435971186199</c:v>
                </c:pt>
                <c:pt idx="39">
                  <c:v>1.9097671619676799</c:v>
                </c:pt>
                <c:pt idx="40">
                  <c:v>1.8900227674500201</c:v>
                </c:pt>
                <c:pt idx="41">
                  <c:v>1.86174299099449</c:v>
                </c:pt>
                <c:pt idx="42">
                  <c:v>1.8215891015764401</c:v>
                </c:pt>
                <c:pt idx="43">
                  <c:v>1.76488815374404</c:v>
                </c:pt>
                <c:pt idx="44">
                  <c:v>1.6852553173195699</c:v>
                </c:pt>
                <c:pt idx="45">
                  <c:v>1.5745357364480499</c:v>
                </c:pt>
                <c:pt idx="46">
                  <c:v>1.4244437648044299</c:v>
                </c:pt>
                <c:pt idx="47">
                  <c:v>1.23129558827071</c:v>
                </c:pt>
                <c:pt idx="48">
                  <c:v>0.951450627368572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"α = 20"</c:v>
          </c:tx>
          <c:val>
            <c:numRef>
              <c:f>Foglio2!$N$2:$N$51</c:f>
              <c:numCache>
                <c:formatCode>General</c:formatCode>
                <c:ptCount val="50"/>
                <c:pt idx="0">
                  <c:v>1.9099345739714499</c:v>
                </c:pt>
                <c:pt idx="1">
                  <c:v>1.90993234030015</c:v>
                </c:pt>
                <c:pt idx="2">
                  <c:v>1.9099253875486499</c:v>
                </c:pt>
                <c:pt idx="3">
                  <c:v>1.9099129469018901</c:v>
                </c:pt>
                <c:pt idx="4">
                  <c:v>1.90989369062825</c:v>
                </c:pt>
                <c:pt idx="5">
                  <c:v>1.9098656588164999</c:v>
                </c:pt>
                <c:pt idx="6">
                  <c:v>1.90982614908464</c:v>
                </c:pt>
                <c:pt idx="7">
                  <c:v>1.9097715608327399</c:v>
                </c:pt>
                <c:pt idx="8">
                  <c:v>1.9096971823553099</c:v>
                </c:pt>
                <c:pt idx="9">
                  <c:v>1.90959690577464</c:v>
                </c:pt>
                <c:pt idx="10">
                  <c:v>1.90946285266019</c:v>
                </c:pt>
                <c:pt idx="11">
                  <c:v>1.9092848963567799</c:v>
                </c:pt>
                <c:pt idx="12">
                  <c:v>1.9090500857803001</c:v>
                </c:pt>
                <c:pt idx="13">
                  <c:v>1.90874203387013</c:v>
                </c:pt>
                <c:pt idx="14">
                  <c:v>1.9083404857198301</c:v>
                </c:pt>
                <c:pt idx="15">
                  <c:v>1.9078217047655399</c:v>
                </c:pt>
                <c:pt idx="16">
                  <c:v>1.9075664049935099</c:v>
                </c:pt>
                <c:pt idx="17">
                  <c:v>1.9110189277559499</c:v>
                </c:pt>
                <c:pt idx="18">
                  <c:v>1.9156772382107801</c:v>
                </c:pt>
                <c:pt idx="19">
                  <c:v>1.9204050347097099</c:v>
                </c:pt>
                <c:pt idx="20">
                  <c:v>1.9250949705793201</c:v>
                </c:pt>
                <c:pt idx="21">
                  <c:v>1.9297281254382399</c:v>
                </c:pt>
                <c:pt idx="22">
                  <c:v>1.9342940177988801</c:v>
                </c:pt>
                <c:pt idx="23">
                  <c:v>1.9387891658166201</c:v>
                </c:pt>
                <c:pt idx="24">
                  <c:v>1.9432160538411201</c:v>
                </c:pt>
                <c:pt idx="25">
                  <c:v>1.9475820812826099</c:v>
                </c:pt>
                <c:pt idx="26">
                  <c:v>1.95189913859552</c:v>
                </c:pt>
                <c:pt idx="27">
                  <c:v>1.9561820087402599</c:v>
                </c:pt>
                <c:pt idx="28">
                  <c:v>1.9604463936215299</c:v>
                </c:pt>
                <c:pt idx="29">
                  <c:v>1.9647066222165199</c:v>
                </c:pt>
                <c:pt idx="30">
                  <c:v>1.9689719152762499</c:v>
                </c:pt>
                <c:pt idx="31">
                  <c:v>1.9732408448766701</c:v>
                </c:pt>
                <c:pt idx="32">
                  <c:v>1.97749311915194</c:v>
                </c:pt>
                <c:pt idx="33">
                  <c:v>1.9816774109711901</c:v>
                </c:pt>
                <c:pt idx="34">
                  <c:v>1.98569333038967</c:v>
                </c:pt>
                <c:pt idx="35">
                  <c:v>1.9893647066650499</c:v>
                </c:pt>
                <c:pt idx="36">
                  <c:v>1.99239993157091</c:v>
                </c:pt>
                <c:pt idx="37">
                  <c:v>1.9943329722523999</c:v>
                </c:pt>
                <c:pt idx="38">
                  <c:v>1.9944354217954401</c:v>
                </c:pt>
                <c:pt idx="39">
                  <c:v>1.9915851110607701</c:v>
                </c:pt>
                <c:pt idx="40">
                  <c:v>1.9840697598975601</c:v>
                </c:pt>
                <c:pt idx="41">
                  <c:v>1.96929457261051</c:v>
                </c:pt>
                <c:pt idx="42">
                  <c:v>1.9433519714396701</c:v>
                </c:pt>
                <c:pt idx="43">
                  <c:v>1.9004082043582899</c:v>
                </c:pt>
                <c:pt idx="44">
                  <c:v>1.83190010175789</c:v>
                </c:pt>
                <c:pt idx="45">
                  <c:v>1.72575247125088</c:v>
                </c:pt>
                <c:pt idx="46">
                  <c:v>1.5667967130790501</c:v>
                </c:pt>
                <c:pt idx="47">
                  <c:v>1.3441688208559399</c:v>
                </c:pt>
                <c:pt idx="48">
                  <c:v>1.03842614650363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α = 22</c:v>
          </c:tx>
          <c:val>
            <c:numRef>
              <c:f>Foglio2!$Q$2:$Q$51</c:f>
              <c:numCache>
                <c:formatCode>General</c:formatCode>
                <c:ptCount val="50"/>
                <c:pt idx="0">
                  <c:v>1.9040015087244799</c:v>
                </c:pt>
                <c:pt idx="1">
                  <c:v>1.90401887922272</c:v>
                </c:pt>
                <c:pt idx="2">
                  <c:v>1.9040710581892899</c:v>
                </c:pt>
                <c:pt idx="3">
                  <c:v>1.90415824469204</c:v>
                </c:pt>
                <c:pt idx="4">
                  <c:v>1.9042807587808701</c:v>
                </c:pt>
                <c:pt idx="5">
                  <c:v>1.90443902178723</c:v>
                </c:pt>
                <c:pt idx="6">
                  <c:v>1.9046335241204799</c:v>
                </c:pt>
                <c:pt idx="7">
                  <c:v>1.9048647748668699</c:v>
                </c:pt>
                <c:pt idx="8">
                  <c:v>1.90513322402624</c:v>
                </c:pt>
                <c:pt idx="9">
                  <c:v>1.9054391427263899</c:v>
                </c:pt>
                <c:pt idx="10">
                  <c:v>1.9057824379204999</c:v>
                </c:pt>
                <c:pt idx="11">
                  <c:v>1.9061623640424401</c:v>
                </c:pt>
                <c:pt idx="12">
                  <c:v>1.9065770732041301</c:v>
                </c:pt>
                <c:pt idx="13">
                  <c:v>1.90702291963796</c:v>
                </c:pt>
                <c:pt idx="14">
                  <c:v>1.9074934147909901</c:v>
                </c:pt>
                <c:pt idx="15">
                  <c:v>1.9079776994575901</c:v>
                </c:pt>
                <c:pt idx="16">
                  <c:v>1.9081772235001799</c:v>
                </c:pt>
                <c:pt idx="17">
                  <c:v>1.91112576648785</c:v>
                </c:pt>
                <c:pt idx="18">
                  <c:v>1.9140491076914401</c:v>
                </c:pt>
                <c:pt idx="19">
                  <c:v>1.9165199585300801</c:v>
                </c:pt>
                <c:pt idx="20">
                  <c:v>1.91861999385544</c:v>
                </c:pt>
                <c:pt idx="21">
                  <c:v>1.92037876739628</c:v>
                </c:pt>
                <c:pt idx="22">
                  <c:v>1.9218410046960801</c:v>
                </c:pt>
                <c:pt idx="23">
                  <c:v>1.9230659415351199</c:v>
                </c:pt>
                <c:pt idx="24">
                  <c:v>1.92412718267711</c:v>
                </c:pt>
                <c:pt idx="25">
                  <c:v>1.9251159758034699</c:v>
                </c:pt>
                <c:pt idx="26">
                  <c:v>1.9261367655225901</c:v>
                </c:pt>
                <c:pt idx="27">
                  <c:v>1.9273052400652899</c:v>
                </c:pt>
                <c:pt idx="28">
                  <c:v>1.9287547483657901</c:v>
                </c:pt>
                <c:pt idx="29">
                  <c:v>1.9306329283546</c:v>
                </c:pt>
                <c:pt idx="30">
                  <c:v>1.9330999703299001</c:v>
                </c:pt>
                <c:pt idx="31">
                  <c:v>1.9363251715846499</c:v>
                </c:pt>
                <c:pt idx="32">
                  <c:v>1.94048077554246</c:v>
                </c:pt>
                <c:pt idx="33">
                  <c:v>1.9457315668095601</c:v>
                </c:pt>
                <c:pt idx="34">
                  <c:v>1.9522178912912</c:v>
                </c:pt>
                <c:pt idx="35">
                  <c:v>1.96002853240335</c:v>
                </c:pt>
                <c:pt idx="36">
                  <c:v>1.9691579553295699</c:v>
                </c:pt>
                <c:pt idx="37">
                  <c:v>1.9794394453340001</c:v>
                </c:pt>
                <c:pt idx="38">
                  <c:v>1.9904410108994699</c:v>
                </c:pt>
                <c:pt idx="39">
                  <c:v>2.0013036788099101</c:v>
                </c:pt>
                <c:pt idx="40">
                  <c:v>2.0104906512998899</c:v>
                </c:pt>
                <c:pt idx="41">
                  <c:v>2.0153990886539899</c:v>
                </c:pt>
                <c:pt idx="42">
                  <c:v>2.0117630331941698</c:v>
                </c:pt>
                <c:pt idx="43">
                  <c:v>1.9927502410946201</c:v>
                </c:pt>
                <c:pt idx="44">
                  <c:v>1.94765431660189</c:v>
                </c:pt>
                <c:pt idx="45">
                  <c:v>1.86022995250825</c:v>
                </c:pt>
                <c:pt idx="46">
                  <c:v>1.7075714243337301</c:v>
                </c:pt>
                <c:pt idx="47">
                  <c:v>1.46489958507078</c:v>
                </c:pt>
                <c:pt idx="48">
                  <c:v>1.12540166563868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α = 24</c:v>
          </c:tx>
          <c:val>
            <c:numRef>
              <c:f>Foglio2!$T$2:$T$51</c:f>
              <c:numCache>
                <c:formatCode>General</c:formatCode>
                <c:ptCount val="50"/>
                <c:pt idx="0">
                  <c:v>1.89121611196157</c:v>
                </c:pt>
                <c:pt idx="1">
                  <c:v>1.89123597153863</c:v>
                </c:pt>
                <c:pt idx="2">
                  <c:v>1.89129582355799</c:v>
                </c:pt>
                <c:pt idx="3">
                  <c:v>1.8913964931259399</c:v>
                </c:pt>
                <c:pt idx="4">
                  <c:v>1.8915393728283201</c:v>
                </c:pt>
                <c:pt idx="5">
                  <c:v>1.8917264485358201</c:v>
                </c:pt>
                <c:pt idx="6">
                  <c:v>1.89196033457752</c:v>
                </c:pt>
                <c:pt idx="7">
                  <c:v>1.8922443163719</c:v>
                </c:pt>
                <c:pt idx="8">
                  <c:v>1.8925823961791299</c:v>
                </c:pt>
                <c:pt idx="9">
                  <c:v>1.8929793326119799</c:v>
                </c:pt>
                <c:pt idx="10">
                  <c:v>1.8934406543045901</c:v>
                </c:pt>
                <c:pt idx="11">
                  <c:v>1.89397260761478</c:v>
                </c:pt>
                <c:pt idx="12">
                  <c:v>1.8945819583255701</c:v>
                </c:pt>
                <c:pt idx="13">
                  <c:v>1.89527549409709</c:v>
                </c:pt>
                <c:pt idx="14">
                  <c:v>1.89605894703116</c:v>
                </c:pt>
                <c:pt idx="15">
                  <c:v>1.8969347440723601</c:v>
                </c:pt>
                <c:pt idx="16">
                  <c:v>1.89731859040557</c:v>
                </c:pt>
                <c:pt idx="17">
                  <c:v>1.8964007092069399</c:v>
                </c:pt>
                <c:pt idx="18">
                  <c:v>1.89369972021352</c:v>
                </c:pt>
                <c:pt idx="19">
                  <c:v>1.88976366685996</c:v>
                </c:pt>
                <c:pt idx="20">
                  <c:v>1.88484236848775</c:v>
                </c:pt>
                <c:pt idx="21">
                  <c:v>1.8790547447859001</c:v>
                </c:pt>
                <c:pt idx="22">
                  <c:v>1.8725430686759399</c:v>
                </c:pt>
                <c:pt idx="23">
                  <c:v>1.86547256679454</c:v>
                </c:pt>
                <c:pt idx="24">
                  <c:v>1.8580324093157301</c:v>
                </c:pt>
                <c:pt idx="25">
                  <c:v>1.85044459918761</c:v>
                </c:pt>
                <c:pt idx="26">
                  <c:v>1.84295551498232</c:v>
                </c:pt>
                <c:pt idx="27">
                  <c:v>1.8358337143688901</c:v>
                </c:pt>
                <c:pt idx="28">
                  <c:v>1.82938730387097</c:v>
                </c:pt>
                <c:pt idx="29">
                  <c:v>1.8239601757689401</c:v>
                </c:pt>
                <c:pt idx="30">
                  <c:v>1.8199336345597701</c:v>
                </c:pt>
                <c:pt idx="31">
                  <c:v>1.8177266049710199</c:v>
                </c:pt>
                <c:pt idx="32">
                  <c:v>1.8177933091420699</c:v>
                </c:pt>
                <c:pt idx="33">
                  <c:v>1.82061666385403</c:v>
                </c:pt>
                <c:pt idx="34">
                  <c:v>1.82669464952337</c:v>
                </c:pt>
                <c:pt idx="35">
                  <c:v>1.83651533067466</c:v>
                </c:pt>
                <c:pt idx="36">
                  <c:v>1.85051372411639</c:v>
                </c:pt>
                <c:pt idx="37">
                  <c:v>1.8689997694068301</c:v>
                </c:pt>
                <c:pt idx="38">
                  <c:v>1.8920403743066101</c:v>
                </c:pt>
                <c:pt idx="39">
                  <c:v>1.9192684733366201</c:v>
                </c:pt>
                <c:pt idx="40">
                  <c:v>1.9495760417030701</c:v>
                </c:pt>
                <c:pt idx="41">
                  <c:v>1.98062280494403</c:v>
                </c:pt>
                <c:pt idx="42">
                  <c:v>2.0080540115491998</c:v>
                </c:pt>
                <c:pt idx="43">
                  <c:v>2.0242675569498201</c:v>
                </c:pt>
                <c:pt idx="44">
                  <c:v>2.0165193487077002</c:v>
                </c:pt>
                <c:pt idx="45">
                  <c:v>1.9642101440423401</c:v>
                </c:pt>
                <c:pt idx="46">
                  <c:v>1.83588370176028</c:v>
                </c:pt>
                <c:pt idx="47">
                  <c:v>1.5906751740779299</c:v>
                </c:pt>
                <c:pt idx="48">
                  <c:v>1.2123771847737399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airfoil</c:v>
          </c:tx>
          <c:spPr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ash"/>
            <c:size val="7"/>
          </c:marker>
          <c:val>
            <c:numRef>
              <c:f>Foglio2!$V$2:$V$51</c:f>
              <c:numCache>
                <c:formatCode>General</c:formatCode>
                <c:ptCount val="50"/>
                <c:pt idx="0">
                  <c:v>1.91</c:v>
                </c:pt>
                <c:pt idx="1">
                  <c:v>1.91</c:v>
                </c:pt>
                <c:pt idx="2">
                  <c:v>1.91</c:v>
                </c:pt>
                <c:pt idx="3">
                  <c:v>1.91</c:v>
                </c:pt>
                <c:pt idx="4">
                  <c:v>1.91</c:v>
                </c:pt>
                <c:pt idx="5">
                  <c:v>1.91</c:v>
                </c:pt>
                <c:pt idx="6">
                  <c:v>1.91</c:v>
                </c:pt>
                <c:pt idx="7">
                  <c:v>1.91</c:v>
                </c:pt>
                <c:pt idx="8">
                  <c:v>1.91</c:v>
                </c:pt>
                <c:pt idx="9">
                  <c:v>1.91</c:v>
                </c:pt>
                <c:pt idx="10">
                  <c:v>1.91</c:v>
                </c:pt>
                <c:pt idx="11">
                  <c:v>1.91</c:v>
                </c:pt>
                <c:pt idx="12">
                  <c:v>1.91</c:v>
                </c:pt>
                <c:pt idx="13">
                  <c:v>1.91</c:v>
                </c:pt>
                <c:pt idx="14">
                  <c:v>1.91</c:v>
                </c:pt>
                <c:pt idx="15">
                  <c:v>1.91</c:v>
                </c:pt>
                <c:pt idx="16">
                  <c:v>1.91</c:v>
                </c:pt>
                <c:pt idx="17">
                  <c:v>1.91353944562899</c:v>
                </c:pt>
                <c:pt idx="18">
                  <c:v>1.91780383795309</c:v>
                </c:pt>
                <c:pt idx="19">
                  <c:v>1.9220682302771801</c:v>
                </c:pt>
                <c:pt idx="20">
                  <c:v>1.92633262260127</c:v>
                </c:pt>
                <c:pt idx="21">
                  <c:v>1.9305970149253699</c:v>
                </c:pt>
                <c:pt idx="22">
                  <c:v>1.9348614072494601</c:v>
                </c:pt>
                <c:pt idx="23">
                  <c:v>1.93912579957356</c:v>
                </c:pt>
                <c:pt idx="24">
                  <c:v>1.9433901918976499</c:v>
                </c:pt>
                <c:pt idx="25">
                  <c:v>1.9476545842217401</c:v>
                </c:pt>
                <c:pt idx="26">
                  <c:v>1.95191897654584</c:v>
                </c:pt>
                <c:pt idx="27">
                  <c:v>1.9561833688699299</c:v>
                </c:pt>
                <c:pt idx="28">
                  <c:v>1.9604477611940201</c:v>
                </c:pt>
                <c:pt idx="29">
                  <c:v>1.96471215351812</c:v>
                </c:pt>
                <c:pt idx="30">
                  <c:v>1.9689765458422099</c:v>
                </c:pt>
                <c:pt idx="31">
                  <c:v>1.9732409381663101</c:v>
                </c:pt>
                <c:pt idx="32">
                  <c:v>1.9775053304904</c:v>
                </c:pt>
                <c:pt idx="33">
                  <c:v>1.9817697228144899</c:v>
                </c:pt>
                <c:pt idx="34">
                  <c:v>1.9860341151385901</c:v>
                </c:pt>
                <c:pt idx="35">
                  <c:v>1.99029850746268</c:v>
                </c:pt>
                <c:pt idx="36">
                  <c:v>1.9945628997867799</c:v>
                </c:pt>
                <c:pt idx="37">
                  <c:v>1.9988272921108701</c:v>
                </c:pt>
                <c:pt idx="38">
                  <c:v>2.0030916844349602</c:v>
                </c:pt>
                <c:pt idx="39">
                  <c:v>2.0073560767590601</c:v>
                </c:pt>
                <c:pt idx="40">
                  <c:v>2.0116204690831498</c:v>
                </c:pt>
                <c:pt idx="41">
                  <c:v>2.01588486140724</c:v>
                </c:pt>
                <c:pt idx="42">
                  <c:v>2.0201492537313399</c:v>
                </c:pt>
                <c:pt idx="43">
                  <c:v>2.0244136460554301</c:v>
                </c:pt>
                <c:pt idx="44">
                  <c:v>2.02867803837953</c:v>
                </c:pt>
                <c:pt idx="45">
                  <c:v>2.0329424307036201</c:v>
                </c:pt>
                <c:pt idx="46">
                  <c:v>2.0372068230277098</c:v>
                </c:pt>
                <c:pt idx="47">
                  <c:v>2.0414712153518102</c:v>
                </c:pt>
                <c:pt idx="48">
                  <c:v>2.0457356076758999</c:v>
                </c:pt>
                <c:pt idx="49">
                  <c:v>2.0499999999999998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7648"/>
        <c:axId val="230112576"/>
      </c:lineChart>
      <c:catAx>
        <c:axId val="195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12576"/>
        <c:crosses val="autoZero"/>
        <c:auto val="1"/>
        <c:lblAlgn val="ctr"/>
        <c:lblOffset val="100"/>
        <c:noMultiLvlLbl val="0"/>
      </c:catAx>
      <c:valAx>
        <c:axId val="230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73817</xdr:colOff>
      <xdr:row>27</xdr:row>
      <xdr:rowOff>52387</xdr:rowOff>
    </xdr:from>
    <xdr:to>
      <xdr:col>7</xdr:col>
      <xdr:colOff>214312</xdr:colOff>
      <xdr:row>43</xdr:row>
      <xdr:rowOff>28574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406612</xdr:colOff>
      <xdr:row>27</xdr:row>
      <xdr:rowOff>61631</xdr:rowOff>
    </xdr:from>
    <xdr:to>
      <xdr:col>15</xdr:col>
      <xdr:colOff>165686</xdr:colOff>
      <xdr:row>43</xdr:row>
      <xdr:rowOff>100851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428623</xdr:colOff>
      <xdr:row>62</xdr:row>
      <xdr:rowOff>107575</xdr:rowOff>
    </xdr:from>
    <xdr:to>
      <xdr:col>11</xdr:col>
      <xdr:colOff>451035</xdr:colOff>
      <xdr:row>77</xdr:row>
      <xdr:rowOff>161364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15805</xdr:colOff>
      <xdr:row>28</xdr:row>
      <xdr:rowOff>33617</xdr:rowOff>
    </xdr:from>
    <xdr:to>
      <xdr:col>23</xdr:col>
      <xdr:colOff>358588</xdr:colOff>
      <xdr:row>45</xdr:row>
      <xdr:rowOff>67235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522072</xdr:colOff>
      <xdr:row>28</xdr:row>
      <xdr:rowOff>30736</xdr:rowOff>
    </xdr:from>
    <xdr:to>
      <xdr:col>31</xdr:col>
      <xdr:colOff>179294</xdr:colOff>
      <xdr:row>45</xdr:row>
      <xdr:rowOff>72838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21431</xdr:colOff>
      <xdr:row>78</xdr:row>
      <xdr:rowOff>95249</xdr:rowOff>
    </xdr:from>
    <xdr:to>
      <xdr:col>25</xdr:col>
      <xdr:colOff>252133</xdr:colOff>
      <xdr:row>106</xdr:row>
      <xdr:rowOff>39220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41903</xdr:colOff>
      <xdr:row>88</xdr:row>
      <xdr:rowOff>134470</xdr:rowOff>
    </xdr:from>
    <xdr:to>
      <xdr:col>47</xdr:col>
      <xdr:colOff>588308</xdr:colOff>
      <xdr:row>99</xdr:row>
      <xdr:rowOff>112058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642939</xdr:colOff>
      <xdr:row>52</xdr:row>
      <xdr:rowOff>157160</xdr:rowOff>
    </xdr:from>
    <xdr:to>
      <xdr:col>17</xdr:col>
      <xdr:colOff>458931</xdr:colOff>
      <xdr:row>81</xdr:row>
      <xdr:rowOff>60611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a3" displayName="Tabella3" ref="A4:B22" totalsRowShown="0" headerRowDxfId="6">
  <autoFilter ref="A4:B22"/>
  <tableColumns count="2">
    <tableColumn id="1" name="α"/>
    <tableColumn id="2" name="cl" dataDxfId="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la11" displayName="Tabella11" ref="AA4:AB22" totalsRowShown="0">
  <autoFilter ref="AA4:AB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ella12" displayName="Tabella12" ref="AD4:AE22" totalsRowShown="0">
  <autoFilter ref="AD4:AE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ella714" displayName="Tabella714" ref="V53:W69" totalsRowShown="0">
  <autoFilter ref="V53:W69"/>
  <tableColumns count="2">
    <tableColumn id="1" name="α"/>
    <tableColumn id="2" name="CL" dataDxfId="1">
      <calculatedColumnFormula>S54*2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4" name="Tabella815" displayName="Tabella815" ref="Y53:Z72" totalsRowShown="0">
  <autoFilter ref="Y53:Z72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5" name="Tabella916" displayName="Tabella916" ref="AB53:AC72" totalsRowShown="0">
  <autoFilter ref="AB53:AC72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" name="Tabella1" displayName="Tabella1" ref="AG53:AH73" totalsRowShown="0">
  <autoFilter ref="AG53:AH73"/>
  <tableColumns count="2">
    <tableColumn id="1" name="α"/>
    <tableColumn id="2" name="CL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D4:E22" totalsRowShown="0" headerRowDxfId="4">
  <autoFilter ref="D4:E22"/>
  <tableColumns count="2">
    <tableColumn id="1" name="α"/>
    <tableColumn id="2" name="c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abella5" displayName="Tabella5" ref="J4:K22" totalsRowShown="0">
  <autoFilter ref="J4:K22"/>
  <tableColumns count="2">
    <tableColumn id="1" name="α" dataDxfId="3"/>
    <tableColumn id="2" name="c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a6" displayName="Tabella6" ref="M4:N22" totalsRowShown="0">
  <autoFilter ref="M4:N22"/>
  <tableColumns count="2">
    <tableColumn id="1" name="α" dataDxfId="2"/>
    <tableColumn id="2" name="c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a7" displayName="Tabella7" ref="E54:F61" totalsRowShown="0">
  <autoFilter ref="E54:F61"/>
  <tableColumns count="2">
    <tableColumn id="1" name="α"/>
    <tableColumn id="2" name="CL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8" name="Tabella8" displayName="Tabella8" ref="H54:I61" totalsRowShown="0">
  <autoFilter ref="H54:I61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ella9" displayName="Tabella9" ref="K54:L61" totalsRowShown="0">
  <autoFilter ref="K54:L61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2" name="Tabella2" displayName="Tabella2" ref="R4:S22" totalsRowShown="0">
  <autoFilter ref="R4:S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la10" displayName="Tabella10" ref="U4:V22" totalsRowShown="0">
  <autoFilter ref="U4:V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2"/>
  <sheetViews>
    <sheetView tabSelected="1" topLeftCell="M66" zoomScale="85" zoomScaleNormal="85" workbookViewId="0">
      <selection activeCell="AI97" sqref="AI97"/>
    </sheetView>
  </sheetViews>
  <sheetFormatPr defaultRowHeight="14.25" x14ac:dyDescent="0.45"/>
  <cols>
    <col min="33" max="33" width="10.1328125" customWidth="1"/>
    <col min="34" max="34" width="13.06640625" customWidth="1"/>
    <col min="35" max="35" width="15.86328125" customWidth="1"/>
    <col min="40" max="40" width="12.1328125" bestFit="1" customWidth="1"/>
  </cols>
  <sheetData>
    <row r="1" spans="1:31" ht="19.899999999999999" thickBot="1" x14ac:dyDescent="0.6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R1" s="8" t="s">
        <v>11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4.65" thickTop="1" x14ac:dyDescent="0.45">
      <c r="A2" s="11" t="s">
        <v>0</v>
      </c>
      <c r="B2" s="11"/>
      <c r="C2" s="11"/>
      <c r="D2" s="11"/>
      <c r="E2" s="11"/>
      <c r="J2" s="11" t="s">
        <v>5</v>
      </c>
      <c r="K2" s="11"/>
      <c r="L2" s="11"/>
      <c r="M2" s="11"/>
      <c r="N2" s="11"/>
      <c r="R2" s="9" t="s">
        <v>5</v>
      </c>
      <c r="S2" s="9"/>
      <c r="T2" s="9"/>
      <c r="U2" s="9"/>
      <c r="V2" s="9"/>
      <c r="AA2" s="9" t="s">
        <v>0</v>
      </c>
      <c r="AB2" s="9"/>
      <c r="AC2" s="9"/>
      <c r="AD2" s="9"/>
      <c r="AE2" s="9"/>
    </row>
    <row r="3" spans="1:31" x14ac:dyDescent="0.45">
      <c r="A3" s="10" t="s">
        <v>1</v>
      </c>
      <c r="B3" s="10"/>
      <c r="D3" s="10" t="s">
        <v>2</v>
      </c>
      <c r="E3" s="10"/>
      <c r="J3" s="10" t="s">
        <v>1</v>
      </c>
      <c r="K3" s="10"/>
      <c r="M3" s="10" t="s">
        <v>2</v>
      </c>
      <c r="N3" s="10"/>
      <c r="R3" s="10" t="s">
        <v>1</v>
      </c>
      <c r="S3" s="10"/>
      <c r="U3" s="10" t="s">
        <v>2</v>
      </c>
      <c r="V3" s="10"/>
      <c r="AA3" s="10" t="s">
        <v>1</v>
      </c>
      <c r="AB3" s="10"/>
      <c r="AD3" s="10" t="s">
        <v>2</v>
      </c>
      <c r="AE3" s="10"/>
    </row>
    <row r="4" spans="1:31" ht="14.65" thickBot="1" x14ac:dyDescent="0.5">
      <c r="A4" s="5" t="s">
        <v>4</v>
      </c>
      <c r="B4" s="5" t="s">
        <v>3</v>
      </c>
      <c r="D4" s="5" t="s">
        <v>4</v>
      </c>
      <c r="E4" s="5" t="s">
        <v>3</v>
      </c>
      <c r="J4" t="s">
        <v>4</v>
      </c>
      <c r="K4" t="s">
        <v>3</v>
      </c>
      <c r="M4" t="s">
        <v>4</v>
      </c>
      <c r="N4" t="s">
        <v>3</v>
      </c>
      <c r="R4" t="s">
        <v>4</v>
      </c>
      <c r="S4" t="s">
        <v>3</v>
      </c>
      <c r="U4" t="s">
        <v>4</v>
      </c>
      <c r="V4" t="s">
        <v>3</v>
      </c>
      <c r="AA4" t="s">
        <v>4</v>
      </c>
      <c r="AB4" t="s">
        <v>3</v>
      </c>
      <c r="AD4" t="s">
        <v>4</v>
      </c>
      <c r="AE4" t="s">
        <v>3</v>
      </c>
    </row>
    <row r="5" spans="1:31" x14ac:dyDescent="0.45">
      <c r="A5">
        <v>-6</v>
      </c>
      <c r="B5" s="1">
        <v>-0.16761499999999999</v>
      </c>
      <c r="D5">
        <v>-6</v>
      </c>
      <c r="E5">
        <v>-0.24375736846769999</v>
      </c>
      <c r="J5" s="4">
        <v>-6</v>
      </c>
      <c r="K5">
        <v>-0.33</v>
      </c>
      <c r="M5" s="4">
        <v>-6</v>
      </c>
      <c r="N5">
        <v>-0.34200576027626001</v>
      </c>
      <c r="R5">
        <v>-6</v>
      </c>
      <c r="S5" s="1">
        <v>-0.16761499999999999</v>
      </c>
      <c r="U5">
        <v>-6</v>
      </c>
      <c r="V5">
        <v>-0.243757368467</v>
      </c>
      <c r="AA5">
        <v>-6</v>
      </c>
      <c r="AB5">
        <v>-0.33</v>
      </c>
      <c r="AD5">
        <v>-6</v>
      </c>
      <c r="AE5">
        <v>-0.3420057602762</v>
      </c>
    </row>
    <row r="6" spans="1:31" x14ac:dyDescent="0.45">
      <c r="A6">
        <v>-4</v>
      </c>
      <c r="B6" s="1">
        <v>6.5915840000000003E-2</v>
      </c>
      <c r="D6">
        <v>-4</v>
      </c>
      <c r="E6">
        <v>1.7562697409250001E-2</v>
      </c>
      <c r="J6" s="3">
        <v>-4</v>
      </c>
      <c r="K6">
        <v>-5.1499999999999997E-2</v>
      </c>
      <c r="M6" s="3">
        <v>-4</v>
      </c>
      <c r="N6">
        <v>-0.10743350880822</v>
      </c>
      <c r="R6">
        <v>-4</v>
      </c>
      <c r="S6" s="1">
        <v>6.5915840000000003E-2</v>
      </c>
      <c r="U6">
        <v>-4</v>
      </c>
      <c r="V6">
        <v>-1.7562697409E-3</v>
      </c>
      <c r="AA6">
        <v>-4</v>
      </c>
      <c r="AB6">
        <v>-5.1499999999999997E-2</v>
      </c>
      <c r="AD6">
        <v>-4</v>
      </c>
      <c r="AE6">
        <v>-0.1074335088082</v>
      </c>
    </row>
    <row r="7" spans="1:31" x14ac:dyDescent="0.45">
      <c r="A7">
        <v>-2</v>
      </c>
      <c r="B7" s="1">
        <v>0.30123220000000001</v>
      </c>
      <c r="D7">
        <v>-2</v>
      </c>
      <c r="E7">
        <v>0.2086319736492</v>
      </c>
      <c r="J7" s="4">
        <v>-2</v>
      </c>
      <c r="K7">
        <v>0.20899999999999999</v>
      </c>
      <c r="M7" s="4">
        <v>-2</v>
      </c>
      <c r="N7">
        <v>0.12713874265981001</v>
      </c>
      <c r="R7">
        <v>-2</v>
      </c>
      <c r="S7" s="1">
        <v>0.30123220000000001</v>
      </c>
      <c r="U7">
        <v>-2</v>
      </c>
      <c r="V7">
        <v>0.2086319736492</v>
      </c>
      <c r="AA7">
        <v>-2</v>
      </c>
      <c r="AB7">
        <v>0.20899999999999999</v>
      </c>
      <c r="AD7">
        <v>-2</v>
      </c>
      <c r="AE7">
        <v>0.12713874265981001</v>
      </c>
    </row>
    <row r="8" spans="1:31" x14ac:dyDescent="0.45">
      <c r="A8">
        <v>0</v>
      </c>
      <c r="B8" s="2">
        <v>0.5350414</v>
      </c>
      <c r="D8">
        <v>0</v>
      </c>
      <c r="E8">
        <v>0.43482664470767002</v>
      </c>
      <c r="J8" s="3">
        <v>0</v>
      </c>
      <c r="K8">
        <v>0.48</v>
      </c>
      <c r="M8" s="3">
        <v>0</v>
      </c>
      <c r="N8">
        <v>0.36171099412784802</v>
      </c>
      <c r="R8">
        <v>0</v>
      </c>
      <c r="S8" s="2">
        <v>0.5350414</v>
      </c>
      <c r="U8">
        <v>0</v>
      </c>
      <c r="V8">
        <v>0.43482664470760002</v>
      </c>
      <c r="AA8">
        <v>0</v>
      </c>
      <c r="AB8">
        <v>0.48</v>
      </c>
      <c r="AD8">
        <v>0</v>
      </c>
      <c r="AE8">
        <v>0.36171099412784002</v>
      </c>
    </row>
    <row r="9" spans="1:31" x14ac:dyDescent="0.45">
      <c r="A9">
        <v>2</v>
      </c>
      <c r="B9" s="2">
        <v>0.76482459999999997</v>
      </c>
      <c r="D9">
        <v>2</v>
      </c>
      <c r="E9">
        <v>0.66102131576612999</v>
      </c>
      <c r="J9" s="4">
        <v>2</v>
      </c>
      <c r="K9">
        <v>0.67800000000000005</v>
      </c>
      <c r="M9" s="4">
        <v>2</v>
      </c>
      <c r="N9">
        <v>0.59628324559588597</v>
      </c>
      <c r="R9">
        <v>2</v>
      </c>
      <c r="S9" s="2">
        <v>0.76482459999999997</v>
      </c>
      <c r="U9">
        <v>2</v>
      </c>
      <c r="V9">
        <v>0.66102131576610001</v>
      </c>
      <c r="AA9">
        <v>2</v>
      </c>
      <c r="AB9">
        <v>0.67800000000000005</v>
      </c>
      <c r="AD9">
        <v>2</v>
      </c>
      <c r="AE9">
        <v>0.59628324559587997</v>
      </c>
    </row>
    <row r="10" spans="1:31" x14ac:dyDescent="0.45">
      <c r="A10">
        <v>4</v>
      </c>
      <c r="B10" s="2">
        <v>0.98726349999999996</v>
      </c>
      <c r="D10">
        <v>4</v>
      </c>
      <c r="E10">
        <v>0.88721598682460001</v>
      </c>
      <c r="J10" s="3">
        <v>4</v>
      </c>
      <c r="K10">
        <v>0.91500000000000004</v>
      </c>
      <c r="M10" s="3">
        <v>4</v>
      </c>
      <c r="N10">
        <v>0.83085549706392403</v>
      </c>
      <c r="R10">
        <v>4</v>
      </c>
      <c r="S10" s="2">
        <v>0.98726349999999996</v>
      </c>
      <c r="U10">
        <v>4</v>
      </c>
      <c r="V10">
        <v>0.88721598682460001</v>
      </c>
      <c r="AA10">
        <v>4</v>
      </c>
      <c r="AB10">
        <v>0.91500000000000004</v>
      </c>
      <c r="AD10">
        <v>4</v>
      </c>
      <c r="AE10">
        <v>0.83085549706392003</v>
      </c>
    </row>
    <row r="11" spans="1:31" x14ac:dyDescent="0.45">
      <c r="A11">
        <v>6</v>
      </c>
      <c r="B11" s="2">
        <v>1.197605</v>
      </c>
      <c r="D11">
        <v>6</v>
      </c>
      <c r="E11">
        <v>1.11341065788306</v>
      </c>
      <c r="J11" s="4">
        <v>6</v>
      </c>
      <c r="K11">
        <v>1.143</v>
      </c>
      <c r="M11" s="4">
        <v>6</v>
      </c>
      <c r="N11">
        <v>1.0654277485319601</v>
      </c>
      <c r="R11">
        <v>6</v>
      </c>
      <c r="S11" s="2">
        <v>1.197605</v>
      </c>
      <c r="U11">
        <v>6</v>
      </c>
      <c r="V11">
        <v>1.1134106578830001</v>
      </c>
      <c r="AA11">
        <v>6</v>
      </c>
      <c r="AB11">
        <v>1.21</v>
      </c>
      <c r="AD11">
        <v>6</v>
      </c>
      <c r="AE11">
        <v>1.0654277485319601</v>
      </c>
    </row>
    <row r="12" spans="1:31" x14ac:dyDescent="0.45">
      <c r="A12">
        <v>8</v>
      </c>
      <c r="B12" s="2">
        <v>1.3913819999999999</v>
      </c>
      <c r="D12">
        <v>8</v>
      </c>
      <c r="E12">
        <v>1.3396053289415299</v>
      </c>
      <c r="J12" s="3">
        <v>8</v>
      </c>
      <c r="K12">
        <v>1.3609</v>
      </c>
      <c r="M12" s="3">
        <v>8</v>
      </c>
      <c r="N12">
        <v>1.3</v>
      </c>
      <c r="R12">
        <v>8</v>
      </c>
      <c r="S12" s="2">
        <v>1.3913819999999999</v>
      </c>
      <c r="U12">
        <v>8</v>
      </c>
      <c r="V12">
        <v>1.3396053289415</v>
      </c>
      <c r="AA12">
        <v>8</v>
      </c>
      <c r="AB12">
        <v>1.42</v>
      </c>
      <c r="AD12">
        <v>8</v>
      </c>
      <c r="AE12">
        <v>1.3</v>
      </c>
    </row>
    <row r="13" spans="1:31" x14ac:dyDescent="0.45">
      <c r="A13">
        <v>10</v>
      </c>
      <c r="B13" s="2">
        <v>1.565815</v>
      </c>
      <c r="D13">
        <v>10</v>
      </c>
      <c r="E13">
        <v>1.5657999999999901</v>
      </c>
      <c r="J13" s="4">
        <v>10</v>
      </c>
      <c r="K13">
        <v>1.58</v>
      </c>
      <c r="M13" s="4">
        <v>10</v>
      </c>
      <c r="N13">
        <v>1.5433585617474599</v>
      </c>
      <c r="R13">
        <v>10</v>
      </c>
      <c r="S13">
        <v>1.59</v>
      </c>
      <c r="U13">
        <v>10</v>
      </c>
      <c r="V13">
        <v>1.5658000000000001</v>
      </c>
      <c r="AA13">
        <v>10</v>
      </c>
      <c r="AB13">
        <f>Tabella2[[#This Row],[cl]]/0.93</f>
        <v>1.7096774193548387</v>
      </c>
      <c r="AD13">
        <v>10</v>
      </c>
      <c r="AE13">
        <v>1.5433585617474599</v>
      </c>
    </row>
    <row r="14" spans="1:31" x14ac:dyDescent="0.45">
      <c r="A14">
        <v>12</v>
      </c>
      <c r="B14" s="2">
        <v>1.717854</v>
      </c>
      <c r="D14">
        <v>12</v>
      </c>
      <c r="E14">
        <v>1.75775978947741</v>
      </c>
      <c r="J14" s="3">
        <v>12</v>
      </c>
      <c r="K14">
        <v>1.768</v>
      </c>
      <c r="M14" s="3">
        <v>12</v>
      </c>
      <c r="N14">
        <v>1.78242647794868</v>
      </c>
      <c r="R14">
        <v>12</v>
      </c>
      <c r="S14">
        <v>1.75</v>
      </c>
      <c r="U14">
        <v>12</v>
      </c>
      <c r="V14">
        <v>1.7475734298034</v>
      </c>
      <c r="AA14">
        <v>12</v>
      </c>
      <c r="AB14">
        <f>Tabella2[[#This Row],[cl]]/0.93</f>
        <v>1.8817204301075268</v>
      </c>
      <c r="AD14">
        <v>12</v>
      </c>
      <c r="AE14">
        <v>1.78242647794868</v>
      </c>
    </row>
    <row r="15" spans="1:31" x14ac:dyDescent="0.45">
      <c r="A15">
        <v>14</v>
      </c>
      <c r="B15" s="2">
        <v>1.8451340000000001</v>
      </c>
      <c r="D15">
        <v>14</v>
      </c>
      <c r="E15">
        <v>1.8883977631620901</v>
      </c>
      <c r="J15" s="4">
        <v>14</v>
      </c>
      <c r="K15">
        <v>1.94</v>
      </c>
      <c r="M15" s="4">
        <v>14</v>
      </c>
      <c r="N15">
        <v>1.9844088494460099</v>
      </c>
      <c r="R15">
        <v>14</v>
      </c>
      <c r="S15">
        <v>1.8380000000000001</v>
      </c>
      <c r="U15">
        <v>14</v>
      </c>
      <c r="V15">
        <v>1.8529799384047001</v>
      </c>
      <c r="AA15">
        <v>14</v>
      </c>
      <c r="AB15">
        <f>Tabella2[[#This Row],[cl]]/0.93</f>
        <v>1.9763440860215054</v>
      </c>
      <c r="AD15">
        <v>14</v>
      </c>
      <c r="AE15">
        <v>1.96</v>
      </c>
    </row>
    <row r="16" spans="1:31" x14ac:dyDescent="0.45">
      <c r="A16">
        <v>15</v>
      </c>
      <c r="B16" s="2">
        <v>1.8973770000000001</v>
      </c>
      <c r="D16">
        <v>15</v>
      </c>
      <c r="E16">
        <v>1.9340716694115401</v>
      </c>
      <c r="J16" s="3">
        <v>15</v>
      </c>
      <c r="K16">
        <v>2.0230000000000001</v>
      </c>
      <c r="M16" s="3">
        <v>15</v>
      </c>
      <c r="N16">
        <v>2.0612445499439498</v>
      </c>
      <c r="R16">
        <v>15</v>
      </c>
      <c r="S16">
        <v>1.87</v>
      </c>
      <c r="U16">
        <v>15</v>
      </c>
      <c r="V16">
        <v>1.8828935166176</v>
      </c>
      <c r="AA16">
        <v>15</v>
      </c>
      <c r="AB16">
        <f>Tabella2[[#This Row],[cl]]/0.93</f>
        <v>2.010752688172043</v>
      </c>
      <c r="AD16">
        <v>15</v>
      </c>
      <c r="AE16">
        <v>2.0392000000000001</v>
      </c>
    </row>
    <row r="17" spans="1:31" x14ac:dyDescent="0.45">
      <c r="A17">
        <v>16</v>
      </c>
      <c r="B17" s="2">
        <v>1.9422790000000001</v>
      </c>
      <c r="D17">
        <v>16</v>
      </c>
      <c r="E17">
        <v>1.9684358421080601</v>
      </c>
      <c r="J17" s="4">
        <v>16</v>
      </c>
      <c r="K17">
        <v>2.0990000000000002</v>
      </c>
      <c r="M17" s="4">
        <v>16</v>
      </c>
      <c r="N17">
        <v>2.1165107770818099</v>
      </c>
      <c r="R17">
        <v>16</v>
      </c>
      <c r="S17">
        <v>1.8979999999999999</v>
      </c>
      <c r="U17">
        <v>16</v>
      </c>
      <c r="V17">
        <v>1.9007328677657001</v>
      </c>
      <c r="AA17">
        <v>16</v>
      </c>
      <c r="AB17">
        <f>Tabella2[[#This Row],[cl]]/0.93</f>
        <v>2.0408602150537631</v>
      </c>
      <c r="AD17">
        <v>16</v>
      </c>
      <c r="AE17">
        <v>2.0830000000000002</v>
      </c>
    </row>
    <row r="18" spans="1:31" x14ac:dyDescent="0.45">
      <c r="A18">
        <v>17</v>
      </c>
      <c r="B18" s="2">
        <v>1.979298</v>
      </c>
      <c r="D18">
        <v>17</v>
      </c>
      <c r="E18">
        <v>1.9928305213834101</v>
      </c>
      <c r="J18" s="3">
        <v>17</v>
      </c>
      <c r="K18">
        <v>2.14</v>
      </c>
      <c r="M18" s="3">
        <v>17</v>
      </c>
      <c r="N18">
        <v>2.1461081684648602</v>
      </c>
      <c r="R18">
        <v>17</v>
      </c>
      <c r="S18">
        <v>1.91</v>
      </c>
      <c r="U18">
        <v>17</v>
      </c>
      <c r="V18">
        <v>1.9088371595942</v>
      </c>
      <c r="AA18">
        <v>17</v>
      </c>
      <c r="AB18">
        <f>Tabella2[[#This Row],[cl]]/0.93</f>
        <v>2.053763440860215</v>
      </c>
      <c r="AD18">
        <v>17</v>
      </c>
      <c r="AE18">
        <v>2.0990000000000002</v>
      </c>
    </row>
    <row r="19" spans="1:31" x14ac:dyDescent="0.45">
      <c r="A19">
        <v>18</v>
      </c>
      <c r="B19" s="2">
        <v>2.0027339999999998</v>
      </c>
      <c r="D19">
        <v>18</v>
      </c>
      <c r="E19">
        <v>2.0085959473693502</v>
      </c>
      <c r="J19" s="4">
        <v>18</v>
      </c>
      <c r="K19">
        <v>2.149</v>
      </c>
      <c r="M19" s="4">
        <v>18</v>
      </c>
      <c r="N19">
        <v>2.1459373616984201</v>
      </c>
      <c r="R19">
        <v>18</v>
      </c>
      <c r="S19">
        <v>1.917</v>
      </c>
      <c r="U19">
        <v>18</v>
      </c>
      <c r="V19">
        <v>1.9095455598483999</v>
      </c>
      <c r="AA19">
        <v>18</v>
      </c>
      <c r="AB19">
        <f>Tabella2[[#This Row],[cl]]/0.93</f>
        <v>2.0612903225806449</v>
      </c>
      <c r="AD19">
        <v>18</v>
      </c>
      <c r="AE19">
        <v>2.1009000000000002</v>
      </c>
    </row>
    <row r="20" spans="1:31" x14ac:dyDescent="0.45">
      <c r="A20">
        <v>20</v>
      </c>
      <c r="B20" s="2">
        <v>2.0195759999999998</v>
      </c>
      <c r="D20">
        <v>20</v>
      </c>
      <c r="E20">
        <v>2.0196000000000001</v>
      </c>
      <c r="J20" s="3">
        <v>20</v>
      </c>
      <c r="K20">
        <v>1.95</v>
      </c>
      <c r="M20" s="3">
        <v>20</v>
      </c>
      <c r="N20">
        <v>2.0398937041381999</v>
      </c>
      <c r="R20">
        <v>20</v>
      </c>
      <c r="S20">
        <v>1.85</v>
      </c>
      <c r="U20">
        <v>20</v>
      </c>
      <c r="V20">
        <v>1.86</v>
      </c>
      <c r="AA20">
        <v>20</v>
      </c>
      <c r="AB20">
        <f>Tabella2[[#This Row],[cl]]/0.93</f>
        <v>1.989247311827957</v>
      </c>
      <c r="AD20">
        <v>20</v>
      </c>
      <c r="AE20">
        <v>2.0398937041381999</v>
      </c>
    </row>
    <row r="21" spans="1:31" x14ac:dyDescent="0.45">
      <c r="A21">
        <v>21</v>
      </c>
      <c r="B21" s="2">
        <v>2.0178940000000001</v>
      </c>
      <c r="D21">
        <v>21</v>
      </c>
      <c r="E21">
        <v>2.0175191069082099</v>
      </c>
      <c r="J21" s="4">
        <v>21</v>
      </c>
      <c r="K21">
        <v>1.8129999999999999</v>
      </c>
      <c r="M21" s="4">
        <v>21</v>
      </c>
      <c r="N21">
        <v>1.9258221285550099</v>
      </c>
      <c r="R21">
        <v>21</v>
      </c>
      <c r="S21">
        <v>1.78</v>
      </c>
      <c r="U21">
        <v>21</v>
      </c>
      <c r="V21">
        <v>1.8</v>
      </c>
      <c r="AA21">
        <v>21</v>
      </c>
      <c r="AB21">
        <f>Tabella2[[#This Row],[cl]]/0.93</f>
        <v>1.9139784946236558</v>
      </c>
      <c r="AD21">
        <v>21</v>
      </c>
      <c r="AE21">
        <v>1.9258221285550099</v>
      </c>
    </row>
    <row r="22" spans="1:31" x14ac:dyDescent="0.45">
      <c r="A22">
        <v>22</v>
      </c>
      <c r="B22" s="2">
        <v>1.9534499999999999</v>
      </c>
      <c r="D22">
        <v>22</v>
      </c>
      <c r="E22">
        <v>2.01216992105403</v>
      </c>
      <c r="J22" s="3">
        <v>22</v>
      </c>
      <c r="K22">
        <v>1.65</v>
      </c>
      <c r="M22" s="3">
        <v>22</v>
      </c>
      <c r="N22">
        <v>1.7655849052435</v>
      </c>
      <c r="R22">
        <v>22</v>
      </c>
      <c r="S22">
        <v>1.65</v>
      </c>
      <c r="U22">
        <v>22</v>
      </c>
      <c r="V22">
        <v>1.67</v>
      </c>
      <c r="AA22">
        <v>22</v>
      </c>
      <c r="AB22">
        <f>Tabella2[[#This Row],[cl]]/0.93</f>
        <v>1.7741935483870965</v>
      </c>
      <c r="AD22">
        <v>22</v>
      </c>
      <c r="AE22">
        <v>1.7655849052435</v>
      </c>
    </row>
    <row r="23" spans="1:31" x14ac:dyDescent="0.45">
      <c r="B23" s="1"/>
    </row>
    <row r="24" spans="1:31" x14ac:dyDescent="0.45">
      <c r="B24" s="1"/>
    </row>
    <row r="25" spans="1:31" x14ac:dyDescent="0.45">
      <c r="B25" s="1"/>
    </row>
    <row r="51" spans="5:42" x14ac:dyDescent="0.45">
      <c r="V51" s="6" t="s">
        <v>6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5:42" x14ac:dyDescent="0.45">
      <c r="E52" s="6" t="s">
        <v>6</v>
      </c>
      <c r="F52" s="6"/>
      <c r="G52" s="6"/>
      <c r="H52" s="6"/>
      <c r="I52" s="6"/>
      <c r="J52" s="6"/>
      <c r="K52" s="6"/>
      <c r="L52" s="6"/>
      <c r="V52" s="7" t="s">
        <v>1</v>
      </c>
      <c r="W52" s="7"/>
      <c r="Y52" s="7" t="s">
        <v>7</v>
      </c>
      <c r="Z52" s="7"/>
      <c r="AB52" s="7" t="s">
        <v>8</v>
      </c>
      <c r="AC52" s="7"/>
      <c r="AE52" s="21" t="s">
        <v>19</v>
      </c>
      <c r="AG52" s="7" t="s">
        <v>21</v>
      </c>
      <c r="AH52" s="7"/>
    </row>
    <row r="53" spans="5:42" x14ac:dyDescent="0.45">
      <c r="E53" s="7" t="s">
        <v>1</v>
      </c>
      <c r="F53" s="7"/>
      <c r="H53" s="7" t="s">
        <v>7</v>
      </c>
      <c r="I53" s="7"/>
      <c r="K53" s="7" t="s">
        <v>8</v>
      </c>
      <c r="L53" s="7"/>
      <c r="V53" t="s">
        <v>4</v>
      </c>
      <c r="W53" t="s">
        <v>9</v>
      </c>
      <c r="Y53" t="s">
        <v>4</v>
      </c>
      <c r="Z53" t="s">
        <v>9</v>
      </c>
      <c r="AB53" t="s">
        <v>4</v>
      </c>
      <c r="AC53" t="s">
        <v>9</v>
      </c>
      <c r="AE53" s="22" t="s">
        <v>20</v>
      </c>
      <c r="AG53" t="s">
        <v>4</v>
      </c>
      <c r="AH53" t="s">
        <v>9</v>
      </c>
    </row>
    <row r="54" spans="5:42" x14ac:dyDescent="0.45">
      <c r="E54" t="s">
        <v>4</v>
      </c>
      <c r="F54" t="s">
        <v>9</v>
      </c>
      <c r="H54" t="s">
        <v>4</v>
      </c>
      <c r="I54" t="s">
        <v>9</v>
      </c>
      <c r="K54" t="s">
        <v>4</v>
      </c>
      <c r="L54" t="s">
        <v>9</v>
      </c>
      <c r="S54">
        <v>-6.1072350470037999E-2</v>
      </c>
      <c r="V54">
        <v>-6</v>
      </c>
      <c r="W54" s="2">
        <f t="shared" ref="W54:W69" si="0">S54*2</f>
        <v>-0.122144700940076</v>
      </c>
      <c r="Y54">
        <v>-6</v>
      </c>
      <c r="Z54">
        <v>-0.15101315691</v>
      </c>
      <c r="AB54">
        <v>-6</v>
      </c>
      <c r="AC54">
        <v>-0.15069257899999999</v>
      </c>
      <c r="AE54">
        <v>1.83</v>
      </c>
      <c r="AG54">
        <v>-6</v>
      </c>
      <c r="AH54">
        <v>-0.15101315691</v>
      </c>
      <c r="AJ54">
        <f>(AP55-AP54)/AO55</f>
        <v>9.172905047435137E-2</v>
      </c>
      <c r="AO54" s="17">
        <v>0</v>
      </c>
      <c r="AP54" s="18">
        <v>0.39936114593511901</v>
      </c>
    </row>
    <row r="55" spans="5:42" x14ac:dyDescent="0.45">
      <c r="E55">
        <v>0</v>
      </c>
      <c r="F55">
        <v>0.44900000000000001</v>
      </c>
      <c r="H55">
        <v>0</v>
      </c>
      <c r="I55">
        <v>0.39936114593511002</v>
      </c>
      <c r="K55">
        <v>0</v>
      </c>
      <c r="L55">
        <v>0.39175460548468</v>
      </c>
      <c r="O55">
        <f>(I56-Tabella8[[#This Row],[CL]])/H56</f>
        <v>9.172905047435248E-2</v>
      </c>
      <c r="P55">
        <f>O55*57.3</f>
        <v>5.2560745921803971</v>
      </c>
      <c r="S55">
        <v>3.2622598698334997E-2</v>
      </c>
      <c r="V55">
        <v>-4</v>
      </c>
      <c r="W55" s="2">
        <f t="shared" si="0"/>
        <v>6.5245197396669993E-2</v>
      </c>
      <c r="Y55">
        <v>0</v>
      </c>
      <c r="Z55">
        <v>0.39936114593511901</v>
      </c>
      <c r="AB55">
        <v>0</v>
      </c>
      <c r="AC55">
        <v>0.39175460548468899</v>
      </c>
      <c r="AE55">
        <v>1.83</v>
      </c>
      <c r="AG55">
        <v>0</v>
      </c>
      <c r="AH55">
        <v>0.39936114593511901</v>
      </c>
      <c r="AJ55">
        <f>AJ54*57.3</f>
        <v>5.2560745921803331</v>
      </c>
      <c r="AO55" s="14">
        <v>8</v>
      </c>
      <c r="AP55" s="15">
        <v>1.1331935497299299</v>
      </c>
    </row>
    <row r="56" spans="5:42" x14ac:dyDescent="0.45">
      <c r="E56">
        <v>8</v>
      </c>
      <c r="F56">
        <v>1.157</v>
      </c>
      <c r="H56">
        <v>8</v>
      </c>
      <c r="I56">
        <v>1.1331935497299299</v>
      </c>
      <c r="K56">
        <v>8</v>
      </c>
      <c r="L56">
        <v>1.1150175181806501</v>
      </c>
      <c r="S56">
        <v>0.125524667792419</v>
      </c>
      <c r="V56">
        <v>-2</v>
      </c>
      <c r="W56" s="2">
        <f t="shared" si="0"/>
        <v>0.251049335584838</v>
      </c>
      <c r="Y56">
        <v>8</v>
      </c>
      <c r="Z56">
        <v>1.1331935497299299</v>
      </c>
      <c r="AB56">
        <v>8</v>
      </c>
      <c r="AC56">
        <v>1.1150175181806501</v>
      </c>
      <c r="AE56">
        <v>1.83</v>
      </c>
      <c r="AG56">
        <v>8</v>
      </c>
      <c r="AH56">
        <v>1.1331935497299299</v>
      </c>
      <c r="AO56">
        <v>16</v>
      </c>
      <c r="AP56">
        <f>((AP55-AP54)/AO55)*AO56+AP54</f>
        <v>1.8670259535247409</v>
      </c>
    </row>
    <row r="57" spans="5:42" x14ac:dyDescent="0.45">
      <c r="E57">
        <v>16</v>
      </c>
      <c r="F57">
        <v>1.6279999999999999</v>
      </c>
      <c r="H57">
        <v>16</v>
      </c>
      <c r="I57">
        <v>1.81376752357687</v>
      </c>
      <c r="K57">
        <v>16</v>
      </c>
      <c r="L57">
        <v>1.76196889262074</v>
      </c>
      <c r="S57">
        <v>0.217965525736978</v>
      </c>
      <c r="V57">
        <v>0</v>
      </c>
      <c r="W57" s="2">
        <f t="shared" si="0"/>
        <v>0.435931051473956</v>
      </c>
      <c r="Y57">
        <v>9</v>
      </c>
      <c r="Z57">
        <v>1.2249226002042799</v>
      </c>
      <c r="AB57">
        <v>9</v>
      </c>
      <c r="AC57">
        <v>1.2054253822676499</v>
      </c>
      <c r="AE57">
        <v>1.83</v>
      </c>
      <c r="AG57">
        <v>9</v>
      </c>
      <c r="AH57">
        <v>1.2249226002042799</v>
      </c>
      <c r="AO57">
        <v>12.5</v>
      </c>
      <c r="AP57">
        <f>((AP55-AP54)/AO55)*AO57+AP54</f>
        <v>1.5459742768645111</v>
      </c>
    </row>
    <row r="58" spans="5:42" x14ac:dyDescent="0.45">
      <c r="E58">
        <v>18</v>
      </c>
      <c r="F58">
        <v>1.6850000000000001</v>
      </c>
      <c r="H58">
        <v>18</v>
      </c>
      <c r="I58">
        <v>1.8696272366623501</v>
      </c>
      <c r="K58">
        <v>18</v>
      </c>
      <c r="L58">
        <v>1.8620819755967899</v>
      </c>
      <c r="S58">
        <v>0.30957142952613698</v>
      </c>
      <c r="V58">
        <v>2</v>
      </c>
      <c r="W58" s="2">
        <f t="shared" si="0"/>
        <v>0.61914285905227395</v>
      </c>
      <c r="Y58">
        <v>10</v>
      </c>
      <c r="Z58">
        <v>1.3170606568779999</v>
      </c>
      <c r="AB58">
        <v>10</v>
      </c>
      <c r="AC58">
        <v>1.2958326477</v>
      </c>
      <c r="AG58">
        <v>9.5</v>
      </c>
      <c r="AH58">
        <v>1.270787125</v>
      </c>
      <c r="AO58">
        <v>10.5</v>
      </c>
      <c r="AP58">
        <f>((AP55-AP54)/AO55)*AO58+AP54</f>
        <v>1.3625161759158084</v>
      </c>
    </row>
    <row r="59" spans="5:42" x14ac:dyDescent="0.45">
      <c r="E59">
        <v>20</v>
      </c>
      <c r="F59">
        <v>1.7030000000000001</v>
      </c>
      <c r="H59">
        <v>20</v>
      </c>
      <c r="I59">
        <v>1.82113751448076</v>
      </c>
      <c r="K59">
        <v>20</v>
      </c>
      <c r="L59">
        <v>1.93419896660707</v>
      </c>
      <c r="S59">
        <v>0.39990151606350699</v>
      </c>
      <c r="V59">
        <v>4</v>
      </c>
      <c r="W59" s="2">
        <f t="shared" si="0"/>
        <v>0.79980303212701398</v>
      </c>
      <c r="Y59">
        <v>11</v>
      </c>
      <c r="Z59">
        <v>1.410248161433</v>
      </c>
      <c r="AB59">
        <v>11</v>
      </c>
      <c r="AC59">
        <v>1.3854858431999999</v>
      </c>
      <c r="AG59">
        <v>10</v>
      </c>
      <c r="AH59" s="25">
        <v>1.3157701295937501</v>
      </c>
    </row>
    <row r="60" spans="5:42" x14ac:dyDescent="0.45">
      <c r="E60">
        <v>22</v>
      </c>
      <c r="F60">
        <v>1.5</v>
      </c>
      <c r="H60">
        <v>22</v>
      </c>
      <c r="I60">
        <v>1.6385755348570801</v>
      </c>
      <c r="K60">
        <v>22</v>
      </c>
      <c r="L60">
        <v>1.97880280334473</v>
      </c>
      <c r="S60">
        <v>0.48772152726968698</v>
      </c>
      <c r="V60">
        <v>6</v>
      </c>
      <c r="W60" s="2">
        <f t="shared" si="0"/>
        <v>0.97544305453937397</v>
      </c>
      <c r="Y60">
        <v>12</v>
      </c>
      <c r="Z60">
        <v>1.500792212618</v>
      </c>
      <c r="AB60">
        <v>12</v>
      </c>
      <c r="AC60">
        <v>1.47281341437</v>
      </c>
      <c r="AG60">
        <v>11</v>
      </c>
      <c r="AH60" s="25">
        <v>1.4002826109062501</v>
      </c>
    </row>
    <row r="61" spans="5:42" x14ac:dyDescent="0.45">
      <c r="E61">
        <v>24</v>
      </c>
      <c r="F61">
        <v>1.25</v>
      </c>
      <c r="H61">
        <v>24</v>
      </c>
      <c r="I61">
        <v>1.2922184756163</v>
      </c>
      <c r="K61">
        <v>24</v>
      </c>
      <c r="L61">
        <v>1.99629287825914</v>
      </c>
      <c r="S61">
        <v>0.57182276423067302</v>
      </c>
      <c r="V61">
        <v>8</v>
      </c>
      <c r="W61" s="2">
        <f t="shared" si="0"/>
        <v>1.143645528461346</v>
      </c>
      <c r="Y61">
        <v>13</v>
      </c>
      <c r="Z61">
        <v>1.5844933565449999</v>
      </c>
      <c r="AB61">
        <v>13</v>
      </c>
      <c r="AC61">
        <v>1.5562337037</v>
      </c>
      <c r="AG61">
        <v>12</v>
      </c>
      <c r="AH61" s="25">
        <v>1.4771580429687501</v>
      </c>
    </row>
    <row r="62" spans="5:42" x14ac:dyDescent="0.45">
      <c r="S62">
        <v>0.64997350112149899</v>
      </c>
      <c r="V62">
        <v>10</v>
      </c>
      <c r="W62" s="2">
        <f t="shared" si="0"/>
        <v>1.299947002242998</v>
      </c>
      <c r="Y62">
        <v>14</v>
      </c>
      <c r="Z62">
        <v>1.657152139326</v>
      </c>
      <c r="AB62">
        <v>14</v>
      </c>
      <c r="AC62">
        <v>1.6339169166</v>
      </c>
      <c r="AG62" s="13">
        <v>13</v>
      </c>
      <c r="AH62" s="25">
        <v>1.5459576112812501</v>
      </c>
      <c r="AI62" s="23"/>
      <c r="AN62" s="24">
        <v>5.8904664723032399E-4</v>
      </c>
    </row>
    <row r="63" spans="5:42" x14ac:dyDescent="0.45">
      <c r="S63">
        <v>0.71547457592319996</v>
      </c>
      <c r="V63">
        <v>12</v>
      </c>
      <c r="W63" s="2">
        <f t="shared" si="0"/>
        <v>1.4309491518463999</v>
      </c>
      <c r="Y63">
        <v>15</v>
      </c>
      <c r="Z63">
        <v>1.7145691070710001</v>
      </c>
      <c r="AB63">
        <v>15</v>
      </c>
      <c r="AC63">
        <v>1.7039157402</v>
      </c>
      <c r="AG63" s="16">
        <v>14</v>
      </c>
      <c r="AH63" s="25">
        <v>1.60624250134375</v>
      </c>
      <c r="AI63" s="23"/>
      <c r="AN63" s="24">
        <v>-3.48263104956269E-2</v>
      </c>
    </row>
    <row r="64" spans="5:42" x14ac:dyDescent="0.45">
      <c r="S64">
        <v>0.76919395781170496</v>
      </c>
      <c r="V64">
        <v>14</v>
      </c>
      <c r="W64" s="2">
        <f t="shared" si="0"/>
        <v>1.5383879156234099</v>
      </c>
      <c r="Y64">
        <v>16</v>
      </c>
      <c r="Z64">
        <v>1.7525448058919999</v>
      </c>
      <c r="AB64">
        <v>16</v>
      </c>
      <c r="AC64">
        <v>1.76418194439</v>
      </c>
      <c r="AG64" s="13">
        <v>15</v>
      </c>
      <c r="AH64" s="25">
        <v>1.65757389865625</v>
      </c>
      <c r="AI64" s="23"/>
      <c r="AN64" s="24">
        <v>0.68627114650145904</v>
      </c>
    </row>
    <row r="65" spans="19:40" x14ac:dyDescent="0.45">
      <c r="S65">
        <v>0.81197170479303205</v>
      </c>
      <c r="V65">
        <v>16</v>
      </c>
      <c r="W65" s="2">
        <f t="shared" si="0"/>
        <v>1.6239434095860641</v>
      </c>
      <c r="Y65">
        <v>17</v>
      </c>
      <c r="Z65">
        <v>1.7668797818990001</v>
      </c>
      <c r="AB65">
        <v>17</v>
      </c>
      <c r="AC65">
        <v>1.8126775615299999</v>
      </c>
      <c r="AG65" s="16">
        <v>16</v>
      </c>
      <c r="AH65" s="25">
        <v>1.6995129887187499</v>
      </c>
      <c r="AI65" s="23"/>
      <c r="AN65" s="24">
        <v>-2.7412900491982501</v>
      </c>
    </row>
    <row r="66" spans="19:40" x14ac:dyDescent="0.45">
      <c r="S66">
        <v>0.84173098526349399</v>
      </c>
      <c r="V66">
        <v>18</v>
      </c>
      <c r="W66" s="2">
        <f t="shared" si="0"/>
        <v>1.683461970526988</v>
      </c>
      <c r="Y66">
        <v>18</v>
      </c>
      <c r="Z66">
        <v>1.753374581204</v>
      </c>
      <c r="AB66">
        <v>18</v>
      </c>
      <c r="AC66">
        <v>1.8472690539500001</v>
      </c>
      <c r="AG66" s="13">
        <v>17</v>
      </c>
      <c r="AH66" s="25">
        <v>1.73162095703124</v>
      </c>
    </row>
    <row r="67" spans="19:40" x14ac:dyDescent="0.45">
      <c r="S67">
        <v>0.85193905101120704</v>
      </c>
      <c r="V67">
        <v>20</v>
      </c>
      <c r="W67" s="2">
        <f t="shared" si="0"/>
        <v>1.7038781020224141</v>
      </c>
      <c r="Y67">
        <v>19</v>
      </c>
      <c r="Z67">
        <v>1.7078297499170001</v>
      </c>
      <c r="AB67">
        <v>19</v>
      </c>
      <c r="AC67">
        <v>1.86583027299</v>
      </c>
      <c r="AG67" s="16">
        <v>18</v>
      </c>
      <c r="AH67" s="25">
        <v>1.75345898909374</v>
      </c>
    </row>
    <row r="68" spans="19:40" x14ac:dyDescent="0.45">
      <c r="S68">
        <v>0.76231783320889801</v>
      </c>
      <c r="V68">
        <v>22</v>
      </c>
      <c r="W68" s="2">
        <f t="shared" si="0"/>
        <v>1.524635666417796</v>
      </c>
      <c r="Y68">
        <v>20</v>
      </c>
      <c r="Z68">
        <v>1.626045834151</v>
      </c>
      <c r="AB68">
        <v>20</v>
      </c>
      <c r="AC68">
        <v>1.8662691091700001</v>
      </c>
      <c r="AG68" s="13">
        <v>19</v>
      </c>
      <c r="AH68" s="25">
        <v>1.7645882704062399</v>
      </c>
    </row>
    <row r="69" spans="19:40" x14ac:dyDescent="0.45">
      <c r="S69">
        <v>0.63193852427340802</v>
      </c>
      <c r="V69">
        <v>24</v>
      </c>
      <c r="W69" s="2">
        <f t="shared" si="0"/>
        <v>1.263877048546816</v>
      </c>
      <c r="Y69">
        <v>21</v>
      </c>
      <c r="Z69">
        <v>1.503823380017</v>
      </c>
      <c r="AB69">
        <v>21</v>
      </c>
      <c r="AC69">
        <v>1.84642330191</v>
      </c>
      <c r="AG69" s="16">
        <v>20</v>
      </c>
      <c r="AH69" s="25">
        <v>1.7645699864687501</v>
      </c>
    </row>
    <row r="70" spans="19:40" x14ac:dyDescent="0.45">
      <c r="Y70">
        <v>22</v>
      </c>
      <c r="Z70">
        <v>1.3369629336240001</v>
      </c>
      <c r="AB70">
        <v>22</v>
      </c>
      <c r="AC70">
        <v>1.80412542935</v>
      </c>
      <c r="AG70" s="13">
        <v>21</v>
      </c>
      <c r="AH70" s="25">
        <v>1.7529653227812401</v>
      </c>
    </row>
    <row r="71" spans="19:40" x14ac:dyDescent="0.45">
      <c r="Y71">
        <v>23</v>
      </c>
      <c r="Z71">
        <v>1.121265041085</v>
      </c>
      <c r="AB71">
        <v>23</v>
      </c>
      <c r="AC71">
        <v>1.7372080696000001</v>
      </c>
      <c r="AG71" s="16">
        <v>22</v>
      </c>
      <c r="AH71" s="25">
        <v>1.72933546484375</v>
      </c>
    </row>
    <row r="72" spans="19:40" x14ac:dyDescent="0.45">
      <c r="Y72">
        <v>24</v>
      </c>
      <c r="Z72">
        <v>0.85253024851100001</v>
      </c>
      <c r="AB72">
        <v>24</v>
      </c>
      <c r="AC72">
        <v>1.6435038008</v>
      </c>
      <c r="AG72" s="13">
        <v>23</v>
      </c>
      <c r="AH72" s="25">
        <v>1.6932415981562401</v>
      </c>
    </row>
    <row r="73" spans="19:40" x14ac:dyDescent="0.45">
      <c r="AG73" s="19">
        <v>24</v>
      </c>
      <c r="AH73" s="25">
        <v>1.64424490821875</v>
      </c>
    </row>
    <row r="74" spans="19:40" x14ac:dyDescent="0.45">
      <c r="AH74" s="25"/>
    </row>
    <row r="75" spans="19:40" x14ac:dyDescent="0.45">
      <c r="Y75" s="20"/>
      <c r="Z75" s="20"/>
      <c r="AA75" s="20"/>
      <c r="AB75" s="20"/>
      <c r="AC75" s="20"/>
      <c r="AD75" s="20"/>
      <c r="AH75" s="25"/>
    </row>
    <row r="76" spans="19:40" x14ac:dyDescent="0.45">
      <c r="Y76" s="20"/>
      <c r="Z76" s="20"/>
      <c r="AA76" s="20"/>
      <c r="AB76" s="20"/>
      <c r="AC76" s="20"/>
      <c r="AD76" s="20"/>
    </row>
    <row r="77" spans="19:40" x14ac:dyDescent="0.45">
      <c r="Y77" s="20"/>
      <c r="Z77" s="20"/>
      <c r="AA77" s="20"/>
      <c r="AB77" s="20"/>
      <c r="AC77" s="20"/>
      <c r="AD77" s="20"/>
    </row>
    <row r="78" spans="19:40" x14ac:dyDescent="0.45">
      <c r="Y78" s="20"/>
      <c r="Z78" s="20"/>
      <c r="AA78" s="20"/>
      <c r="AB78" s="20"/>
      <c r="AC78" s="20"/>
      <c r="AD78" s="20"/>
    </row>
    <row r="79" spans="19:40" x14ac:dyDescent="0.45">
      <c r="Y79" s="20"/>
      <c r="Z79" s="20"/>
      <c r="AA79" s="20"/>
      <c r="AB79" s="20"/>
      <c r="AC79" s="6" t="s">
        <v>28</v>
      </c>
      <c r="AD79" s="6"/>
      <c r="AE79" s="6"/>
      <c r="AF79" s="6"/>
      <c r="AG79" s="6"/>
      <c r="AH79" s="6"/>
      <c r="AI79" s="6"/>
    </row>
    <row r="80" spans="19:40" x14ac:dyDescent="0.45">
      <c r="Y80" s="20"/>
      <c r="Z80" s="20"/>
      <c r="AA80" s="20"/>
      <c r="AB80" s="20"/>
      <c r="AC80" s="7" t="s">
        <v>26</v>
      </c>
      <c r="AD80" s="7"/>
      <c r="AE80" s="27" t="s">
        <v>27</v>
      </c>
      <c r="AF80" s="27"/>
      <c r="AH80" s="29" t="s">
        <v>29</v>
      </c>
      <c r="AI80" s="29"/>
    </row>
    <row r="81" spans="27:35" x14ac:dyDescent="0.45">
      <c r="AA81" s="20"/>
      <c r="AB81" s="20"/>
      <c r="AC81" s="28" t="s">
        <v>24</v>
      </c>
      <c r="AD81" s="28" t="s">
        <v>23</v>
      </c>
      <c r="AE81" s="28" t="s">
        <v>24</v>
      </c>
      <c r="AF81" s="28" t="s">
        <v>25</v>
      </c>
      <c r="AH81" s="28" t="s">
        <v>24</v>
      </c>
      <c r="AI81" s="28" t="s">
        <v>25</v>
      </c>
    </row>
    <row r="82" spans="27:35" x14ac:dyDescent="0.45">
      <c r="AA82" s="26" t="s">
        <v>7</v>
      </c>
      <c r="AB82" s="26"/>
      <c r="AC82" s="20">
        <v>17</v>
      </c>
      <c r="AD82" s="20">
        <v>1.766</v>
      </c>
      <c r="AE82" s="12">
        <v>19.600000000000001</v>
      </c>
      <c r="AF82" s="12">
        <v>1.6990000000000001</v>
      </c>
      <c r="AH82">
        <f>(AE82-AC82)/AE82*100</f>
        <v>13.265306122448987</v>
      </c>
      <c r="AI82">
        <f>(AD82-AF82)/AF82*100</f>
        <v>3.9434961742201264</v>
      </c>
    </row>
    <row r="83" spans="27:35" x14ac:dyDescent="0.45">
      <c r="AA83" s="26" t="s">
        <v>22</v>
      </c>
      <c r="AB83" s="26"/>
      <c r="AC83">
        <v>19.5</v>
      </c>
      <c r="AD83">
        <v>1.766</v>
      </c>
      <c r="AE83" s="12"/>
      <c r="AF83" s="12"/>
      <c r="AH83" s="30">
        <f>(AE82-AC83)/AE82*100</f>
        <v>0.51020408163266029</v>
      </c>
      <c r="AI83" s="30">
        <f>(AD83-AF82)/AF82*100</f>
        <v>3.9434961742201264</v>
      </c>
    </row>
    <row r="86" spans="27:35" x14ac:dyDescent="0.45">
      <c r="AC86" s="20"/>
      <c r="AD86" s="20"/>
      <c r="AE86" s="20"/>
      <c r="AF86" s="20"/>
      <c r="AG86" s="20"/>
      <c r="AH86" s="20"/>
    </row>
    <row r="87" spans="27:35" x14ac:dyDescent="0.45">
      <c r="AC87" s="20"/>
      <c r="AD87" s="20"/>
      <c r="AE87" s="20"/>
      <c r="AF87" s="20"/>
      <c r="AG87" s="20"/>
      <c r="AH87" s="20"/>
    </row>
    <row r="88" spans="27:35" x14ac:dyDescent="0.45">
      <c r="AC88" s="20"/>
      <c r="AD88" s="20"/>
      <c r="AE88" s="20"/>
      <c r="AF88" s="20"/>
      <c r="AG88" s="20"/>
      <c r="AH88" s="20"/>
    </row>
    <row r="89" spans="27:35" x14ac:dyDescent="0.45">
      <c r="AC89" s="20"/>
      <c r="AD89" s="20"/>
      <c r="AE89" s="20"/>
      <c r="AF89" s="20"/>
      <c r="AG89" s="20"/>
      <c r="AH89" s="20"/>
    </row>
    <row r="90" spans="27:35" x14ac:dyDescent="0.45">
      <c r="AC90" s="20"/>
      <c r="AD90" s="20"/>
      <c r="AE90" s="20"/>
      <c r="AF90" s="20"/>
      <c r="AG90" s="20"/>
      <c r="AH90" s="20"/>
    </row>
    <row r="91" spans="27:35" x14ac:dyDescent="0.45">
      <c r="AC91" s="20"/>
      <c r="AD91" s="20"/>
      <c r="AE91" s="20"/>
      <c r="AF91" s="20"/>
      <c r="AG91" s="20"/>
      <c r="AH91" s="20"/>
    </row>
    <row r="92" spans="27:35" x14ac:dyDescent="0.45">
      <c r="AC92" s="20"/>
      <c r="AD92" s="20"/>
      <c r="AE92" s="20"/>
      <c r="AF92" s="20"/>
      <c r="AG92" s="20"/>
      <c r="AH92" s="20"/>
    </row>
  </sheetData>
  <mergeCells count="29">
    <mergeCell ref="AA83:AB83"/>
    <mergeCell ref="AE82:AE83"/>
    <mergeCell ref="AF82:AF83"/>
    <mergeCell ref="AC80:AD80"/>
    <mergeCell ref="AA82:AB82"/>
    <mergeCell ref="AC79:AI79"/>
    <mergeCell ref="E53:F53"/>
    <mergeCell ref="H53:I53"/>
    <mergeCell ref="K53:L53"/>
    <mergeCell ref="A2:E2"/>
    <mergeCell ref="A3:B3"/>
    <mergeCell ref="D3:E3"/>
    <mergeCell ref="J2:N2"/>
    <mergeCell ref="J3:K3"/>
    <mergeCell ref="M3:N3"/>
    <mergeCell ref="V52:W52"/>
    <mergeCell ref="Y52:Z52"/>
    <mergeCell ref="AB52:AC52"/>
    <mergeCell ref="A1:N1"/>
    <mergeCell ref="R1:AE1"/>
    <mergeCell ref="R2:V2"/>
    <mergeCell ref="AA2:AE2"/>
    <mergeCell ref="R3:S3"/>
    <mergeCell ref="U3:V3"/>
    <mergeCell ref="AA3:AB3"/>
    <mergeCell ref="AD3:AE3"/>
    <mergeCell ref="E52:L52"/>
    <mergeCell ref="V51:AI51"/>
    <mergeCell ref="AG52:AH52"/>
  </mergeCells>
  <pageMargins left="0.7" right="0.7" top="0.75" bottom="0.75" header="0.3" footer="0.3"/>
  <pageSetup paperSize="9" orientation="portrait" horizontalDpi="4294967293" verticalDpi="0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A52" zoomScaleNormal="100" workbookViewId="0">
      <selection activeCell="S60" sqref="S60"/>
    </sheetView>
  </sheetViews>
  <sheetFormatPr defaultRowHeight="14.25" x14ac:dyDescent="0.45"/>
  <sheetData>
    <row r="1" spans="1:22" x14ac:dyDescent="0.45">
      <c r="A1" s="12" t="s">
        <v>12</v>
      </c>
      <c r="B1" s="12"/>
      <c r="D1" s="12" t="s">
        <v>13</v>
      </c>
      <c r="E1" s="12"/>
      <c r="G1" s="12" t="s">
        <v>14</v>
      </c>
      <c r="H1" s="12"/>
      <c r="J1" s="12" t="s">
        <v>15</v>
      </c>
      <c r="K1" s="12"/>
      <c r="M1" s="12" t="s">
        <v>16</v>
      </c>
      <c r="N1" s="12"/>
      <c r="P1" s="12" t="s">
        <v>17</v>
      </c>
      <c r="Q1" s="12"/>
      <c r="S1" s="12" t="s">
        <v>18</v>
      </c>
      <c r="T1" s="12"/>
    </row>
    <row r="2" spans="1:22" x14ac:dyDescent="0.45">
      <c r="A2">
        <v>0</v>
      </c>
      <c r="B2">
        <v>0.44654231220614099</v>
      </c>
      <c r="D2">
        <v>0</v>
      </c>
      <c r="E2">
        <v>1.2314390398697199</v>
      </c>
      <c r="G2">
        <v>0</v>
      </c>
      <c r="H2">
        <v>1.8523760189082299</v>
      </c>
      <c r="J2">
        <v>0</v>
      </c>
      <c r="K2">
        <v>1.89679838495014</v>
      </c>
      <c r="M2">
        <v>0</v>
      </c>
      <c r="N2">
        <v>1.9099345739714499</v>
      </c>
      <c r="P2">
        <v>0</v>
      </c>
      <c r="Q2">
        <v>1.9040015087244799</v>
      </c>
      <c r="S2">
        <v>0</v>
      </c>
      <c r="T2">
        <v>1.89121611196157</v>
      </c>
      <c r="V2">
        <v>1.91</v>
      </c>
    </row>
    <row r="3" spans="1:22" x14ac:dyDescent="0.45">
      <c r="A3">
        <v>2.04081632653061E-2</v>
      </c>
      <c r="B3">
        <v>0.446481236870505</v>
      </c>
      <c r="D3">
        <v>2.04081632653061E-2</v>
      </c>
      <c r="E3">
        <v>1.2312913553123199</v>
      </c>
      <c r="G3">
        <v>2.04081632653061E-2</v>
      </c>
      <c r="H3">
        <v>1.85229940671807</v>
      </c>
      <c r="J3">
        <v>2.04081632653061E-2</v>
      </c>
      <c r="K3">
        <v>1.89676347579168</v>
      </c>
      <c r="M3">
        <v>2.04081632653061E-2</v>
      </c>
      <c r="N3">
        <v>1.90993234030015</v>
      </c>
      <c r="P3">
        <v>2.04081632653061E-2</v>
      </c>
      <c r="Q3">
        <v>1.90401887922272</v>
      </c>
      <c r="S3">
        <v>2.04081632653061E-2</v>
      </c>
      <c r="T3">
        <v>1.89123597153863</v>
      </c>
      <c r="V3">
        <v>1.91</v>
      </c>
    </row>
    <row r="4" spans="1:22" x14ac:dyDescent="0.45">
      <c r="A4">
        <v>4.08163265306122E-2</v>
      </c>
      <c r="B4">
        <v>0.44629738091202797</v>
      </c>
      <c r="D4">
        <v>4.08163265306122E-2</v>
      </c>
      <c r="E4">
        <v>1.2308468730162401</v>
      </c>
      <c r="G4">
        <v>4.08163265306122E-2</v>
      </c>
      <c r="H4">
        <v>1.8520684674394701</v>
      </c>
      <c r="J4">
        <v>4.08163265306122E-2</v>
      </c>
      <c r="K4">
        <v>1.8966580958830499</v>
      </c>
      <c r="M4">
        <v>4.08163265306122E-2</v>
      </c>
      <c r="N4">
        <v>1.9099253875486499</v>
      </c>
      <c r="P4">
        <v>4.08163265306122E-2</v>
      </c>
      <c r="Q4">
        <v>1.9040710581892899</v>
      </c>
      <c r="S4">
        <v>4.08163265306122E-2</v>
      </c>
      <c r="T4">
        <v>1.89129582355799</v>
      </c>
      <c r="V4">
        <v>1.91</v>
      </c>
    </row>
    <row r="5" spans="1:22" x14ac:dyDescent="0.45">
      <c r="A5">
        <v>6.1224489795918297E-2</v>
      </c>
      <c r="B5">
        <v>0.44598883767025299</v>
      </c>
      <c r="D5">
        <v>6.1224489795918297E-2</v>
      </c>
      <c r="E5">
        <v>1.2301012719801501</v>
      </c>
      <c r="G5">
        <v>6.1224489795918297E-2</v>
      </c>
      <c r="H5">
        <v>1.85167985628932</v>
      </c>
      <c r="J5">
        <v>6.1224489795918297E-2</v>
      </c>
      <c r="K5">
        <v>1.89648026301461</v>
      </c>
      <c r="M5">
        <v>6.1224489795918297E-2</v>
      </c>
      <c r="N5">
        <v>1.9099129469018901</v>
      </c>
      <c r="P5">
        <v>6.1224489795918297E-2</v>
      </c>
      <c r="Q5">
        <v>1.90415824469204</v>
      </c>
      <c r="S5">
        <v>6.1224489795918297E-2</v>
      </c>
      <c r="T5">
        <v>1.8913964931259399</v>
      </c>
      <c r="V5">
        <v>1.91</v>
      </c>
    </row>
    <row r="6" spans="1:22" x14ac:dyDescent="0.45">
      <c r="A6">
        <v>8.16326530612244E-2</v>
      </c>
      <c r="B6">
        <v>0.445552372658021</v>
      </c>
      <c r="D6">
        <v>8.16326530612244E-2</v>
      </c>
      <c r="E6">
        <v>1.22904723241178</v>
      </c>
      <c r="G6">
        <v>8.16326530612244E-2</v>
      </c>
      <c r="H6">
        <v>1.8511278746138</v>
      </c>
      <c r="J6">
        <v>8.16326530612244E-2</v>
      </c>
      <c r="K6">
        <v>1.89622658902203</v>
      </c>
      <c r="M6">
        <v>8.16326530612244E-2</v>
      </c>
      <c r="N6">
        <v>1.90989369062825</v>
      </c>
      <c r="P6">
        <v>8.16326530612244E-2</v>
      </c>
      <c r="Q6">
        <v>1.9042807587808701</v>
      </c>
      <c r="S6">
        <v>8.16326530612244E-2</v>
      </c>
      <c r="T6">
        <v>1.8915393728283201</v>
      </c>
      <c r="V6">
        <v>1.91</v>
      </c>
    </row>
    <row r="7" spans="1:22" x14ac:dyDescent="0.45">
      <c r="A7">
        <v>0.10204081632653</v>
      </c>
      <c r="B7">
        <v>0.44498333605974599</v>
      </c>
      <c r="D7">
        <v>0.10204081632653</v>
      </c>
      <c r="E7">
        <v>1.22767425518629</v>
      </c>
      <c r="G7">
        <v>0.10204081632653</v>
      </c>
      <c r="H7">
        <v>1.8504042775237799</v>
      </c>
      <c r="J7">
        <v>0.10204081632653</v>
      </c>
      <c r="K7">
        <v>1.89589214795242</v>
      </c>
      <c r="M7">
        <v>0.10204081632653</v>
      </c>
      <c r="N7">
        <v>1.9098656588164999</v>
      </c>
      <c r="P7">
        <v>0.10204081632653</v>
      </c>
      <c r="Q7">
        <v>1.90443902178723</v>
      </c>
      <c r="S7">
        <v>0.10204081632653</v>
      </c>
      <c r="T7">
        <v>1.8917264485358201</v>
      </c>
      <c r="V7">
        <v>1.91</v>
      </c>
    </row>
    <row r="8" spans="1:22" x14ac:dyDescent="0.45">
      <c r="A8">
        <v>0.122448979591836</v>
      </c>
      <c r="B8">
        <v>0.444275535541101</v>
      </c>
      <c r="D8">
        <v>0.122448979591836</v>
      </c>
      <c r="E8">
        <v>1.2259684033823901</v>
      </c>
      <c r="G8">
        <v>0.122448979591836</v>
      </c>
      <c r="H8">
        <v>1.8494979921110799</v>
      </c>
      <c r="J8">
        <v>0.122448979591836</v>
      </c>
      <c r="K8">
        <v>1.8954702811786299</v>
      </c>
      <c r="M8">
        <v>0.122448979591836</v>
      </c>
      <c r="N8">
        <v>1.90982614908464</v>
      </c>
      <c r="P8">
        <v>0.122448979591836</v>
      </c>
      <c r="Q8">
        <v>1.9046335241204799</v>
      </c>
      <c r="S8">
        <v>0.122448979591836</v>
      </c>
      <c r="T8">
        <v>1.89196033457752</v>
      </c>
      <c r="V8">
        <v>1.91</v>
      </c>
    </row>
    <row r="9" spans="1:22" x14ac:dyDescent="0.45">
      <c r="A9">
        <v>0.14285714285714199</v>
      </c>
      <c r="B9">
        <v>0.44342106526087899</v>
      </c>
      <c r="D9">
        <v>0.14285714285714199</v>
      </c>
      <c r="E9">
        <v>1.2239119633094699</v>
      </c>
      <c r="G9">
        <v>0.14285714285714199</v>
      </c>
      <c r="H9">
        <v>1.8483947347448699</v>
      </c>
      <c r="J9">
        <v>0.14285714285714199</v>
      </c>
      <c r="K9">
        <v>1.8949523291614301</v>
      </c>
      <c r="M9">
        <v>0.14285714285714199</v>
      </c>
      <c r="N9">
        <v>1.9097715608327399</v>
      </c>
      <c r="P9">
        <v>0.14285714285714199</v>
      </c>
      <c r="Q9">
        <v>1.9048647748668699</v>
      </c>
      <c r="S9">
        <v>0.14285714285714199</v>
      </c>
      <c r="T9">
        <v>1.8922443163719</v>
      </c>
      <c r="V9">
        <v>1.91</v>
      </c>
    </row>
    <row r="10" spans="1:22" x14ac:dyDescent="0.45">
      <c r="A10">
        <v>0.16326530612244899</v>
      </c>
      <c r="B10">
        <v>0.44241008732044401</v>
      </c>
      <c r="D10">
        <v>0.16326530612244899</v>
      </c>
      <c r="E10">
        <v>1.22148302861338</v>
      </c>
      <c r="G10">
        <v>0.16326530612244899</v>
      </c>
      <c r="H10">
        <v>1.84707651566301</v>
      </c>
      <c r="J10">
        <v>0.16326530612244899</v>
      </c>
      <c r="K10">
        <v>1.8943272774672699</v>
      </c>
      <c r="M10">
        <v>0.16326530612244899</v>
      </c>
      <c r="N10">
        <v>1.9096971823553099</v>
      </c>
      <c r="P10">
        <v>0.16326530612244899</v>
      </c>
      <c r="Q10">
        <v>1.90513322402624</v>
      </c>
      <c r="S10">
        <v>0.16326530612244899</v>
      </c>
      <c r="T10">
        <v>1.8925823961791299</v>
      </c>
      <c r="V10">
        <v>1.91</v>
      </c>
    </row>
    <row r="11" spans="1:22" x14ac:dyDescent="0.45">
      <c r="A11">
        <v>0.183673469387755</v>
      </c>
      <c r="B11">
        <v>0.44123056504313202</v>
      </c>
      <c r="D11">
        <v>0.183673469387755</v>
      </c>
      <c r="E11">
        <v>1.2186550283001201</v>
      </c>
      <c r="G11">
        <v>0.183673469387755</v>
      </c>
      <c r="H11">
        <v>1.8455210251013401</v>
      </c>
      <c r="J11">
        <v>0.183673469387755</v>
      </c>
      <c r="K11">
        <v>1.8935813053638999</v>
      </c>
      <c r="M11">
        <v>0.183673469387755</v>
      </c>
      <c r="N11">
        <v>1.90959690577464</v>
      </c>
      <c r="P11">
        <v>0.183673469387755</v>
      </c>
      <c r="Q11">
        <v>1.9054391427263899</v>
      </c>
      <c r="S11">
        <v>0.183673469387755</v>
      </c>
      <c r="T11">
        <v>1.8929793326119799</v>
      </c>
      <c r="V11">
        <v>1.91</v>
      </c>
    </row>
    <row r="12" spans="1:22" x14ac:dyDescent="0.45">
      <c r="A12">
        <v>0.20408163265306101</v>
      </c>
      <c r="B12">
        <v>0.43986795704728698</v>
      </c>
      <c r="D12">
        <v>0.20408163265306101</v>
      </c>
      <c r="E12">
        <v>1.21539626083523</v>
      </c>
      <c r="G12">
        <v>0.20408163265306101</v>
      </c>
      <c r="H12">
        <v>1.84370091675335</v>
      </c>
      <c r="J12">
        <v>0.20408163265306101</v>
      </c>
      <c r="K12">
        <v>1.89269723383427</v>
      </c>
      <c r="M12">
        <v>0.20408163265306101</v>
      </c>
      <c r="N12">
        <v>1.90946285266019</v>
      </c>
      <c r="P12">
        <v>0.20408163265306101</v>
      </c>
      <c r="Q12">
        <v>1.9057824379204999</v>
      </c>
      <c r="S12">
        <v>0.20408163265306101</v>
      </c>
      <c r="T12">
        <v>1.8934406543045901</v>
      </c>
      <c r="V12">
        <v>1.91</v>
      </c>
    </row>
    <row r="13" spans="1:22" x14ac:dyDescent="0.45">
      <c r="A13">
        <v>0.22448979591836701</v>
      </c>
      <c r="B13">
        <v>0.43830490421643997</v>
      </c>
      <c r="D13">
        <v>0.22448979591836701</v>
      </c>
      <c r="E13">
        <v>1.21166958823767</v>
      </c>
      <c r="G13">
        <v>0.22448979591836701</v>
      </c>
      <c r="H13">
        <v>1.8415830617944</v>
      </c>
      <c r="J13">
        <v>0.22448979591836701</v>
      </c>
      <c r="K13">
        <v>1.8916538978450299</v>
      </c>
      <c r="M13">
        <v>0.22448979591836701</v>
      </c>
      <c r="N13">
        <v>1.9092848963567799</v>
      </c>
      <c r="P13">
        <v>0.22448979591836701</v>
      </c>
      <c r="Q13">
        <v>1.9061623640424401</v>
      </c>
      <c r="S13">
        <v>0.22448979591836701</v>
      </c>
      <c r="T13">
        <v>1.89397260761478</v>
      </c>
      <c r="V13">
        <v>1.91</v>
      </c>
    </row>
    <row r="14" spans="1:22" x14ac:dyDescent="0.45">
      <c r="A14">
        <v>0.24489795918367299</v>
      </c>
      <c r="B14">
        <v>0.43652099032000402</v>
      </c>
      <c r="D14">
        <v>0.24489795918367299</v>
      </c>
      <c r="E14">
        <v>1.2074326350760001</v>
      </c>
      <c r="G14">
        <v>0.24489795918367299</v>
      </c>
      <c r="H14">
        <v>1.8391279820061599</v>
      </c>
      <c r="J14">
        <v>0.24489795918367299</v>
      </c>
      <c r="K14">
        <v>1.89042554054925</v>
      </c>
      <c r="M14">
        <v>0.24489795918367299</v>
      </c>
      <c r="N14">
        <v>1.9090500857803001</v>
      </c>
      <c r="P14">
        <v>0.24489795918367299</v>
      </c>
      <c r="Q14">
        <v>1.9065770732041301</v>
      </c>
      <c r="S14">
        <v>0.24489795918367299</v>
      </c>
      <c r="T14">
        <v>1.8945819583255701</v>
      </c>
      <c r="V14">
        <v>1.91</v>
      </c>
    </row>
    <row r="15" spans="1:22" x14ac:dyDescent="0.45">
      <c r="A15">
        <v>0.265306122448979</v>
      </c>
      <c r="B15">
        <v>0.43449274328161502</v>
      </c>
      <c r="D15">
        <v>0.265306122448979</v>
      </c>
      <c r="E15">
        <v>1.2026392035004201</v>
      </c>
      <c r="G15">
        <v>0.265306122448979</v>
      </c>
      <c r="H15">
        <v>1.83628996168374</v>
      </c>
      <c r="J15">
        <v>0.265306122448979</v>
      </c>
      <c r="K15">
        <v>1.88898149511244</v>
      </c>
      <c r="M15">
        <v>0.265306122448979</v>
      </c>
      <c r="N15">
        <v>1.90874203387013</v>
      </c>
      <c r="P15">
        <v>0.265306122448979</v>
      </c>
      <c r="Q15">
        <v>1.90702291963796</v>
      </c>
      <c r="S15">
        <v>0.265306122448979</v>
      </c>
      <c r="T15">
        <v>1.89527549409709</v>
      </c>
      <c r="V15">
        <v>1.91</v>
      </c>
    </row>
    <row r="16" spans="1:22" x14ac:dyDescent="0.45">
      <c r="A16">
        <v>0.28571428571428498</v>
      </c>
      <c r="B16">
        <v>0.43219416065440902</v>
      </c>
      <c r="D16">
        <v>0.28571428571428498</v>
      </c>
      <c r="E16">
        <v>1.1972432730088101</v>
      </c>
      <c r="G16">
        <v>0.28571428571428498</v>
      </c>
      <c r="H16">
        <v>1.83301893328025</v>
      </c>
      <c r="J16">
        <v>0.28571428571428498</v>
      </c>
      <c r="K16">
        <v>1.8872867838666001</v>
      </c>
      <c r="M16">
        <v>0.28571428571428498</v>
      </c>
      <c r="N16">
        <v>1.9083404857198301</v>
      </c>
      <c r="P16">
        <v>0.28571428571428498</v>
      </c>
      <c r="Q16">
        <v>1.9074934147909901</v>
      </c>
      <c r="S16">
        <v>0.28571428571428498</v>
      </c>
      <c r="T16">
        <v>1.89605894703116</v>
      </c>
      <c r="V16">
        <v>1.91</v>
      </c>
    </row>
    <row r="17" spans="1:22" x14ac:dyDescent="0.45">
      <c r="A17">
        <v>0.30612244897959101</v>
      </c>
      <c r="B17">
        <v>0.429598265607815</v>
      </c>
      <c r="D17">
        <v>0.30612244897959101</v>
      </c>
      <c r="E17">
        <v>1.19120867185381</v>
      </c>
      <c r="G17">
        <v>0.30612244897959101</v>
      </c>
      <c r="H17">
        <v>1.82926683255714</v>
      </c>
      <c r="J17">
        <v>0.30612244897959101</v>
      </c>
      <c r="K17">
        <v>1.8853052518480899</v>
      </c>
      <c r="M17">
        <v>0.30612244897959101</v>
      </c>
      <c r="N17">
        <v>1.9078217047655399</v>
      </c>
      <c r="P17">
        <v>0.30612244897959101</v>
      </c>
      <c r="Q17">
        <v>1.9079776994575901</v>
      </c>
      <c r="S17">
        <v>0.30612244897959101</v>
      </c>
      <c r="T17">
        <v>1.8969347440723601</v>
      </c>
      <c r="V17">
        <v>1.91</v>
      </c>
    </row>
    <row r="18" spans="1:22" x14ac:dyDescent="0.45">
      <c r="A18">
        <v>0.32653061224489799</v>
      </c>
      <c r="B18">
        <v>0.42802840736930903</v>
      </c>
      <c r="D18">
        <v>0.32653061224489799</v>
      </c>
      <c r="E18">
        <v>1.18827647351495</v>
      </c>
      <c r="G18">
        <v>0.32653061224489799</v>
      </c>
      <c r="H18">
        <v>1.8275295357222101</v>
      </c>
      <c r="J18">
        <v>0.32653061224489799</v>
      </c>
      <c r="K18">
        <v>1.88438441552203</v>
      </c>
      <c r="M18">
        <v>0.32653061224489799</v>
      </c>
      <c r="N18">
        <v>1.9075664049935099</v>
      </c>
      <c r="P18">
        <v>0.32653061224489799</v>
      </c>
      <c r="Q18">
        <v>1.9081772235001799</v>
      </c>
      <c r="S18">
        <v>0.32653061224489799</v>
      </c>
      <c r="T18">
        <v>1.89731859040557</v>
      </c>
      <c r="V18">
        <v>1.91</v>
      </c>
    </row>
    <row r="19" spans="1:22" x14ac:dyDescent="0.45">
      <c r="A19">
        <v>0.34693877551020402</v>
      </c>
      <c r="B19">
        <v>0.426836722574711</v>
      </c>
      <c r="D19">
        <v>0.34693877551020402</v>
      </c>
      <c r="E19">
        <v>1.1868528170075801</v>
      </c>
      <c r="G19">
        <v>0.34693877551020402</v>
      </c>
      <c r="H19">
        <v>1.8272164859948801</v>
      </c>
      <c r="J19">
        <v>0.34693877551020402</v>
      </c>
      <c r="K19">
        <v>1.88630692394653</v>
      </c>
      <c r="M19">
        <v>0.34693877551020402</v>
      </c>
      <c r="N19">
        <v>1.9110189277559499</v>
      </c>
      <c r="P19">
        <v>0.34693877551020402</v>
      </c>
      <c r="Q19">
        <v>1.91112576648785</v>
      </c>
      <c r="S19">
        <v>0.34693877551020402</v>
      </c>
      <c r="T19">
        <v>1.8964007092069399</v>
      </c>
      <c r="V19">
        <v>1.91353944562899</v>
      </c>
    </row>
    <row r="20" spans="1:22" x14ac:dyDescent="0.45">
      <c r="A20">
        <v>0.36734693877551</v>
      </c>
      <c r="B20">
        <v>0.42678645609939497</v>
      </c>
      <c r="D20">
        <v>0.36734693877551</v>
      </c>
      <c r="E20">
        <v>1.18898132950785</v>
      </c>
      <c r="G20">
        <v>0.36734693877551</v>
      </c>
      <c r="H20">
        <v>1.8297292149217901</v>
      </c>
      <c r="J20">
        <v>0.36734693877551</v>
      </c>
      <c r="K20">
        <v>1.8903239834085599</v>
      </c>
      <c r="M20">
        <v>0.36734693877551</v>
      </c>
      <c r="N20">
        <v>1.9156772382107801</v>
      </c>
      <c r="P20">
        <v>0.36734693877551</v>
      </c>
      <c r="Q20">
        <v>1.9140491076914401</v>
      </c>
      <c r="S20">
        <v>0.36734693877551</v>
      </c>
      <c r="T20">
        <v>1.89369972021352</v>
      </c>
      <c r="V20">
        <v>1.91780383795309</v>
      </c>
    </row>
    <row r="21" spans="1:22" x14ac:dyDescent="0.45">
      <c r="A21">
        <v>0.38775510204081598</v>
      </c>
      <c r="B21">
        <v>0.42665459120685501</v>
      </c>
      <c r="D21">
        <v>0.38775510204081598</v>
      </c>
      <c r="E21">
        <v>1.1911502434216099</v>
      </c>
      <c r="G21">
        <v>0.38775510204081598</v>
      </c>
      <c r="H21">
        <v>1.8326486768710699</v>
      </c>
      <c r="J21">
        <v>0.38775510204081598</v>
      </c>
      <c r="K21">
        <v>1.89469067946725</v>
      </c>
      <c r="M21">
        <v>0.38775510204081598</v>
      </c>
      <c r="N21">
        <v>1.9204050347097099</v>
      </c>
      <c r="P21">
        <v>0.38775510204081598</v>
      </c>
      <c r="Q21">
        <v>1.9165199585300801</v>
      </c>
      <c r="S21">
        <v>0.38775510204081598</v>
      </c>
      <c r="T21">
        <v>1.88976366685996</v>
      </c>
      <c r="V21">
        <v>1.9220682302771801</v>
      </c>
    </row>
    <row r="22" spans="1:22" x14ac:dyDescent="0.45">
      <c r="A22">
        <v>0.40816326530612201</v>
      </c>
      <c r="B22">
        <v>0.42621413468734598</v>
      </c>
      <c r="D22">
        <v>0.40816326530612201</v>
      </c>
      <c r="E22">
        <v>1.1926669965411101</v>
      </c>
      <c r="G22">
        <v>0.40816326530612201</v>
      </c>
      <c r="H22">
        <v>1.83547411584539</v>
      </c>
      <c r="J22">
        <v>0.40816326530612201</v>
      </c>
      <c r="K22">
        <v>1.8991015830968301</v>
      </c>
      <c r="M22">
        <v>0.40816326530612201</v>
      </c>
      <c r="N22">
        <v>1.9250949705793201</v>
      </c>
      <c r="P22">
        <v>0.40816326530612201</v>
      </c>
      <c r="Q22">
        <v>1.91861999385544</v>
      </c>
      <c r="S22">
        <v>0.40816326530612201</v>
      </c>
      <c r="T22">
        <v>1.88484236848775</v>
      </c>
      <c r="V22">
        <v>1.92633262260127</v>
      </c>
    </row>
    <row r="23" spans="1:22" x14ac:dyDescent="0.45">
      <c r="A23">
        <v>0.42857142857142799</v>
      </c>
      <c r="B23">
        <v>0.42548407735913901</v>
      </c>
      <c r="D23">
        <v>0.42857142857142799</v>
      </c>
      <c r="E23">
        <v>1.19354512113733</v>
      </c>
      <c r="G23">
        <v>0.42857142857142799</v>
      </c>
      <c r="H23">
        <v>1.8381875999474899</v>
      </c>
      <c r="J23">
        <v>0.42857142857142799</v>
      </c>
      <c r="K23">
        <v>1.9035240069444299</v>
      </c>
      <c r="M23">
        <v>0.42857142857142799</v>
      </c>
      <c r="N23">
        <v>1.9297281254382399</v>
      </c>
      <c r="P23">
        <v>0.42857142857142799</v>
      </c>
      <c r="Q23">
        <v>1.92037876739628</v>
      </c>
      <c r="S23">
        <v>0.42857142857142799</v>
      </c>
      <c r="T23">
        <v>1.8790547447859001</v>
      </c>
      <c r="V23">
        <v>1.9305970149253699</v>
      </c>
    </row>
    <row r="24" spans="1:22" x14ac:dyDescent="0.45">
      <c r="A24">
        <v>0.44897959183673403</v>
      </c>
      <c r="B24">
        <v>0.424480580867934</v>
      </c>
      <c r="D24">
        <v>0.44897959183673403</v>
      </c>
      <c r="E24">
        <v>1.1938002429928201</v>
      </c>
      <c r="G24">
        <v>0.44897959183673403</v>
      </c>
      <c r="H24">
        <v>1.84076941973444</v>
      </c>
      <c r="J24">
        <v>0.44897959183673403</v>
      </c>
      <c r="K24">
        <v>1.9079281441048399</v>
      </c>
      <c r="M24">
        <v>0.44897959183673403</v>
      </c>
      <c r="N24">
        <v>1.9342940177988801</v>
      </c>
      <c r="P24">
        <v>0.44897959183673403</v>
      </c>
      <c r="Q24">
        <v>1.9218410046960801</v>
      </c>
      <c r="S24">
        <v>0.44897959183673403</v>
      </c>
      <c r="T24">
        <v>1.8725430686759399</v>
      </c>
      <c r="V24">
        <v>1.9348614072494601</v>
      </c>
    </row>
    <row r="25" spans="1:22" x14ac:dyDescent="0.45">
      <c r="A25">
        <v>0.46938775510204001</v>
      </c>
      <c r="B25">
        <v>0.42321645559417298</v>
      </c>
      <c r="D25">
        <v>0.46938775510204001</v>
      </c>
      <c r="E25">
        <v>1.19344437253402</v>
      </c>
      <c r="G25">
        <v>0.46938775510204001</v>
      </c>
      <c r="H25">
        <v>1.8431943062665701</v>
      </c>
      <c r="J25">
        <v>0.46938775510204001</v>
      </c>
      <c r="K25">
        <v>1.91228452545509</v>
      </c>
      <c r="M25">
        <v>0.46938775510204001</v>
      </c>
      <c r="N25">
        <v>1.9387891658166201</v>
      </c>
      <c r="P25">
        <v>0.46938775510204001</v>
      </c>
      <c r="Q25">
        <v>1.9230659415351199</v>
      </c>
      <c r="S25">
        <v>0.46938775510204001</v>
      </c>
      <c r="T25">
        <v>1.86547256679454</v>
      </c>
      <c r="V25">
        <v>1.93912579957356</v>
      </c>
    </row>
    <row r="26" spans="1:22" x14ac:dyDescent="0.45">
      <c r="A26">
        <v>0.48979591836734698</v>
      </c>
      <c r="B26">
        <v>0.42170089175369502</v>
      </c>
      <c r="D26">
        <v>0.48979591836734698</v>
      </c>
      <c r="E26">
        <v>1.19248305775792</v>
      </c>
      <c r="G26">
        <v>0.48979591836734698</v>
      </c>
      <c r="H26">
        <v>1.8454293647895901</v>
      </c>
      <c r="J26">
        <v>0.48979591836734698</v>
      </c>
      <c r="K26">
        <v>1.9165623416109101</v>
      </c>
      <c r="M26">
        <v>0.48979591836734698</v>
      </c>
      <c r="N26">
        <v>1.9432160538411201</v>
      </c>
      <c r="P26">
        <v>0.48979591836734698</v>
      </c>
      <c r="Q26">
        <v>1.92412718267711</v>
      </c>
      <c r="S26">
        <v>0.48979591836734698</v>
      </c>
      <c r="T26">
        <v>1.8580324093157301</v>
      </c>
      <c r="V26">
        <v>1.9433901918976499</v>
      </c>
    </row>
    <row r="27" spans="1:22" x14ac:dyDescent="0.45">
      <c r="A27">
        <v>0.51020408163265296</v>
      </c>
      <c r="B27">
        <v>0.41993699204051899</v>
      </c>
      <c r="D27">
        <v>0.51020408163265296</v>
      </c>
      <c r="E27">
        <v>1.19090786594267</v>
      </c>
      <c r="G27">
        <v>0.51020408163265296</v>
      </c>
      <c r="H27">
        <v>1.8474277792440501</v>
      </c>
      <c r="J27">
        <v>0.51020408163265296</v>
      </c>
      <c r="K27">
        <v>1.9207252407283599</v>
      </c>
      <c r="M27">
        <v>0.51020408163265296</v>
      </c>
      <c r="N27">
        <v>1.9475820812826099</v>
      </c>
      <c r="P27">
        <v>0.51020408163265296</v>
      </c>
      <c r="Q27">
        <v>1.9251159758034699</v>
      </c>
      <c r="S27">
        <v>0.51020408163265296</v>
      </c>
      <c r="T27">
        <v>1.85044459918761</v>
      </c>
      <c r="V27">
        <v>1.9476545842217401</v>
      </c>
    </row>
    <row r="28" spans="1:22" x14ac:dyDescent="0.45">
      <c r="A28">
        <v>0.530612244897959</v>
      </c>
      <c r="B28">
        <v>0.41792648386327302</v>
      </c>
      <c r="D28">
        <v>0.530612244897959</v>
      </c>
      <c r="E28">
        <v>1.18870704217907</v>
      </c>
      <c r="G28">
        <v>0.530612244897959</v>
      </c>
      <c r="H28">
        <v>1.8491360145376901</v>
      </c>
      <c r="J28">
        <v>0.530612244897959</v>
      </c>
      <c r="K28">
        <v>1.9247348247506899</v>
      </c>
      <c r="M28">
        <v>0.530612244897959</v>
      </c>
      <c r="N28">
        <v>1.95189913859552</v>
      </c>
      <c r="P28">
        <v>0.530612244897959</v>
      </c>
      <c r="Q28">
        <v>1.9261367655225901</v>
      </c>
      <c r="S28">
        <v>0.530612244897959</v>
      </c>
      <c r="T28">
        <v>1.84295551498232</v>
      </c>
      <c r="V28">
        <v>1.95191897654584</v>
      </c>
    </row>
    <row r="29" spans="1:22" x14ac:dyDescent="0.45">
      <c r="A29">
        <v>0.55102040816326503</v>
      </c>
      <c r="B29">
        <v>0.41566957646319702</v>
      </c>
      <c r="D29">
        <v>0.55102040816326503</v>
      </c>
      <c r="E29">
        <v>1.18586524447107</v>
      </c>
      <c r="G29">
        <v>0.55102040816326503</v>
      </c>
      <c r="H29">
        <v>1.8504931514912299</v>
      </c>
      <c r="J29">
        <v>0.55102040816326503</v>
      </c>
      <c r="K29">
        <v>1.9285494895101301</v>
      </c>
      <c r="M29">
        <v>0.55102040816326503</v>
      </c>
      <c r="N29">
        <v>1.9561820087402599</v>
      </c>
      <c r="P29">
        <v>0.55102040816326503</v>
      </c>
      <c r="Q29">
        <v>1.9273052400652899</v>
      </c>
      <c r="S29">
        <v>0.55102040816326503</v>
      </c>
      <c r="T29">
        <v>1.8358337143688901</v>
      </c>
      <c r="V29">
        <v>1.9561833688699299</v>
      </c>
    </row>
    <row r="30" spans="1:22" x14ac:dyDescent="0.45">
      <c r="A30">
        <v>0.57142857142857095</v>
      </c>
      <c r="B30">
        <v>0.41316013516417399</v>
      </c>
      <c r="D30">
        <v>0.57142857142857095</v>
      </c>
      <c r="E30">
        <v>1.18235060616356</v>
      </c>
      <c r="G30">
        <v>0.57142857142857095</v>
      </c>
      <c r="H30">
        <v>1.85141875905471</v>
      </c>
      <c r="J30">
        <v>0.57142857142857095</v>
      </c>
      <c r="K30">
        <v>1.9321163577979199</v>
      </c>
      <c r="M30">
        <v>0.57142857142857095</v>
      </c>
      <c r="N30">
        <v>1.9604463936215299</v>
      </c>
      <c r="P30">
        <v>0.57142857142857095</v>
      </c>
      <c r="Q30">
        <v>1.9287547483657901</v>
      </c>
      <c r="S30">
        <v>0.57142857142857095</v>
      </c>
      <c r="T30">
        <v>1.82938730387097</v>
      </c>
      <c r="V30">
        <v>1.9604477611940201</v>
      </c>
    </row>
    <row r="31" spans="1:22" x14ac:dyDescent="0.45">
      <c r="A31">
        <v>0.59183673469387699</v>
      </c>
      <c r="B31">
        <v>0.41038779822286198</v>
      </c>
      <c r="D31">
        <v>0.59183673469387699</v>
      </c>
      <c r="E31">
        <v>1.1781194391591701</v>
      </c>
      <c r="G31">
        <v>0.59183673469387699</v>
      </c>
      <c r="H31">
        <v>1.85181415576793</v>
      </c>
      <c r="J31">
        <v>0.59183673469387699</v>
      </c>
      <c r="K31">
        <v>1.9353705878544001</v>
      </c>
      <c r="M31">
        <v>0.59183673469387699</v>
      </c>
      <c r="N31">
        <v>1.9647066222165199</v>
      </c>
      <c r="P31">
        <v>0.59183673469387699</v>
      </c>
      <c r="Q31">
        <v>1.9306329283546</v>
      </c>
      <c r="S31">
        <v>0.59183673469387699</v>
      </c>
      <c r="T31">
        <v>1.8239601757689401</v>
      </c>
      <c r="V31">
        <v>1.96471215351812</v>
      </c>
    </row>
    <row r="32" spans="1:22" x14ac:dyDescent="0.45">
      <c r="A32">
        <v>0.61224489795918302</v>
      </c>
      <c r="B32">
        <v>0.40733751953594899</v>
      </c>
      <c r="D32">
        <v>0.61224489795918302</v>
      </c>
      <c r="E32">
        <v>1.1731145333581601</v>
      </c>
      <c r="G32">
        <v>0.61224489795918302</v>
      </c>
      <c r="H32">
        <v>1.8515579191067</v>
      </c>
      <c r="J32">
        <v>0.61224489795918302</v>
      </c>
      <c r="K32">
        <v>1.9382307910010901</v>
      </c>
      <c r="M32">
        <v>0.61224489795918302</v>
      </c>
      <c r="N32">
        <v>1.9689719152762499</v>
      </c>
      <c r="P32">
        <v>0.61224489795918302</v>
      </c>
      <c r="Q32">
        <v>1.9330999703299001</v>
      </c>
      <c r="S32">
        <v>0.61224489795918302</v>
      </c>
      <c r="T32">
        <v>1.8199336345597701</v>
      </c>
      <c r="V32">
        <v>1.9689765458422099</v>
      </c>
    </row>
    <row r="33" spans="1:22" x14ac:dyDescent="0.45">
      <c r="A33">
        <v>0.63265306122448906</v>
      </c>
      <c r="B33">
        <v>0.40398890916478702</v>
      </c>
      <c r="D33">
        <v>0.63265306122448906</v>
      </c>
      <c r="E33">
        <v>1.1672628747653599</v>
      </c>
      <c r="G33">
        <v>0.63265306122448906</v>
      </c>
      <c r="H33">
        <v>1.8504998405464601</v>
      </c>
      <c r="J33">
        <v>0.63265306122448906</v>
      </c>
      <c r="K33">
        <v>1.94059270710974</v>
      </c>
      <c r="M33">
        <v>0.63265306122448906</v>
      </c>
      <c r="N33">
        <v>1.9732408448766701</v>
      </c>
      <c r="P33">
        <v>0.63265306122448906</v>
      </c>
      <c r="Q33">
        <v>1.9363251715846499</v>
      </c>
      <c r="S33">
        <v>0.63265306122448906</v>
      </c>
      <c r="T33">
        <v>1.8177266049710199</v>
      </c>
      <c r="V33">
        <v>1.9732409381663101</v>
      </c>
    </row>
    <row r="34" spans="1:22" x14ac:dyDescent="0.45">
      <c r="A34">
        <v>0.65306122448979598</v>
      </c>
      <c r="B34">
        <v>0.40031532039045398</v>
      </c>
      <c r="D34">
        <v>0.65306122448979598</v>
      </c>
      <c r="E34">
        <v>1.1604726084053001</v>
      </c>
      <c r="G34">
        <v>0.65306122448979598</v>
      </c>
      <c r="H34">
        <v>1.8484527902075401</v>
      </c>
      <c r="J34">
        <v>0.65306122448979598</v>
      </c>
      <c r="K34">
        <v>1.9423204280228501</v>
      </c>
      <c r="M34">
        <v>0.65306122448979598</v>
      </c>
      <c r="N34">
        <v>1.97749311915194</v>
      </c>
      <c r="P34">
        <v>0.65306122448979598</v>
      </c>
      <c r="Q34">
        <v>1.94048077554246</v>
      </c>
      <c r="S34">
        <v>0.65306122448979598</v>
      </c>
      <c r="T34">
        <v>1.8177933091420699</v>
      </c>
      <c r="V34">
        <v>1.9775053304904</v>
      </c>
    </row>
    <row r="35" spans="1:22" x14ac:dyDescent="0.45">
      <c r="A35">
        <v>0.67346938775510201</v>
      </c>
      <c r="B35">
        <v>0.39628261074251803</v>
      </c>
      <c r="D35">
        <v>0.67346938775510201</v>
      </c>
      <c r="E35">
        <v>1.15262900950898</v>
      </c>
      <c r="G35">
        <v>0.67346938775510201</v>
      </c>
      <c r="H35">
        <v>1.8451817436997699</v>
      </c>
      <c r="J35">
        <v>0.67346938775510201</v>
      </c>
      <c r="K35">
        <v>1.9432341515356799</v>
      </c>
      <c r="M35">
        <v>0.67346938775510201</v>
      </c>
      <c r="N35">
        <v>1.9816774109711901</v>
      </c>
      <c r="P35">
        <v>0.67346938775510201</v>
      </c>
      <c r="Q35">
        <v>1.9457315668095601</v>
      </c>
      <c r="S35">
        <v>0.67346938775510201</v>
      </c>
      <c r="T35">
        <v>1.82061666385403</v>
      </c>
      <c r="V35">
        <v>1.9817697228144899</v>
      </c>
    </row>
    <row r="36" spans="1:22" x14ac:dyDescent="0.45">
      <c r="A36">
        <v>0.69387755102040805</v>
      </c>
      <c r="B36">
        <v>0.39184747292689398</v>
      </c>
      <c r="D36">
        <v>0.69387755102040805</v>
      </c>
      <c r="E36">
        <v>1.14358913059236</v>
      </c>
      <c r="G36">
        <v>0.69387755102040805</v>
      </c>
      <c r="H36">
        <v>1.8403889247391201</v>
      </c>
      <c r="J36">
        <v>0.69387755102040805</v>
      </c>
      <c r="K36">
        <v>1.94309299785892</v>
      </c>
      <c r="M36">
        <v>0.69387755102040805</v>
      </c>
      <c r="N36">
        <v>1.98569333038967</v>
      </c>
      <c r="P36">
        <v>0.69387755102040805</v>
      </c>
      <c r="Q36">
        <v>1.9522178912912</v>
      </c>
      <c r="S36">
        <v>0.69387755102040805</v>
      </c>
      <c r="T36">
        <v>1.82669464952337</v>
      </c>
      <c r="V36">
        <v>1.9860341151385901</v>
      </c>
    </row>
    <row r="37" spans="1:22" x14ac:dyDescent="0.45">
      <c r="A37">
        <v>0.71428571428571397</v>
      </c>
      <c r="B37">
        <v>0.38695518481930102</v>
      </c>
      <c r="D37">
        <v>0.71428571428571397</v>
      </c>
      <c r="E37">
        <v>1.1331746479351901</v>
      </c>
      <c r="G37">
        <v>0.71428571428571397</v>
      </c>
      <c r="H37">
        <v>1.83369359720624</v>
      </c>
      <c r="J37">
        <v>0.71428571428571397</v>
      </c>
      <c r="K37">
        <v>1.94157075956445</v>
      </c>
      <c r="M37">
        <v>0.71428571428571397</v>
      </c>
      <c r="N37">
        <v>1.9893647066650499</v>
      </c>
      <c r="P37">
        <v>0.71428571428571397</v>
      </c>
      <c r="Q37">
        <v>1.96002853240335</v>
      </c>
      <c r="S37">
        <v>0.71428571428571397</v>
      </c>
      <c r="T37">
        <v>1.83651533067466</v>
      </c>
      <c r="V37">
        <v>1.99029850746268</v>
      </c>
    </row>
    <row r="38" spans="1:22" x14ac:dyDescent="0.45">
      <c r="A38">
        <v>0.73469387755102</v>
      </c>
      <c r="B38">
        <v>0.38153655701719902</v>
      </c>
      <c r="D38">
        <v>0.73469387755102</v>
      </c>
      <c r="E38">
        <v>1.1211622118764999</v>
      </c>
      <c r="G38">
        <v>0.73469387755102</v>
      </c>
      <c r="H38">
        <v>1.82460445759616</v>
      </c>
      <c r="J38">
        <v>0.73469387755102</v>
      </c>
      <c r="K38">
        <v>1.9382214874549299</v>
      </c>
      <c r="M38">
        <v>0.73469387755102</v>
      </c>
      <c r="N38">
        <v>1.99239993157091</v>
      </c>
      <c r="P38">
        <v>0.73469387755102</v>
      </c>
      <c r="Q38">
        <v>1.9691579553295699</v>
      </c>
      <c r="S38">
        <v>0.73469387755102</v>
      </c>
      <c r="T38">
        <v>1.85051372411639</v>
      </c>
      <c r="V38">
        <v>1.9945628997867799</v>
      </c>
    </row>
    <row r="39" spans="1:22" x14ac:dyDescent="0.45">
      <c r="A39">
        <v>0.75510204081632604</v>
      </c>
      <c r="B39">
        <v>0.37550374691513499</v>
      </c>
      <c r="D39">
        <v>0.75510204081632604</v>
      </c>
      <c r="E39">
        <v>1.1072702649961701</v>
      </c>
      <c r="G39">
        <v>0.75510204081632604</v>
      </c>
      <c r="H39">
        <v>1.81248178949056</v>
      </c>
      <c r="J39">
        <v>0.75510204081632604</v>
      </c>
      <c r="K39">
        <v>1.9324304027689501</v>
      </c>
      <c r="M39">
        <v>0.75510204081632604</v>
      </c>
      <c r="N39">
        <v>1.9943329722523999</v>
      </c>
      <c r="P39">
        <v>0.75510204081632604</v>
      </c>
      <c r="Q39">
        <v>1.9794394453340001</v>
      </c>
      <c r="S39">
        <v>0.75510204081632604</v>
      </c>
      <c r="T39">
        <v>1.8689997694068301</v>
      </c>
      <c r="V39">
        <v>1.9988272921108701</v>
      </c>
    </row>
    <row r="40" spans="1:22" x14ac:dyDescent="0.45">
      <c r="A40">
        <v>0.77551020408163196</v>
      </c>
      <c r="B40">
        <v>0.36874443353820802</v>
      </c>
      <c r="D40">
        <v>0.77551020408163196</v>
      </c>
      <c r="E40">
        <v>1.0911407489108</v>
      </c>
      <c r="G40">
        <v>0.77551020408163196</v>
      </c>
      <c r="H40">
        <v>1.7964855269931299</v>
      </c>
      <c r="J40">
        <v>0.77551020408163196</v>
      </c>
      <c r="K40">
        <v>1.9233435971186199</v>
      </c>
      <c r="M40">
        <v>0.77551020408163196</v>
      </c>
      <c r="N40">
        <v>1.9944354217954401</v>
      </c>
      <c r="P40">
        <v>0.77551020408163196</v>
      </c>
      <c r="Q40">
        <v>1.9904410108994699</v>
      </c>
      <c r="S40">
        <v>0.77551020408163196</v>
      </c>
      <c r="T40">
        <v>1.8920403743066101</v>
      </c>
      <c r="V40">
        <v>2.0030916844349602</v>
      </c>
    </row>
    <row r="41" spans="1:22" x14ac:dyDescent="0.45">
      <c r="A41">
        <v>0.79591836734693899</v>
      </c>
      <c r="B41">
        <v>0.36111355923920102</v>
      </c>
      <c r="D41">
        <v>0.79591836734693899</v>
      </c>
      <c r="E41">
        <v>1.0723132245184299</v>
      </c>
      <c r="G41">
        <v>0.79591836734693899</v>
      </c>
      <c r="H41">
        <v>1.7755042234091301</v>
      </c>
      <c r="J41">
        <v>0.79591836734693899</v>
      </c>
      <c r="K41">
        <v>1.9097671619676799</v>
      </c>
      <c r="M41">
        <v>0.79591836734693899</v>
      </c>
      <c r="N41">
        <v>1.9915851110607701</v>
      </c>
      <c r="P41">
        <v>0.79591836734693899</v>
      </c>
      <c r="Q41">
        <v>2.0013036788099101</v>
      </c>
      <c r="S41">
        <v>0.79591836734693899</v>
      </c>
      <c r="T41">
        <v>1.9192684733366201</v>
      </c>
      <c r="V41">
        <v>2.0073560767590601</v>
      </c>
    </row>
    <row r="42" spans="1:22" x14ac:dyDescent="0.45">
      <c r="A42">
        <v>0.81632653061224503</v>
      </c>
      <c r="B42">
        <v>0.35242135060588903</v>
      </c>
      <c r="D42">
        <v>0.81632653061224503</v>
      </c>
      <c r="E42">
        <v>1.0501873959828301</v>
      </c>
      <c r="G42">
        <v>0.81632653061224503</v>
      </c>
      <c r="H42">
        <v>1.7480590739112201</v>
      </c>
      <c r="J42">
        <v>0.81632653061224503</v>
      </c>
      <c r="K42">
        <v>1.8900227674500201</v>
      </c>
      <c r="M42">
        <v>0.81632653061224503</v>
      </c>
      <c r="N42">
        <v>1.9840697598975601</v>
      </c>
      <c r="P42">
        <v>0.81632653061224503</v>
      </c>
      <c r="Q42">
        <v>2.0104906512998899</v>
      </c>
      <c r="S42">
        <v>0.81632653061224503</v>
      </c>
      <c r="T42">
        <v>1.9495760417030701</v>
      </c>
      <c r="V42">
        <v>2.0116204690831498</v>
      </c>
    </row>
    <row r="43" spans="1:22" x14ac:dyDescent="0.45">
      <c r="A43">
        <v>0.83673469387755095</v>
      </c>
      <c r="B43">
        <v>0.34241544523369</v>
      </c>
      <c r="D43">
        <v>0.83673469387755095</v>
      </c>
      <c r="E43">
        <v>1.0239672779567099</v>
      </c>
      <c r="G43">
        <v>0.83673469387755095</v>
      </c>
      <c r="H43">
        <v>1.7121780779868301</v>
      </c>
      <c r="J43">
        <v>0.83673469387755095</v>
      </c>
      <c r="K43">
        <v>1.86174299099449</v>
      </c>
      <c r="M43">
        <v>0.83673469387755095</v>
      </c>
      <c r="N43">
        <v>1.96929457261051</v>
      </c>
      <c r="P43">
        <v>0.83673469387755095</v>
      </c>
      <c r="Q43">
        <v>2.0153990886539899</v>
      </c>
      <c r="S43">
        <v>0.83673469387755095</v>
      </c>
      <c r="T43">
        <v>1.98062280494403</v>
      </c>
      <c r="V43">
        <v>2.01588486140724</v>
      </c>
    </row>
    <row r="44" spans="1:22" x14ac:dyDescent="0.45">
      <c r="A44">
        <v>0.85714285714285698</v>
      </c>
      <c r="B44">
        <v>0.330753271676827</v>
      </c>
      <c r="D44">
        <v>0.85714285714285698</v>
      </c>
      <c r="E44">
        <v>0.99257503383622403</v>
      </c>
      <c r="G44">
        <v>0.85714285714285698</v>
      </c>
      <c r="H44">
        <v>1.66524269889524</v>
      </c>
      <c r="J44">
        <v>0.85714285714285698</v>
      </c>
      <c r="K44">
        <v>1.8215891015764401</v>
      </c>
      <c r="M44">
        <v>0.85714285714285698</v>
      </c>
      <c r="N44">
        <v>1.9433519714396701</v>
      </c>
      <c r="P44">
        <v>0.85714285714285698</v>
      </c>
      <c r="Q44">
        <v>2.0117630331941698</v>
      </c>
      <c r="S44">
        <v>0.85714285714285698</v>
      </c>
      <c r="T44">
        <v>2.0080540115491998</v>
      </c>
      <c r="V44">
        <v>2.0201492537313399</v>
      </c>
    </row>
    <row r="45" spans="1:22" x14ac:dyDescent="0.45">
      <c r="A45">
        <v>0.87755102040816302</v>
      </c>
      <c r="B45">
        <v>0.31695741823023499</v>
      </c>
      <c r="D45">
        <v>0.87755102040816302</v>
      </c>
      <c r="E45">
        <v>0.95451193379771904</v>
      </c>
      <c r="G45">
        <v>0.87755102040816302</v>
      </c>
      <c r="H45">
        <v>1.6038367962550699</v>
      </c>
      <c r="J45">
        <v>0.87755102040816302</v>
      </c>
      <c r="K45">
        <v>1.76488815374404</v>
      </c>
      <c r="M45">
        <v>0.87755102040816302</v>
      </c>
      <c r="N45">
        <v>1.9004082043582899</v>
      </c>
      <c r="P45">
        <v>0.87755102040816302</v>
      </c>
      <c r="Q45">
        <v>1.9927502410946201</v>
      </c>
      <c r="S45">
        <v>0.87755102040816302</v>
      </c>
      <c r="T45">
        <v>2.0242675569498201</v>
      </c>
      <c r="V45">
        <v>2.0244136460554301</v>
      </c>
    </row>
    <row r="46" spans="1:22" x14ac:dyDescent="0.45">
      <c r="A46">
        <v>0.89795918367346905</v>
      </c>
      <c r="B46">
        <v>0.30033915524612298</v>
      </c>
      <c r="D46">
        <v>0.89795918367346905</v>
      </c>
      <c r="E46">
        <v>0.90762042539423604</v>
      </c>
      <c r="G46">
        <v>0.89795918367346905</v>
      </c>
      <c r="H46">
        <v>1.5237185764308201</v>
      </c>
      <c r="J46">
        <v>0.89795918367346905</v>
      </c>
      <c r="K46">
        <v>1.6852553173195699</v>
      </c>
      <c r="M46">
        <v>0.89795918367346905</v>
      </c>
      <c r="N46">
        <v>1.83190010175789</v>
      </c>
      <c r="P46">
        <v>0.89795918367346905</v>
      </c>
      <c r="Q46">
        <v>1.94765431660189</v>
      </c>
      <c r="S46">
        <v>0.89795918367346905</v>
      </c>
      <c r="T46">
        <v>2.0165193487077002</v>
      </c>
      <c r="V46">
        <v>2.02867803837953</v>
      </c>
    </row>
    <row r="47" spans="1:22" x14ac:dyDescent="0.45">
      <c r="A47">
        <v>0.91836734693877498</v>
      </c>
      <c r="B47">
        <v>0.27985638869683399</v>
      </c>
      <c r="D47">
        <v>0.91836734693877498</v>
      </c>
      <c r="E47">
        <v>0.84864284695400705</v>
      </c>
      <c r="G47">
        <v>0.91836734693877498</v>
      </c>
      <c r="H47">
        <v>1.42033778427756</v>
      </c>
      <c r="J47">
        <v>0.91836734693877498</v>
      </c>
      <c r="K47">
        <v>1.5745357364480499</v>
      </c>
      <c r="M47">
        <v>0.91836734693877498</v>
      </c>
      <c r="N47">
        <v>1.72575247125088</v>
      </c>
      <c r="P47">
        <v>0.91836734693877498</v>
      </c>
      <c r="Q47">
        <v>1.86022995250825</v>
      </c>
      <c r="S47">
        <v>0.91836734693877498</v>
      </c>
      <c r="T47">
        <v>1.9642101440423401</v>
      </c>
      <c r="V47">
        <v>2.0329424307036201</v>
      </c>
    </row>
    <row r="48" spans="1:22" x14ac:dyDescent="0.45">
      <c r="A48">
        <v>0.93877551020408101</v>
      </c>
      <c r="B48">
        <v>0.253816910211414</v>
      </c>
      <c r="D48">
        <v>0.93877551020408101</v>
      </c>
      <c r="E48">
        <v>0.77230094649913095</v>
      </c>
      <c r="G48">
        <v>0.93877551020408101</v>
      </c>
      <c r="H48">
        <v>1.2907849827868401</v>
      </c>
      <c r="J48">
        <v>0.93877551020408101</v>
      </c>
      <c r="K48">
        <v>1.4244437648044299</v>
      </c>
      <c r="M48">
        <v>0.93877551020408101</v>
      </c>
      <c r="N48">
        <v>1.5667967130790501</v>
      </c>
      <c r="P48">
        <v>0.93877551020408101</v>
      </c>
      <c r="Q48">
        <v>1.7075714243337301</v>
      </c>
      <c r="S48">
        <v>0.93877551020408101</v>
      </c>
      <c r="T48">
        <v>1.83588370176028</v>
      </c>
      <c r="V48">
        <v>2.0372068230277098</v>
      </c>
    </row>
    <row r="49" spans="1:22" x14ac:dyDescent="0.45">
      <c r="A49">
        <v>0.95918367346938704</v>
      </c>
      <c r="B49">
        <v>0.21913121895220999</v>
      </c>
      <c r="D49">
        <v>0.95918367346938704</v>
      </c>
      <c r="E49">
        <v>0.66898204976043296</v>
      </c>
      <c r="G49">
        <v>0.95918367346938704</v>
      </c>
      <c r="H49">
        <v>1.11883288056865</v>
      </c>
      <c r="J49">
        <v>0.95918367346938704</v>
      </c>
      <c r="K49">
        <v>1.23129558827071</v>
      </c>
      <c r="M49">
        <v>0.95918367346938704</v>
      </c>
      <c r="N49">
        <v>1.3441688208559399</v>
      </c>
      <c r="P49">
        <v>0.95918367346938704</v>
      </c>
      <c r="Q49">
        <v>1.46489958507078</v>
      </c>
      <c r="S49">
        <v>0.95918367346938704</v>
      </c>
      <c r="T49">
        <v>1.5906751740779299</v>
      </c>
      <c r="V49">
        <v>2.0414712153518102</v>
      </c>
    </row>
    <row r="50" spans="1:22" x14ac:dyDescent="0.45">
      <c r="A50">
        <v>0.97959183673469397</v>
      </c>
      <c r="B50">
        <v>0.16867095515304101</v>
      </c>
      <c r="D50">
        <v>0.97959183673469397</v>
      </c>
      <c r="E50">
        <v>0.51657303169327695</v>
      </c>
      <c r="G50">
        <v>0.97959183673469397</v>
      </c>
      <c r="H50">
        <v>0.86447510823351204</v>
      </c>
      <c r="J50">
        <v>0.97959183673469397</v>
      </c>
      <c r="K50">
        <v>0.951450627368572</v>
      </c>
      <c r="M50">
        <v>0.97959183673469397</v>
      </c>
      <c r="N50">
        <v>1.03842614650363</v>
      </c>
      <c r="P50">
        <v>0.97959183673469397</v>
      </c>
      <c r="Q50">
        <v>1.12540166563868</v>
      </c>
      <c r="S50">
        <v>0.97959183673469397</v>
      </c>
      <c r="T50">
        <v>1.2123771847737399</v>
      </c>
      <c r="V50">
        <v>2.0457356076758999</v>
      </c>
    </row>
    <row r="51" spans="1:22" x14ac:dyDescent="0.45">
      <c r="A51">
        <v>1</v>
      </c>
      <c r="B51">
        <v>0</v>
      </c>
      <c r="D51">
        <v>1</v>
      </c>
      <c r="E51">
        <v>0</v>
      </c>
      <c r="G51">
        <v>1</v>
      </c>
      <c r="H51">
        <v>0</v>
      </c>
      <c r="J51">
        <v>1</v>
      </c>
      <c r="K51">
        <v>0</v>
      </c>
      <c r="M51">
        <v>1</v>
      </c>
      <c r="N51">
        <v>0</v>
      </c>
      <c r="P51">
        <v>1</v>
      </c>
      <c r="Q51">
        <v>0</v>
      </c>
      <c r="S51">
        <v>1</v>
      </c>
      <c r="T51">
        <v>0</v>
      </c>
      <c r="V51">
        <v>2.0499999999999998</v>
      </c>
    </row>
  </sheetData>
  <mergeCells count="7">
    <mergeCell ref="S1:T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2016-03-19T14:59:28Z</dcterms:created>
  <dcterms:modified xsi:type="dcterms:W3CDTF">2016-03-31T04:01:18Z</dcterms:modified>
</cp:coreProperties>
</file>