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ota\OneDrive\桌面\python\Heterojunction\python数据及脚本\"/>
    </mc:Choice>
  </mc:AlternateContent>
  <xr:revisionPtr revIDLastSave="0" documentId="13_ncr:1_{DDD0097B-7A88-49AC-B6AF-A2FEBCD250C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ir-true" sheetId="2" r:id="rId1"/>
    <sheet name="re-ture" sheetId="3" r:id="rId2"/>
    <sheet name="re-total" sheetId="1" r:id="rId3"/>
    <sheet name="re-mix" sheetId="4" r:id="rId4"/>
    <sheet name="ir-mix" sheetId="5" r:id="rId5"/>
  </sheets>
  <definedNames>
    <definedName name="_xlnm._FilterDatabase" localSheetId="0" hidden="1">'ir-true'!$W$125:$W$125</definedName>
    <definedName name="ExternalData_1" localSheetId="0" hidden="1">'ir-true'!$A$1:$V$123</definedName>
    <definedName name="ExternalData_1" localSheetId="1" hidden="1">'re-ture'!$A$1:$P$123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5" l="1"/>
  <c r="F2" i="5"/>
  <c r="E2" i="5"/>
  <c r="G2" i="4"/>
  <c r="F2" i="4"/>
  <c r="E2" i="4"/>
  <c r="G2" i="1"/>
  <c r="F2" i="1"/>
  <c r="E2" i="1"/>
  <c r="Q8" i="3"/>
  <c r="C4" i="2"/>
  <c r="D4" i="2" s="1"/>
  <c r="F4" i="2"/>
  <c r="I4" i="2"/>
  <c r="J4" i="2" s="1"/>
  <c r="W4" i="2"/>
  <c r="C52" i="2"/>
  <c r="D52" i="2" s="1"/>
  <c r="F52" i="2"/>
  <c r="I52" i="2"/>
  <c r="J52" i="2" s="1"/>
  <c r="W52" i="2"/>
  <c r="C53" i="2"/>
  <c r="D53" i="2" s="1"/>
  <c r="F53" i="2"/>
  <c r="I53" i="2"/>
  <c r="J53" i="2" s="1"/>
  <c r="W53" i="2"/>
  <c r="C2" i="2"/>
  <c r="D2" i="2" s="1"/>
  <c r="F2" i="2"/>
  <c r="I2" i="2"/>
  <c r="J2" i="2" s="1"/>
  <c r="W2" i="2"/>
  <c r="C5" i="2"/>
  <c r="D5" i="2" s="1"/>
  <c r="F5" i="2"/>
  <c r="I5" i="2"/>
  <c r="J5" i="2" s="1"/>
  <c r="W5" i="2"/>
  <c r="C50" i="2"/>
  <c r="D50" i="2" s="1"/>
  <c r="F50" i="2"/>
  <c r="I50" i="2"/>
  <c r="J50" i="2" s="1"/>
  <c r="W50" i="2"/>
  <c r="C51" i="2"/>
  <c r="D51" i="2" s="1"/>
  <c r="F51" i="2"/>
  <c r="G51" i="2" s="1"/>
  <c r="I51" i="2"/>
  <c r="J51" i="2" s="1"/>
  <c r="W51" i="2"/>
  <c r="C3" i="2"/>
  <c r="D3" i="2" s="1"/>
  <c r="F3" i="2"/>
  <c r="I3" i="2"/>
  <c r="J3" i="2" s="1"/>
  <c r="W3" i="2"/>
  <c r="C104" i="2"/>
  <c r="D104" i="2" s="1"/>
  <c r="F104" i="2"/>
  <c r="I104" i="2"/>
  <c r="J104" i="2" s="1"/>
  <c r="W104" i="2"/>
  <c r="C106" i="2"/>
  <c r="D106" i="2" s="1"/>
  <c r="F106" i="2"/>
  <c r="I106" i="2"/>
  <c r="J106" i="2" s="1"/>
  <c r="W106" i="2"/>
  <c r="Q80" i="3"/>
  <c r="Q22" i="3"/>
  <c r="Q107" i="3"/>
  <c r="Q38" i="3"/>
  <c r="Q47" i="3"/>
  <c r="Q31" i="3"/>
  <c r="Q65" i="3"/>
  <c r="Q86" i="3"/>
  <c r="Q81" i="3"/>
  <c r="Q57" i="3"/>
  <c r="Q76" i="3"/>
  <c r="Q114" i="3"/>
  <c r="Q9" i="3"/>
  <c r="Q109" i="3"/>
  <c r="Q115" i="3"/>
  <c r="Q116" i="3"/>
  <c r="Q118" i="3"/>
  <c r="Q90" i="3"/>
  <c r="Q12" i="3"/>
  <c r="Q110" i="3"/>
  <c r="Q13" i="3"/>
  <c r="Q84" i="3"/>
  <c r="Q91" i="3"/>
  <c r="Q92" i="3"/>
  <c r="Q93" i="3"/>
  <c r="Q71" i="3"/>
  <c r="Q2" i="3"/>
  <c r="Q82" i="3"/>
  <c r="Q5" i="3"/>
  <c r="Q68" i="3"/>
  <c r="Q21" i="3"/>
  <c r="Q78" i="3"/>
  <c r="Q58" i="3"/>
  <c r="Q97" i="3"/>
  <c r="Q119" i="3"/>
  <c r="Q49" i="3"/>
  <c r="Q59" i="3"/>
  <c r="Q98" i="3"/>
  <c r="Q60" i="3"/>
  <c r="Q51" i="3"/>
  <c r="Q121" i="3"/>
  <c r="Q100" i="3"/>
  <c r="Q62" i="3"/>
  <c r="Q101" i="3"/>
  <c r="Q61" i="3"/>
  <c r="Q105" i="3"/>
  <c r="Q122" i="3"/>
  <c r="Q53" i="3"/>
  <c r="Q63" i="3"/>
  <c r="Q106" i="3"/>
  <c r="Q64" i="3"/>
  <c r="Q56" i="3"/>
  <c r="Q123" i="3"/>
  <c r="Q108" i="3"/>
  <c r="Q4" i="3"/>
  <c r="Q70" i="3"/>
  <c r="Q6" i="3"/>
  <c r="Q87" i="3"/>
  <c r="Q88" i="3"/>
  <c r="Q83" i="3"/>
  <c r="Q89" i="3"/>
  <c r="Q117" i="3"/>
  <c r="Q10" i="3"/>
  <c r="Q111" i="3"/>
  <c r="Q11" i="3"/>
  <c r="Q94" i="3"/>
  <c r="Q95" i="3"/>
  <c r="Q85" i="3"/>
  <c r="Q77" i="3"/>
  <c r="Q96" i="3"/>
  <c r="Q7" i="3"/>
  <c r="Q72" i="3"/>
  <c r="Q3" i="3"/>
  <c r="Q112" i="3"/>
  <c r="Q48" i="3"/>
  <c r="Q79" i="3"/>
  <c r="Q39" i="3"/>
  <c r="Q73" i="3"/>
  <c r="Q120" i="3"/>
  <c r="Q50" i="3"/>
  <c r="Q66" i="3"/>
  <c r="Q74" i="3"/>
  <c r="Q42" i="3"/>
  <c r="Q43" i="3"/>
  <c r="Q99" i="3"/>
  <c r="Q102" i="3"/>
  <c r="Q36" i="3"/>
  <c r="Q103" i="3"/>
  <c r="Q37" i="3"/>
  <c r="Q75" i="3"/>
  <c r="Q104" i="3"/>
  <c r="Q45" i="3"/>
  <c r="Q54" i="3"/>
  <c r="Q69" i="3"/>
  <c r="Q67" i="3"/>
  <c r="Q55" i="3"/>
  <c r="Q113" i="3"/>
  <c r="Q32" i="3"/>
  <c r="Q24" i="3"/>
  <c r="Q25" i="3"/>
  <c r="Q26" i="3"/>
  <c r="Q20" i="3"/>
  <c r="Q14" i="3"/>
  <c r="Q18" i="3"/>
  <c r="Q16" i="3"/>
  <c r="Q17" i="3"/>
  <c r="Q30" i="3"/>
  <c r="Q46" i="3"/>
  <c r="Q44" i="3"/>
  <c r="Q35" i="3"/>
  <c r="Q33" i="3"/>
  <c r="Q34" i="3"/>
  <c r="Q41" i="3"/>
  <c r="Q52" i="3"/>
  <c r="Q23" i="3"/>
  <c r="Q19" i="3"/>
  <c r="Q27" i="3"/>
  <c r="Q28" i="3"/>
  <c r="Q29" i="3"/>
  <c r="Q15" i="3"/>
  <c r="Q40" i="3"/>
  <c r="W7" i="2"/>
  <c r="W8" i="2"/>
  <c r="W54" i="2"/>
  <c r="W57" i="2"/>
  <c r="W108" i="2"/>
  <c r="W6" i="2"/>
  <c r="W9" i="2"/>
  <c r="W55" i="2"/>
  <c r="W56" i="2"/>
  <c r="W98" i="2"/>
  <c r="W99" i="2"/>
  <c r="W109" i="2"/>
  <c r="W10" i="2"/>
  <c r="W11" i="2"/>
  <c r="W12" i="2"/>
  <c r="W13" i="2"/>
  <c r="W58" i="2"/>
  <c r="W59" i="2"/>
  <c r="W60" i="2"/>
  <c r="W61" i="2"/>
  <c r="W14" i="2"/>
  <c r="W15" i="2"/>
  <c r="W16" i="2"/>
  <c r="W17" i="2"/>
  <c r="W62" i="2"/>
  <c r="W63" i="2"/>
  <c r="W64" i="2"/>
  <c r="W100" i="2"/>
  <c r="W101" i="2"/>
  <c r="W110" i="2"/>
  <c r="W111" i="2"/>
  <c r="W65" i="2"/>
  <c r="W66" i="2"/>
  <c r="W68" i="2"/>
  <c r="W67" i="2"/>
  <c r="W19" i="2"/>
  <c r="W21" i="2"/>
  <c r="W69" i="2"/>
  <c r="W116" i="2"/>
  <c r="W121" i="2"/>
  <c r="W18" i="2"/>
  <c r="W20" i="2"/>
  <c r="W25" i="2"/>
  <c r="W23" i="2"/>
  <c r="W24" i="2"/>
  <c r="W118" i="2"/>
  <c r="W22" i="2"/>
  <c r="W70" i="2"/>
  <c r="W72" i="2"/>
  <c r="W71" i="2"/>
  <c r="W73" i="2"/>
  <c r="W26" i="2"/>
  <c r="W27" i="2"/>
  <c r="W28" i="2"/>
  <c r="W29" i="2"/>
  <c r="W75" i="2"/>
  <c r="W77" i="2"/>
  <c r="W115" i="2"/>
  <c r="W122" i="2"/>
  <c r="W74" i="2"/>
  <c r="W76" i="2"/>
  <c r="W123" i="2"/>
  <c r="W79" i="2"/>
  <c r="W80" i="2"/>
  <c r="W81" i="2"/>
  <c r="W30" i="2"/>
  <c r="W31" i="2"/>
  <c r="W78" i="2"/>
  <c r="W117" i="2"/>
  <c r="W32" i="2"/>
  <c r="W33" i="2"/>
  <c r="W34" i="2"/>
  <c r="W35" i="2"/>
  <c r="W36" i="2"/>
  <c r="W85" i="2"/>
  <c r="W112" i="2"/>
  <c r="W113" i="2"/>
  <c r="W120" i="2"/>
  <c r="W37" i="2"/>
  <c r="W83" i="2"/>
  <c r="W84" i="2"/>
  <c r="W82" i="2"/>
  <c r="W39" i="2"/>
  <c r="W40" i="2"/>
  <c r="W41" i="2"/>
  <c r="W86" i="2"/>
  <c r="W87" i="2"/>
  <c r="W88" i="2"/>
  <c r="W89" i="2"/>
  <c r="W114" i="2"/>
  <c r="W119" i="2"/>
  <c r="W38" i="2"/>
  <c r="W90" i="2"/>
  <c r="W43" i="2"/>
  <c r="W44" i="2"/>
  <c r="W92" i="2"/>
  <c r="W103" i="2"/>
  <c r="W45" i="2"/>
  <c r="W91" i="2"/>
  <c r="W93" i="2"/>
  <c r="W107" i="2"/>
  <c r="W42" i="2"/>
  <c r="W46" i="2"/>
  <c r="W47" i="2"/>
  <c r="W95" i="2"/>
  <c r="W97" i="2"/>
  <c r="W105" i="2"/>
  <c r="W48" i="2"/>
  <c r="W96" i="2"/>
  <c r="W102" i="2"/>
  <c r="W49" i="2"/>
  <c r="W94" i="2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5" i="2"/>
  <c r="J105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5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5" i="2"/>
  <c r="D105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G5" i="2" l="1"/>
  <c r="Q126" i="3"/>
  <c r="G53" i="2"/>
  <c r="G52" i="2"/>
  <c r="G106" i="2"/>
  <c r="G3" i="2"/>
  <c r="G4" i="2"/>
  <c r="G2" i="2"/>
  <c r="G50" i="2"/>
  <c r="G104" i="2"/>
  <c r="Q125" i="3"/>
  <c r="W126" i="2"/>
  <c r="W125" i="2"/>
  <c r="G44" i="2"/>
  <c r="G36" i="2"/>
  <c r="G28" i="2"/>
  <c r="G20" i="2"/>
  <c r="G12" i="2"/>
  <c r="G116" i="2"/>
  <c r="G108" i="2"/>
  <c r="G100" i="2"/>
  <c r="G92" i="2"/>
  <c r="G84" i="2"/>
  <c r="G76" i="2"/>
  <c r="G68" i="2"/>
  <c r="G60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G6" i="2"/>
  <c r="G117" i="2"/>
  <c r="G109" i="2"/>
  <c r="G101" i="2"/>
  <c r="G93" i="2"/>
  <c r="G85" i="2"/>
  <c r="G77" i="2"/>
  <c r="G69" i="2"/>
  <c r="G61" i="2"/>
  <c r="G45" i="2"/>
  <c r="G37" i="2"/>
  <c r="G29" i="2"/>
  <c r="G21" i="2"/>
  <c r="G13" i="2"/>
  <c r="G123" i="2"/>
  <c r="G115" i="2"/>
  <c r="G107" i="2"/>
  <c r="G99" i="2"/>
  <c r="G91" i="2"/>
  <c r="G83" i="2"/>
  <c r="G75" i="2"/>
  <c r="G67" i="2"/>
  <c r="G59" i="2"/>
  <c r="G43" i="2"/>
  <c r="G35" i="2"/>
  <c r="G27" i="2"/>
  <c r="G19" i="2"/>
  <c r="G11" i="2"/>
  <c r="G122" i="2"/>
  <c r="G114" i="2"/>
  <c r="G98" i="2"/>
  <c r="G90" i="2"/>
  <c r="G82" i="2"/>
  <c r="G74" i="2"/>
  <c r="G66" i="2"/>
  <c r="G58" i="2"/>
  <c r="G42" i="2"/>
  <c r="G34" i="2"/>
  <c r="G26" i="2"/>
  <c r="G18" i="2"/>
  <c r="G10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7" i="2"/>
  <c r="G9" i="2"/>
  <c r="G120" i="2"/>
  <c r="G112" i="2"/>
  <c r="G96" i="2"/>
  <c r="G88" i="2"/>
  <c r="G80" i="2"/>
  <c r="G72" i="2"/>
  <c r="G64" i="2"/>
  <c r="G56" i="2"/>
  <c r="G48" i="2"/>
  <c r="G40" i="2"/>
  <c r="G32" i="2"/>
  <c r="G24" i="2"/>
  <c r="G16" i="2"/>
  <c r="G8" i="2"/>
  <c r="G119" i="2"/>
  <c r="G111" i="2"/>
  <c r="G103" i="2"/>
  <c r="G95" i="2"/>
  <c r="G87" i="2"/>
  <c r="G79" i="2"/>
  <c r="G71" i="2"/>
  <c r="G63" i="2"/>
  <c r="G55" i="2"/>
  <c r="G47" i="2"/>
  <c r="G39" i="2"/>
  <c r="G31" i="2"/>
  <c r="G23" i="2"/>
  <c r="G15" i="2"/>
  <c r="G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CC159-B123-4CD3-B15E-862A4DB4A25C}" keepAlive="1" name="查询 - ir-true" description="与工作簿中“ir-true”查询的连接。" type="5" refreshedVersion="7" background="1" saveData="1">
    <dbPr connection="Provider=Microsoft.Mashup.OleDb.1;Data Source=$Workbook$;Location=ir-true;Extended Properties=&quot;&quot;" command="SELECT * FROM [ir-true]"/>
  </connection>
  <connection id="2" xr16:uid="{6DF68741-B919-4188-9A54-29259028B5F5}" keepAlive="1" name="查询 - re-ture" description="与工作簿中“re-ture”查询的连接。" type="5" refreshedVersion="7" background="1" saveData="1">
    <dbPr connection="Provider=Microsoft.Mashup.OleDb.1;Data Source=$Workbook$;Location=re-ture;Extended Properties=&quot;&quot;" command="SELECT * FROM [re-ture]"/>
  </connection>
</connections>
</file>

<file path=xl/sharedStrings.xml><?xml version="1.0" encoding="utf-8"?>
<sst xmlns="http://schemas.openxmlformats.org/spreadsheetml/2006/main" count="160" uniqueCount="35">
  <si>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</si>
  <si>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</si>
  <si>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</si>
  <si>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</si>
  <si>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</si>
  <si>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</si>
  <si>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</si>
  <si>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</si>
  <si>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</si>
  <si>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</si>
  <si>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</si>
  <si>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</si>
  <si>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</si>
  <si>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</si>
  <si>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</si>
  <si>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</si>
  <si>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2.76</t>
  </si>
  <si>
    <t>2.82</t>
  </si>
  <si>
    <t>2.78</t>
  </si>
  <si>
    <t>2.75</t>
  </si>
  <si>
    <t>2.79</t>
  </si>
  <si>
    <t>2.80</t>
  </si>
  <si>
    <t>2.84</t>
  </si>
  <si>
    <t>2.77</t>
  </si>
  <si>
    <t>2.74</t>
  </si>
  <si>
    <t>2.83</t>
  </si>
  <si>
    <t>Column22</t>
  </si>
  <si>
    <t>Column23</t>
  </si>
  <si>
    <t>Column32</t>
  </si>
  <si>
    <t>Column33</t>
  </si>
  <si>
    <t>Column42</t>
  </si>
  <si>
    <t>Column43</t>
  </si>
  <si>
    <t>Column17</t>
    <phoneticPr fontId="1" type="noConversion"/>
  </si>
  <si>
    <r>
      <rPr>
        <sz val="11"/>
        <color theme="1"/>
        <rFont val="Calibri"/>
        <family val="2"/>
      </rPr>
      <t>μ</t>
    </r>
    <r>
      <rPr>
        <sz val="9.35"/>
        <color theme="1"/>
        <rFont val="等线"/>
        <family val="3"/>
        <charset val="134"/>
      </rPr>
      <t>B</t>
    </r>
    <phoneticPr fontId="1" type="noConversion"/>
  </si>
  <si>
    <t>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</si>
</sst>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9.35"/>
      <color theme="1"/>
      <name val="等线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07B174-3F4A-422F-A02A-3373AE4BC711}" autoFormatId="16" applyNumberFormats="0" applyBorderFormats="0" applyFontFormats="0" applyPatternFormats="0" applyAlignmentFormats="0" applyWidthHeightFormats="0">
  <queryTableRefresh nextId="25" unboundColumnsRight="1">
    <queryTableFields count="23">
      <queryTableField id="1" name="Column1" tableColumnId="1"/>
      <queryTableField id="2" name="Column2" tableColumnId="2"/>
      <queryTableField id="17" dataBound="0" tableColumnId="17"/>
      <queryTableField id="18" dataBound="0" tableColumnId="18"/>
      <queryTableField id="3" name="Column3" tableColumnId="3"/>
      <queryTableField id="19" dataBound="0" tableColumnId="19"/>
      <queryTableField id="20" dataBound="0" tableColumnId="20"/>
      <queryTableField id="4" name="Column4" tableColumnId="4"/>
      <queryTableField id="21" dataBound="0" tableColumnId="21"/>
      <queryTableField id="22" dataBound="0" tableColumnId="2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24" dataBound="0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E2819C-9DED-4979-AC6A-10073E0F18A1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23C11-54F8-4814-A5C5-942C87879388}" name="ir_true" displayName="ir_true" ref="A1:W123" tableType="queryTable" totalsRowShown="0">
  <autoFilter ref="A1:W123" xr:uid="{09723C11-54F8-4814-A5C5-942C87879388}"/>
  <sortState xmlns:xlrd2="http://schemas.microsoft.com/office/spreadsheetml/2017/richdata2" ref="A2:W123">
    <sortCondition ref="A1:A123"/>
  </sortState>
  <tableColumns count="23">
    <tableColumn id="1" xr3:uid="{D6B6F355-01B2-4B09-BEF1-E01AAB4BEE91}" uniqueName="1" name="Column1" queryTableFieldId="1"/>
    <tableColumn id="2" xr3:uid="{213584F4-CFDC-4C36-84D3-7D578DD78802}" uniqueName="2" name="Column2" queryTableFieldId="2"/>
    <tableColumn id="17" xr3:uid="{BC2D4E4E-54C2-4949-924F-C993FE6CA100}" uniqueName="17" name="Column22" queryTableFieldId="17" dataDxfId="9">
      <calculatedColumnFormula>ir_true[[#This Row],[Column2]]*15.7622</calculatedColumnFormula>
    </tableColumn>
    <tableColumn id="18" xr3:uid="{E82FBDD8-F3F0-49E0-8069-9EAD716DAAEE}" uniqueName="18" name="Column23" queryTableFieldId="18" dataDxfId="8">
      <calculatedColumnFormula>ir_true[[#This Row],[Column22]]*0.866</calculatedColumnFormula>
    </tableColumn>
    <tableColumn id="3" xr3:uid="{449690C1-B27D-41B7-A506-8D0C428F027A}" uniqueName="3" name="Column3" queryTableFieldId="3"/>
    <tableColumn id="19" xr3:uid="{066AF419-D16A-4556-B343-B7B8A22A59F3}" uniqueName="19" name="Column32" queryTableFieldId="19" dataDxfId="7">
      <calculatedColumnFormula>ir_true[[#This Row],[Column3]]*47.2865</calculatedColumnFormula>
    </tableColumn>
    <tableColumn id="20" xr3:uid="{5246A0F1-15AE-426D-A589-AC32AC83474E}" uniqueName="20" name="Column33" queryTableFieldId="20" dataDxfId="6">
      <calculatedColumnFormula>ir_true[[#This Row],[Column32]]-ir_true[[#This Row],[Column22]]*0.5</calculatedColumnFormula>
    </tableColumn>
    <tableColumn id="4" xr3:uid="{08B1CE86-80CC-4810-A067-EE9F766C83F8}" uniqueName="4" name="Column4" queryTableFieldId="4"/>
    <tableColumn id="21" xr3:uid="{2F982923-00F0-4A39-9B09-E476C0713AB4}" uniqueName="21" name="Column42" queryTableFieldId="21" dataDxfId="5">
      <calculatedColumnFormula>ir_true[[#This Row],[Column4]]*12.3936</calculatedColumnFormula>
    </tableColumn>
    <tableColumn id="22" xr3:uid="{6422D611-46EF-4267-9EFB-65A2594199F4}" uniqueName="22" name="Column43" queryTableFieldId="22" dataDxfId="4">
      <calculatedColumnFormula>ir_true[[#This Row],[Column42]]</calculatedColumnFormula>
    </tableColumn>
    <tableColumn id="5" xr3:uid="{7FCEA6E6-1D08-48D0-964C-19A3C3C029C5}" uniqueName="5" name="Column5" queryTableFieldId="5"/>
    <tableColumn id="6" xr3:uid="{0F2822B2-2E03-429E-B678-60C3D7F3A316}" uniqueName="6" name="Column6" queryTableFieldId="6"/>
    <tableColumn id="7" xr3:uid="{A8B2FD4F-5FE7-4BEF-ADA4-FE8F71FD19D9}" uniqueName="7" name="Column7" queryTableFieldId="7"/>
    <tableColumn id="8" xr3:uid="{8A6E69DD-5B57-4458-8D79-46C522BBC46E}" uniqueName="8" name="Column8" queryTableFieldId="8"/>
    <tableColumn id="9" xr3:uid="{872537A9-84F5-4BD8-9371-0EB562D292B1}" uniqueName="9" name="Column9" queryTableFieldId="9"/>
    <tableColumn id="10" xr3:uid="{59202EA1-44C1-44FC-93A6-8E44D5A923A8}" uniqueName="10" name="Column10" queryTableFieldId="10"/>
    <tableColumn id="11" xr3:uid="{B4AC9BCA-60B6-4296-81A6-09047A1DE87A}" uniqueName="11" name="Column11" queryTableFieldId="11"/>
    <tableColumn id="12" xr3:uid="{EF517F0D-6D18-4E7A-B034-4E3D3D5D4FE9}" uniqueName="12" name="Column12" queryTableFieldId="12"/>
    <tableColumn id="13" xr3:uid="{6FBF7F11-55AC-44AC-9F6C-C5D598C59882}" uniqueName="13" name="Column13" queryTableFieldId="13"/>
    <tableColumn id="14" xr3:uid="{0D23DB3B-43B8-41DE-ADE8-8FB39EE93470}" uniqueName="14" name="Column14" queryTableFieldId="14"/>
    <tableColumn id="15" xr3:uid="{3D2A3A0E-D4F0-4F40-90BA-A2487AD29859}" uniqueName="15" name="Column15" queryTableFieldId="15"/>
    <tableColumn id="16" xr3:uid="{D2A4C2BD-3B57-47B1-AE34-3A9BDB1E293A}" uniqueName="16" name="Column16" queryTableFieldId="16" dataDxfId="3"/>
    <tableColumn id="24" xr3:uid="{900E6350-10D1-4E97-875D-519CA58AD59C}" uniqueName="24" name="Column17" queryTableFieldId="24" dataDxfId="2">
      <calculatedColumnFormula>(ir_true[[#This Row],[Column6]]+ir_true[[#This Row],[Column8]]+ir_true[[#This Row],[Column10]]+ir_true[[#This Row],[Column12]]+ir_true[[#This Row],[Column14]]+ir_true[[#This Row],[Column16]])/6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61C78C-CE04-4513-B695-C59306FCE6CF}" name="re_ture" displayName="re_ture" ref="A1:Q123" tableType="queryTable" totalsRowShown="0">
  <autoFilter ref="A1:Q123" xr:uid="{C761C78C-CE04-4513-B695-C59306FCE6CF}"/>
  <sortState xmlns:xlrd2="http://schemas.microsoft.com/office/spreadsheetml/2017/richdata2" ref="A2:Q123">
    <sortCondition descending="1" ref="Q1:Q123"/>
  </sortState>
  <tableColumns count="17">
    <tableColumn id="1" xr3:uid="{0F098D8E-C7C5-4A2D-B716-297AA3722DE3}" uniqueName="1" name="Column1" queryTableFieldId="1"/>
    <tableColumn id="2" xr3:uid="{82C28FDF-A415-475B-B79B-3B5035BBDE9B}" uniqueName="2" name="Column2" queryTableFieldId="2"/>
    <tableColumn id="3" xr3:uid="{FB9A330F-D402-4AF7-8703-0634A4CBEE1B}" uniqueName="3" name="Column3" queryTableFieldId="3"/>
    <tableColumn id="4" xr3:uid="{3F7A0D3A-B901-4013-9862-FC2D0748C360}" uniqueName="4" name="Column4" queryTableFieldId="4"/>
    <tableColumn id="5" xr3:uid="{6760B820-984E-482E-A6ED-1A84882F0BBC}" uniqueName="5" name="Column5" queryTableFieldId="5"/>
    <tableColumn id="6" xr3:uid="{D83B7626-4056-45AE-87D4-2B8468BF9094}" uniqueName="6" name="Column6" queryTableFieldId="6"/>
    <tableColumn id="7" xr3:uid="{95FF5DA3-A1A1-4C68-8018-0883D7712A10}" uniqueName="7" name="Column7" queryTableFieldId="7"/>
    <tableColumn id="8" xr3:uid="{C0742EDF-53D1-48CB-8F23-A18B2597069C}" uniqueName="8" name="Column8" queryTableFieldId="8"/>
    <tableColumn id="9" xr3:uid="{E2C26AB4-5730-488B-8E66-968561F21502}" uniqueName="9" name="Column9" queryTableFieldId="9"/>
    <tableColumn id="10" xr3:uid="{C26B0589-EC8B-495D-9CFB-C157C95E9183}" uniqueName="10" name="Column10" queryTableFieldId="10"/>
    <tableColumn id="11" xr3:uid="{77A40924-A5BF-4758-977C-344B347C4AC5}" uniqueName="11" name="Column11" queryTableFieldId="11"/>
    <tableColumn id="12" xr3:uid="{8B624AA4-5F02-4649-9B57-4C6848C14E1C}" uniqueName="12" name="Column12" queryTableFieldId="12"/>
    <tableColumn id="13" xr3:uid="{0AFBF149-E113-49D0-A796-0761BBB958E4}" uniqueName="13" name="Column13" queryTableFieldId="13"/>
    <tableColumn id="14" xr3:uid="{05B49A5F-0CEE-4E11-AFF1-3723355910B0}" uniqueName="14" name="Column14" queryTableFieldId="14"/>
    <tableColumn id="15" xr3:uid="{49C8EC41-EDCE-43CF-BC52-9256B9314D62}" uniqueName="15" name="Column15" queryTableFieldId="15"/>
    <tableColumn id="16" xr3:uid="{1E656395-4DA6-460F-885C-5953EDF4D716}" uniqueName="16" name="Column16" queryTableFieldId="16" dataDxfId="1"/>
    <tableColumn id="17" xr3:uid="{CC8680BC-0A50-44EC-ADF9-C17F28D37AE6}" uniqueName="17" name="Column17" queryTableFieldId="17" dataDxfId="0">
      <calculatedColumnFormula>(re_ture[[#This Row],[Column6]]+re_ture[[#This Row],[Column8]]+re_ture[[#This Row],[Column10]]+re_ture[[#This Row],[Column12]]+re_ture[[#This Row],[Column14]]+re_ture[[#This Row],[Column16]])/6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0982-10AC-4ABA-87A7-315FF3572F4E}">
  <dimension ref="A1:W126"/>
  <sheetViews>
    <sheetView zoomScale="55" zoomScaleNormal="55" workbookViewId="0">
      <selection activeCell="W1" activeCellId="1" sqref="A1:A1048576 W1:W1048576"/>
    </sheetView>
  </sheetViews>
  <sheetFormatPr defaultRowHeight="14" x14ac:dyDescent="0.3"/>
  <cols>
    <col min="1" max="2" width="11" bestFit="1" customWidth="1"/>
    <col min="3" max="4" width="11" customWidth="1"/>
    <col min="5" max="5" width="11" bestFit="1" customWidth="1"/>
    <col min="6" max="7" width="11" customWidth="1"/>
    <col min="8" max="8" width="11" bestFit="1" customWidth="1"/>
    <col min="9" max="10" width="11" customWidth="1"/>
    <col min="11" max="15" width="11" bestFit="1" customWidth="1"/>
    <col min="16" max="21" width="12.08203125" bestFit="1" customWidth="1"/>
    <col min="22" max="22" width="20.08203125" bestFit="1" customWidth="1"/>
  </cols>
  <sheetData>
    <row r="1" spans="1:23" x14ac:dyDescent="0.3">
      <c r="A1" t="s">
        <v>0</v>
      </c>
      <c r="B1" t="s">
        <v>1</v>
      </c>
      <c r="C1" t="s">
        <v>26</v>
      </c>
      <c r="D1" t="s">
        <v>27</v>
      </c>
      <c r="E1" t="s">
        <v>2</v>
      </c>
      <c r="F1" t="s">
        <v>28</v>
      </c>
      <c r="G1" t="s">
        <v>29</v>
      </c>
      <c r="H1" t="s">
        <v>3</v>
      </c>
      <c r="I1" t="s">
        <v>30</v>
      </c>
      <c r="J1" t="s">
        <v>31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32</v>
      </c>
    </row>
    <row r="2" spans="1:23" x14ac:dyDescent="0.3">
      <c r="A2">
        <v>1</v>
      </c>
      <c r="B2">
        <v>0.999</v>
      </c>
      <c r="C2">
        <f>ir_true[[#This Row],[Column2]]*15.7622</f>
        <v>15.746437800000001</v>
      </c>
      <c r="D2">
        <f>ir_true[[#This Row],[Column22]]*0.866</f>
        <v>13.6364151348</v>
      </c>
      <c r="E2">
        <v>0.999</v>
      </c>
      <c r="F2">
        <f>ir_true[[#This Row],[Column3]]*47.2865</f>
        <v>47.239213499999998</v>
      </c>
      <c r="G2">
        <f>ir_true[[#This Row],[Column32]]-ir_true[[#This Row],[Column22]]*0.5</f>
        <v>39.365994600000001</v>
      </c>
      <c r="H2">
        <v>0.251</v>
      </c>
      <c r="I2">
        <f>ir_true[[#This Row],[Column4]]*12.3936</f>
        <v>3.1107936</v>
      </c>
      <c r="J2">
        <f>ir_true[[#This Row],[Column42]]</f>
        <v>3.1107936</v>
      </c>
      <c r="K2">
        <v>217</v>
      </c>
      <c r="L2">
        <v>2.74</v>
      </c>
      <c r="M2">
        <v>211</v>
      </c>
      <c r="N2">
        <v>2.74</v>
      </c>
      <c r="O2">
        <v>130</v>
      </c>
      <c r="P2">
        <v>2.74</v>
      </c>
      <c r="Q2">
        <v>218</v>
      </c>
      <c r="R2">
        <v>2.75</v>
      </c>
      <c r="S2">
        <v>124</v>
      </c>
      <c r="T2">
        <v>2.75</v>
      </c>
      <c r="U2">
        <v>123</v>
      </c>
      <c r="V2" s="1" t="s">
        <v>16</v>
      </c>
      <c r="W2">
        <f>(ir_true[[#This Row],[Column6]]+ir_true[[#This Row],[Column8]]+ir_true[[#This Row],[Column10]]+ir_true[[#This Row],[Column12]]+ir_true[[#This Row],[Column14]]+ir_true[[#This Row],[Column16]])/6</f>
        <v>2.7466666666666666</v>
      </c>
    </row>
    <row r="3" spans="1:23" x14ac:dyDescent="0.3">
      <c r="A3">
        <v>2</v>
      </c>
      <c r="B3">
        <v>0.252</v>
      </c>
      <c r="C3">
        <f>ir_true[[#This Row],[Column2]]*15.7622</f>
        <v>3.9720743999999999</v>
      </c>
      <c r="D3">
        <f>ir_true[[#This Row],[Column22]]*0.866</f>
        <v>3.4398164304000001</v>
      </c>
      <c r="E3">
        <v>1</v>
      </c>
      <c r="F3">
        <f>ir_true[[#This Row],[Column3]]*47.2865</f>
        <v>47.286499999999997</v>
      </c>
      <c r="G3">
        <f>ir_true[[#This Row],[Column32]]-ir_true[[#This Row],[Column22]]*0.5</f>
        <v>45.300462799999998</v>
      </c>
      <c r="H3">
        <v>0.245</v>
      </c>
      <c r="I3">
        <f>ir_true[[#This Row],[Column4]]*12.3936</f>
        <v>3.0364319999999996</v>
      </c>
      <c r="J3">
        <f>ir_true[[#This Row],[Column42]]</f>
        <v>3.0364319999999996</v>
      </c>
      <c r="K3">
        <v>126</v>
      </c>
      <c r="L3">
        <v>2.72</v>
      </c>
      <c r="M3">
        <v>212</v>
      </c>
      <c r="N3">
        <v>2.73</v>
      </c>
      <c r="O3">
        <v>124</v>
      </c>
      <c r="P3">
        <v>2.74</v>
      </c>
      <c r="Q3">
        <v>125</v>
      </c>
      <c r="R3">
        <v>2.8</v>
      </c>
      <c r="S3">
        <v>213</v>
      </c>
      <c r="T3">
        <v>2.81</v>
      </c>
      <c r="U3">
        <v>211</v>
      </c>
      <c r="V3" s="1" t="s">
        <v>17</v>
      </c>
      <c r="W3">
        <f>(ir_true[[#This Row],[Column6]]+ir_true[[#This Row],[Column8]]+ir_true[[#This Row],[Column10]]+ir_true[[#This Row],[Column12]]+ir_true[[#This Row],[Column14]]+ir_true[[#This Row],[Column16]])/6</f>
        <v>2.77</v>
      </c>
    </row>
    <row r="4" spans="1:23" x14ac:dyDescent="0.3">
      <c r="A4">
        <v>3</v>
      </c>
      <c r="B4">
        <v>0.496</v>
      </c>
      <c r="C4">
        <f>ir_true[[#This Row],[Column2]]*15.7622</f>
        <v>7.8180512000000002</v>
      </c>
      <c r="D4">
        <f>ir_true[[#This Row],[Column22]]*0.866</f>
        <v>6.7704323392000001</v>
      </c>
      <c r="E4">
        <v>0</v>
      </c>
      <c r="F4">
        <f>ir_true[[#This Row],[Column3]]*47.2865</f>
        <v>0</v>
      </c>
      <c r="G4">
        <f>ir_true[[#This Row],[Column32]]-ir_true[[#This Row],[Column22]]*0.5</f>
        <v>-3.9090256000000001</v>
      </c>
      <c r="H4">
        <v>0.25</v>
      </c>
      <c r="I4">
        <f>ir_true[[#This Row],[Column4]]*12.3936</f>
        <v>3.0983999999999998</v>
      </c>
      <c r="J4">
        <f>ir_true[[#This Row],[Column42]]</f>
        <v>3.0983999999999998</v>
      </c>
      <c r="K4">
        <v>213</v>
      </c>
      <c r="L4">
        <v>2.73</v>
      </c>
      <c r="M4">
        <v>126</v>
      </c>
      <c r="N4">
        <v>2.73</v>
      </c>
      <c r="O4">
        <v>127</v>
      </c>
      <c r="P4">
        <v>2.74</v>
      </c>
      <c r="Q4">
        <v>214</v>
      </c>
      <c r="R4">
        <v>2.75</v>
      </c>
      <c r="S4">
        <v>128</v>
      </c>
      <c r="T4">
        <v>2.77</v>
      </c>
      <c r="U4">
        <v>215</v>
      </c>
      <c r="V4" s="1" t="s">
        <v>18</v>
      </c>
      <c r="W4">
        <f>(ir_true[[#This Row],[Column6]]+ir_true[[#This Row],[Column8]]+ir_true[[#This Row],[Column10]]+ir_true[[#This Row],[Column12]]+ir_true[[#This Row],[Column14]]+ir_true[[#This Row],[Column16]])/6</f>
        <v>2.75</v>
      </c>
    </row>
    <row r="5" spans="1:23" x14ac:dyDescent="0.3">
      <c r="A5">
        <v>4</v>
      </c>
      <c r="B5">
        <v>0.753</v>
      </c>
      <c r="C5">
        <f>ir_true[[#This Row],[Column2]]*15.7622</f>
        <v>11.8689366</v>
      </c>
      <c r="D5">
        <f>ir_true[[#This Row],[Column22]]*0.866</f>
        <v>10.278499095599999</v>
      </c>
      <c r="E5">
        <v>0.999</v>
      </c>
      <c r="F5">
        <f>ir_true[[#This Row],[Column3]]*47.2865</f>
        <v>47.239213499999998</v>
      </c>
      <c r="G5">
        <f>ir_true[[#This Row],[Column32]]-ir_true[[#This Row],[Column22]]*0.5</f>
        <v>41.304745199999999</v>
      </c>
      <c r="H5">
        <v>0.25600000000000001</v>
      </c>
      <c r="I5">
        <f>ir_true[[#This Row],[Column4]]*12.3936</f>
        <v>3.1727615999999998</v>
      </c>
      <c r="J5">
        <f>ir_true[[#This Row],[Column42]]</f>
        <v>3.1727615999999998</v>
      </c>
      <c r="K5">
        <v>217</v>
      </c>
      <c r="L5">
        <v>2.72</v>
      </c>
      <c r="M5">
        <v>215</v>
      </c>
      <c r="N5">
        <v>2.74</v>
      </c>
      <c r="O5">
        <v>129</v>
      </c>
      <c r="P5">
        <v>2.75</v>
      </c>
      <c r="Q5">
        <v>130</v>
      </c>
      <c r="R5">
        <v>2.8</v>
      </c>
      <c r="S5">
        <v>216</v>
      </c>
      <c r="T5">
        <v>2.82</v>
      </c>
      <c r="U5">
        <v>128</v>
      </c>
      <c r="V5" s="1">
        <v>2.85</v>
      </c>
      <c r="W5">
        <f>(ir_true[[#This Row],[Column6]]+ir_true[[#This Row],[Column8]]+ir_true[[#This Row],[Column10]]+ir_true[[#This Row],[Column12]]+ir_true[[#This Row],[Column14]]+ir_true[[#This Row],[Column16]])/6</f>
        <v>2.7800000000000007</v>
      </c>
    </row>
    <row r="6" spans="1:23" x14ac:dyDescent="0.3">
      <c r="A6">
        <v>5</v>
      </c>
      <c r="B6">
        <v>0.999</v>
      </c>
      <c r="C6">
        <f>ir_true[[#This Row],[Column2]]*15.7622</f>
        <v>15.746437800000001</v>
      </c>
      <c r="D6">
        <f>ir_true[[#This Row],[Column22]]*0.866</f>
        <v>13.6364151348</v>
      </c>
      <c r="E6">
        <v>8.4000000000000005E-2</v>
      </c>
      <c r="F6">
        <f>ir_true[[#This Row],[Column3]]*47.2865</f>
        <v>3.9720659999999999</v>
      </c>
      <c r="G6">
        <f>ir_true[[#This Row],[Column32]]-ir_true[[#This Row],[Column22]]*0.5</f>
        <v>-3.9011529000000005</v>
      </c>
      <c r="H6">
        <v>0.25</v>
      </c>
      <c r="I6">
        <f>ir_true[[#This Row],[Column4]]*12.3936</f>
        <v>3.0983999999999998</v>
      </c>
      <c r="J6">
        <f>ir_true[[#This Row],[Column42]]</f>
        <v>3.0983999999999998</v>
      </c>
      <c r="K6">
        <v>129</v>
      </c>
      <c r="L6">
        <v>2.73</v>
      </c>
      <c r="M6">
        <v>131</v>
      </c>
      <c r="N6">
        <v>2.73</v>
      </c>
      <c r="O6">
        <v>138</v>
      </c>
      <c r="P6">
        <v>2.74</v>
      </c>
      <c r="Q6">
        <v>132</v>
      </c>
      <c r="R6">
        <v>2.75</v>
      </c>
      <c r="S6">
        <v>130</v>
      </c>
      <c r="T6">
        <v>2.76</v>
      </c>
      <c r="U6">
        <v>123</v>
      </c>
      <c r="V6" s="1" t="s">
        <v>16</v>
      </c>
      <c r="W6">
        <f>(ir_true[[#This Row],[Column6]]+ir_true[[#This Row],[Column8]]+ir_true[[#This Row],[Column10]]+ir_true[[#This Row],[Column12]]+ir_true[[#This Row],[Column14]]+ir_true[[#This Row],[Column16]])/6</f>
        <v>2.7449999999999997</v>
      </c>
    </row>
    <row r="7" spans="1:23" x14ac:dyDescent="0.3">
      <c r="A7">
        <v>6</v>
      </c>
      <c r="B7">
        <v>0.247</v>
      </c>
      <c r="C7">
        <f>ir_true[[#This Row],[Column2]]*15.7622</f>
        <v>3.8932633999999999</v>
      </c>
      <c r="D7">
        <f>ir_true[[#This Row],[Column22]]*0.866</f>
        <v>3.3715661043999998</v>
      </c>
      <c r="E7">
        <v>8.3000000000000004E-2</v>
      </c>
      <c r="F7">
        <f>ir_true[[#This Row],[Column3]]*47.2865</f>
        <v>3.9247795000000001</v>
      </c>
      <c r="G7">
        <f>ir_true[[#This Row],[Column32]]-ir_true[[#This Row],[Column22]]*0.5</f>
        <v>1.9781478000000001</v>
      </c>
      <c r="H7">
        <v>0.249</v>
      </c>
      <c r="I7">
        <f>ir_true[[#This Row],[Column4]]*12.3936</f>
        <v>3.0860063999999996</v>
      </c>
      <c r="J7">
        <f>ir_true[[#This Row],[Column42]]</f>
        <v>3.0860063999999996</v>
      </c>
      <c r="K7">
        <v>132</v>
      </c>
      <c r="L7">
        <v>2.78</v>
      </c>
      <c r="M7">
        <v>123</v>
      </c>
      <c r="N7">
        <v>2.78</v>
      </c>
      <c r="O7">
        <v>125</v>
      </c>
      <c r="P7">
        <v>2.8</v>
      </c>
      <c r="Q7">
        <v>124</v>
      </c>
      <c r="R7">
        <v>2.8</v>
      </c>
      <c r="S7">
        <v>133</v>
      </c>
      <c r="T7">
        <v>2.8</v>
      </c>
      <c r="U7">
        <v>134</v>
      </c>
      <c r="V7" s="1">
        <v>2.81</v>
      </c>
      <c r="W7">
        <f>(ir_true[[#This Row],[Column6]]+ir_true[[#This Row],[Column8]]+ir_true[[#This Row],[Column10]]+ir_true[[#This Row],[Column12]]+ir_true[[#This Row],[Column14]]+ir_true[[#This Row],[Column16]])/6</f>
        <v>2.7949999999999999</v>
      </c>
    </row>
    <row r="8" spans="1:23" x14ac:dyDescent="0.3">
      <c r="A8">
        <v>7</v>
      </c>
      <c r="B8">
        <v>0.502</v>
      </c>
      <c r="C8">
        <f>ir_true[[#This Row],[Column2]]*15.7622</f>
        <v>7.9126244000000003</v>
      </c>
      <c r="D8">
        <f>ir_true[[#This Row],[Column22]]*0.866</f>
        <v>6.8523327304000006</v>
      </c>
      <c r="E8">
        <v>8.3000000000000004E-2</v>
      </c>
      <c r="F8">
        <f>ir_true[[#This Row],[Column3]]*47.2865</f>
        <v>3.9247795000000001</v>
      </c>
      <c r="G8">
        <f>ir_true[[#This Row],[Column32]]-ir_true[[#This Row],[Column22]]*0.5</f>
        <v>-3.153270000000008E-2</v>
      </c>
      <c r="H8">
        <v>0.249</v>
      </c>
      <c r="I8">
        <f>ir_true[[#This Row],[Column4]]*12.3936</f>
        <v>3.0860063999999996</v>
      </c>
      <c r="J8">
        <f>ir_true[[#This Row],[Column42]]</f>
        <v>3.0860063999999996</v>
      </c>
      <c r="K8">
        <v>136</v>
      </c>
      <c r="L8">
        <v>2.72</v>
      </c>
      <c r="M8">
        <v>127</v>
      </c>
      <c r="N8">
        <v>2.73</v>
      </c>
      <c r="O8">
        <v>126</v>
      </c>
      <c r="P8">
        <v>2.74</v>
      </c>
      <c r="Q8">
        <v>135</v>
      </c>
      <c r="R8">
        <v>2.75</v>
      </c>
      <c r="S8">
        <v>125</v>
      </c>
      <c r="T8">
        <v>2.75</v>
      </c>
      <c r="U8">
        <v>134</v>
      </c>
      <c r="V8" s="1" t="s">
        <v>16</v>
      </c>
      <c r="W8">
        <f>(ir_true[[#This Row],[Column6]]+ir_true[[#This Row],[Column8]]+ir_true[[#This Row],[Column10]]+ir_true[[#This Row],[Column12]]+ir_true[[#This Row],[Column14]]+ir_true[[#This Row],[Column16]])/6</f>
        <v>2.7416666666666671</v>
      </c>
    </row>
    <row r="9" spans="1:23" x14ac:dyDescent="0.3">
      <c r="A9">
        <v>8</v>
      </c>
      <c r="B9">
        <v>0.754</v>
      </c>
      <c r="C9">
        <f>ir_true[[#This Row],[Column2]]*15.7622</f>
        <v>11.884698800000001</v>
      </c>
      <c r="D9">
        <f>ir_true[[#This Row],[Column22]]*0.866</f>
        <v>10.292149160800001</v>
      </c>
      <c r="E9">
        <v>8.4000000000000005E-2</v>
      </c>
      <c r="F9">
        <f>ir_true[[#This Row],[Column3]]*47.2865</f>
        <v>3.9720659999999999</v>
      </c>
      <c r="G9">
        <f>ir_true[[#This Row],[Column32]]-ir_true[[#This Row],[Column22]]*0.5</f>
        <v>-1.9702834000000005</v>
      </c>
      <c r="H9">
        <v>0.251</v>
      </c>
      <c r="I9">
        <f>ir_true[[#This Row],[Column4]]*12.3936</f>
        <v>3.1107936</v>
      </c>
      <c r="J9">
        <f>ir_true[[#This Row],[Column42]]</f>
        <v>3.1107936</v>
      </c>
      <c r="K9">
        <v>137</v>
      </c>
      <c r="L9">
        <v>2.78</v>
      </c>
      <c r="M9">
        <v>138</v>
      </c>
      <c r="N9">
        <v>2.79</v>
      </c>
      <c r="O9">
        <v>129</v>
      </c>
      <c r="P9">
        <v>2.8</v>
      </c>
      <c r="Q9">
        <v>128</v>
      </c>
      <c r="R9">
        <v>2.8</v>
      </c>
      <c r="S9">
        <v>136</v>
      </c>
      <c r="T9">
        <v>2.81</v>
      </c>
      <c r="U9">
        <v>127</v>
      </c>
      <c r="V9" s="1">
        <v>2.82</v>
      </c>
      <c r="W9">
        <f>(ir_true[[#This Row],[Column6]]+ir_true[[#This Row],[Column8]]+ir_true[[#This Row],[Column10]]+ir_true[[#This Row],[Column12]]+ir_true[[#This Row],[Column14]]+ir_true[[#This Row],[Column16]])/6</f>
        <v>2.8000000000000003</v>
      </c>
    </row>
    <row r="10" spans="1:23" x14ac:dyDescent="0.3">
      <c r="A10">
        <v>9</v>
      </c>
      <c r="B10">
        <v>1</v>
      </c>
      <c r="C10">
        <f>ir_true[[#This Row],[Column2]]*15.7622</f>
        <v>15.7622</v>
      </c>
      <c r="D10">
        <f>ir_true[[#This Row],[Column22]]*0.866</f>
        <v>13.6500652</v>
      </c>
      <c r="E10">
        <v>0.16700000000000001</v>
      </c>
      <c r="F10">
        <f>ir_true[[#This Row],[Column3]]*47.2865</f>
        <v>7.8968454999999995</v>
      </c>
      <c r="G10">
        <f>ir_true[[#This Row],[Column32]]-ir_true[[#This Row],[Column22]]*0.5</f>
        <v>1.5745499999999524E-2</v>
      </c>
      <c r="H10">
        <v>0.25</v>
      </c>
      <c r="I10">
        <f>ir_true[[#This Row],[Column4]]*12.3936</f>
        <v>3.0983999999999998</v>
      </c>
      <c r="J10">
        <f>ir_true[[#This Row],[Column42]]</f>
        <v>3.0983999999999998</v>
      </c>
      <c r="K10">
        <v>139</v>
      </c>
      <c r="L10">
        <v>2.73</v>
      </c>
      <c r="M10">
        <v>138</v>
      </c>
      <c r="N10">
        <v>2.73</v>
      </c>
      <c r="O10">
        <v>140</v>
      </c>
      <c r="P10">
        <v>2.74</v>
      </c>
      <c r="Q10">
        <v>137</v>
      </c>
      <c r="R10">
        <v>2.74</v>
      </c>
      <c r="S10">
        <v>131</v>
      </c>
      <c r="T10">
        <v>2.75</v>
      </c>
      <c r="U10">
        <v>146</v>
      </c>
      <c r="V10" s="1" t="s">
        <v>19</v>
      </c>
      <c r="W10">
        <f>(ir_true[[#This Row],[Column6]]+ir_true[[#This Row],[Column8]]+ir_true[[#This Row],[Column10]]+ir_true[[#This Row],[Column12]]+ir_true[[#This Row],[Column14]]+ir_true[[#This Row],[Column16]])/6</f>
        <v>2.7399999999999998</v>
      </c>
    </row>
    <row r="11" spans="1:23" x14ac:dyDescent="0.3">
      <c r="A11">
        <v>10</v>
      </c>
      <c r="B11">
        <v>0.25</v>
      </c>
      <c r="C11">
        <f>ir_true[[#This Row],[Column2]]*15.7622</f>
        <v>3.94055</v>
      </c>
      <c r="D11">
        <f>ir_true[[#This Row],[Column22]]*0.866</f>
        <v>3.4125163000000001</v>
      </c>
      <c r="E11">
        <v>0.16700000000000001</v>
      </c>
      <c r="F11">
        <f>ir_true[[#This Row],[Column3]]*47.2865</f>
        <v>7.8968454999999995</v>
      </c>
      <c r="G11">
        <f>ir_true[[#This Row],[Column32]]-ir_true[[#This Row],[Column22]]*0.5</f>
        <v>5.9265704999999995</v>
      </c>
      <c r="H11">
        <v>0.249</v>
      </c>
      <c r="I11">
        <f>ir_true[[#This Row],[Column4]]*12.3936</f>
        <v>3.0860063999999996</v>
      </c>
      <c r="J11">
        <f>ir_true[[#This Row],[Column42]]</f>
        <v>3.0860063999999996</v>
      </c>
      <c r="K11">
        <v>141</v>
      </c>
      <c r="L11">
        <v>2.73</v>
      </c>
      <c r="M11">
        <v>132</v>
      </c>
      <c r="N11">
        <v>2.73</v>
      </c>
      <c r="O11">
        <v>140</v>
      </c>
      <c r="P11">
        <v>2.74</v>
      </c>
      <c r="Q11">
        <v>133</v>
      </c>
      <c r="R11">
        <v>2.74</v>
      </c>
      <c r="S11">
        <v>131</v>
      </c>
      <c r="T11">
        <v>2.75</v>
      </c>
      <c r="U11">
        <v>142</v>
      </c>
      <c r="V11" s="1" t="s">
        <v>19</v>
      </c>
      <c r="W11">
        <f>(ir_true[[#This Row],[Column6]]+ir_true[[#This Row],[Column8]]+ir_true[[#This Row],[Column10]]+ir_true[[#This Row],[Column12]]+ir_true[[#This Row],[Column14]]+ir_true[[#This Row],[Column16]])/6</f>
        <v>2.7399999999999998</v>
      </c>
    </row>
    <row r="12" spans="1:23" x14ac:dyDescent="0.3">
      <c r="A12">
        <v>11</v>
      </c>
      <c r="B12">
        <v>0.5</v>
      </c>
      <c r="C12">
        <f>ir_true[[#This Row],[Column2]]*15.7622</f>
        <v>7.8811</v>
      </c>
      <c r="D12">
        <f>ir_true[[#This Row],[Column22]]*0.866</f>
        <v>6.8250326000000001</v>
      </c>
      <c r="E12">
        <v>0.16700000000000001</v>
      </c>
      <c r="F12">
        <f>ir_true[[#This Row],[Column3]]*47.2865</f>
        <v>7.8968454999999995</v>
      </c>
      <c r="G12">
        <f>ir_true[[#This Row],[Column32]]-ir_true[[#This Row],[Column22]]*0.5</f>
        <v>3.9562954999999995</v>
      </c>
      <c r="H12">
        <v>0.25</v>
      </c>
      <c r="I12">
        <f>ir_true[[#This Row],[Column4]]*12.3936</f>
        <v>3.0983999999999998</v>
      </c>
      <c r="J12">
        <f>ir_true[[#This Row],[Column42]]</f>
        <v>3.0983999999999998</v>
      </c>
      <c r="K12">
        <v>143</v>
      </c>
      <c r="L12">
        <v>2.74</v>
      </c>
      <c r="M12">
        <v>144</v>
      </c>
      <c r="N12">
        <v>2.74</v>
      </c>
      <c r="O12">
        <v>134</v>
      </c>
      <c r="P12">
        <v>2.74</v>
      </c>
      <c r="Q12">
        <v>133</v>
      </c>
      <c r="R12">
        <v>2.74</v>
      </c>
      <c r="S12">
        <v>142</v>
      </c>
      <c r="T12">
        <v>2.75</v>
      </c>
      <c r="U12">
        <v>135</v>
      </c>
      <c r="V12" s="1" t="s">
        <v>19</v>
      </c>
      <c r="W12">
        <f>(ir_true[[#This Row],[Column6]]+ir_true[[#This Row],[Column8]]+ir_true[[#This Row],[Column10]]+ir_true[[#This Row],[Column12]]+ir_true[[#This Row],[Column14]]+ir_true[[#This Row],[Column16]])/6</f>
        <v>2.7433333333333336</v>
      </c>
    </row>
    <row r="13" spans="1:23" x14ac:dyDescent="0.3">
      <c r="A13">
        <v>12</v>
      </c>
      <c r="B13">
        <v>0.751</v>
      </c>
      <c r="C13">
        <f>ir_true[[#This Row],[Column2]]*15.7622</f>
        <v>11.837412199999999</v>
      </c>
      <c r="D13">
        <f>ir_true[[#This Row],[Column22]]*0.866</f>
        <v>10.251198965199999</v>
      </c>
      <c r="E13">
        <v>0.16700000000000001</v>
      </c>
      <c r="F13">
        <f>ir_true[[#This Row],[Column3]]*47.2865</f>
        <v>7.8968454999999995</v>
      </c>
      <c r="G13">
        <f>ir_true[[#This Row],[Column32]]-ir_true[[#This Row],[Column22]]*0.5</f>
        <v>1.9781393999999999</v>
      </c>
      <c r="H13">
        <v>0.251</v>
      </c>
      <c r="I13">
        <f>ir_true[[#This Row],[Column4]]*12.3936</f>
        <v>3.1107936</v>
      </c>
      <c r="J13">
        <f>ir_true[[#This Row],[Column42]]</f>
        <v>3.1107936</v>
      </c>
      <c r="K13">
        <v>145</v>
      </c>
      <c r="L13">
        <v>2.72</v>
      </c>
      <c r="M13">
        <v>136</v>
      </c>
      <c r="N13">
        <v>2.73</v>
      </c>
      <c r="O13">
        <v>137</v>
      </c>
      <c r="P13">
        <v>2.75</v>
      </c>
      <c r="Q13">
        <v>144</v>
      </c>
      <c r="R13">
        <v>2.75</v>
      </c>
      <c r="S13">
        <v>135</v>
      </c>
      <c r="T13">
        <v>2.75</v>
      </c>
      <c r="U13">
        <v>146</v>
      </c>
      <c r="V13" s="1" t="s">
        <v>19</v>
      </c>
      <c r="W13">
        <f>(ir_true[[#This Row],[Column6]]+ir_true[[#This Row],[Column8]]+ir_true[[#This Row],[Column10]]+ir_true[[#This Row],[Column12]]+ir_true[[#This Row],[Column14]]+ir_true[[#This Row],[Column16]])/6</f>
        <v>2.7416666666666667</v>
      </c>
    </row>
    <row r="14" spans="1:23" x14ac:dyDescent="0.3">
      <c r="A14">
        <v>13</v>
      </c>
      <c r="B14">
        <v>1E-3</v>
      </c>
      <c r="C14">
        <f>ir_true[[#This Row],[Column2]]*15.7622</f>
        <v>1.5762200000000001E-2</v>
      </c>
      <c r="D14">
        <f>ir_true[[#This Row],[Column22]]*0.866</f>
        <v>1.36500652E-2</v>
      </c>
      <c r="E14">
        <v>0.25</v>
      </c>
      <c r="F14">
        <f>ir_true[[#This Row],[Column3]]*47.2865</f>
        <v>11.821624999999999</v>
      </c>
      <c r="G14">
        <f>ir_true[[#This Row],[Column32]]-ir_true[[#This Row],[Column22]]*0.5</f>
        <v>11.813743899999999</v>
      </c>
      <c r="H14">
        <v>0.25</v>
      </c>
      <c r="I14">
        <f>ir_true[[#This Row],[Column4]]*12.3936</f>
        <v>3.0983999999999998</v>
      </c>
      <c r="J14">
        <f>ir_true[[#This Row],[Column42]]</f>
        <v>3.0983999999999998</v>
      </c>
      <c r="K14">
        <v>148</v>
      </c>
      <c r="L14">
        <v>2.73</v>
      </c>
      <c r="M14">
        <v>146</v>
      </c>
      <c r="N14">
        <v>2.74</v>
      </c>
      <c r="O14">
        <v>139</v>
      </c>
      <c r="P14">
        <v>2.74</v>
      </c>
      <c r="Q14">
        <v>145</v>
      </c>
      <c r="R14">
        <v>2.75</v>
      </c>
      <c r="S14">
        <v>147</v>
      </c>
      <c r="T14">
        <v>2.76</v>
      </c>
      <c r="U14">
        <v>154</v>
      </c>
      <c r="V14" s="1" t="s">
        <v>16</v>
      </c>
      <c r="W14">
        <f>(ir_true[[#This Row],[Column6]]+ir_true[[#This Row],[Column8]]+ir_true[[#This Row],[Column10]]+ir_true[[#This Row],[Column12]]+ir_true[[#This Row],[Column14]]+ir_true[[#This Row],[Column16]])/6</f>
        <v>2.7466666666666666</v>
      </c>
    </row>
    <row r="15" spans="1:23" x14ac:dyDescent="0.3">
      <c r="A15">
        <v>14</v>
      </c>
      <c r="B15">
        <v>0.247</v>
      </c>
      <c r="C15">
        <f>ir_true[[#This Row],[Column2]]*15.7622</f>
        <v>3.8932633999999999</v>
      </c>
      <c r="D15">
        <f>ir_true[[#This Row],[Column22]]*0.866</f>
        <v>3.3715661043999998</v>
      </c>
      <c r="E15">
        <v>0.25</v>
      </c>
      <c r="F15">
        <f>ir_true[[#This Row],[Column3]]*47.2865</f>
        <v>11.821624999999999</v>
      </c>
      <c r="G15">
        <f>ir_true[[#This Row],[Column32]]-ir_true[[#This Row],[Column22]]*0.5</f>
        <v>9.8749932999999999</v>
      </c>
      <c r="H15">
        <v>0.249</v>
      </c>
      <c r="I15">
        <f>ir_true[[#This Row],[Column4]]*12.3936</f>
        <v>3.0860063999999996</v>
      </c>
      <c r="J15">
        <f>ir_true[[#This Row],[Column42]]</f>
        <v>3.0860063999999996</v>
      </c>
      <c r="K15">
        <v>140</v>
      </c>
      <c r="L15">
        <v>2.78</v>
      </c>
      <c r="M15">
        <v>139</v>
      </c>
      <c r="N15">
        <v>2.79</v>
      </c>
      <c r="O15">
        <v>149</v>
      </c>
      <c r="P15">
        <v>2.8</v>
      </c>
      <c r="Q15">
        <v>148</v>
      </c>
      <c r="R15">
        <v>2.8</v>
      </c>
      <c r="S15">
        <v>141</v>
      </c>
      <c r="T15">
        <v>2.81</v>
      </c>
      <c r="U15">
        <v>150</v>
      </c>
      <c r="V15" s="1">
        <v>2.81</v>
      </c>
      <c r="W15">
        <f>(ir_true[[#This Row],[Column6]]+ir_true[[#This Row],[Column8]]+ir_true[[#This Row],[Column10]]+ir_true[[#This Row],[Column12]]+ir_true[[#This Row],[Column14]]+ir_true[[#This Row],[Column16]])/6</f>
        <v>2.7983333333333338</v>
      </c>
    </row>
    <row r="16" spans="1:23" x14ac:dyDescent="0.3">
      <c r="A16">
        <v>15</v>
      </c>
      <c r="B16">
        <v>0.501</v>
      </c>
      <c r="C16">
        <f>ir_true[[#This Row],[Column2]]*15.7622</f>
        <v>7.8968622000000002</v>
      </c>
      <c r="D16">
        <f>ir_true[[#This Row],[Column22]]*0.866</f>
        <v>6.8386826652000003</v>
      </c>
      <c r="E16">
        <v>0.25</v>
      </c>
      <c r="F16">
        <f>ir_true[[#This Row],[Column3]]*47.2865</f>
        <v>11.821624999999999</v>
      </c>
      <c r="G16">
        <f>ir_true[[#This Row],[Column32]]-ir_true[[#This Row],[Column22]]*0.5</f>
        <v>7.8731938999999986</v>
      </c>
      <c r="H16">
        <v>0.25</v>
      </c>
      <c r="I16">
        <f>ir_true[[#This Row],[Column4]]*12.3936</f>
        <v>3.0983999999999998</v>
      </c>
      <c r="J16">
        <f>ir_true[[#This Row],[Column42]]</f>
        <v>3.0983999999999998</v>
      </c>
      <c r="K16">
        <v>142</v>
      </c>
      <c r="L16">
        <v>2.73</v>
      </c>
      <c r="M16">
        <v>152</v>
      </c>
      <c r="N16">
        <v>2.73</v>
      </c>
      <c r="O16">
        <v>143</v>
      </c>
      <c r="P16">
        <v>2.74</v>
      </c>
      <c r="Q16">
        <v>150</v>
      </c>
      <c r="R16">
        <v>2.76</v>
      </c>
      <c r="S16">
        <v>141</v>
      </c>
      <c r="T16">
        <v>2.76</v>
      </c>
      <c r="U16">
        <v>151</v>
      </c>
      <c r="V16" s="1" t="s">
        <v>16</v>
      </c>
      <c r="W16">
        <f>(ir_true[[#This Row],[Column6]]+ir_true[[#This Row],[Column8]]+ir_true[[#This Row],[Column10]]+ir_true[[#This Row],[Column12]]+ir_true[[#This Row],[Column14]]+ir_true[[#This Row],[Column16]])/6</f>
        <v>2.7466666666666661</v>
      </c>
    </row>
    <row r="17" spans="1:23" x14ac:dyDescent="0.3">
      <c r="A17">
        <v>16</v>
      </c>
      <c r="B17">
        <v>0.748</v>
      </c>
      <c r="C17">
        <f>ir_true[[#This Row],[Column2]]*15.7622</f>
        <v>11.7901256</v>
      </c>
      <c r="D17">
        <f>ir_true[[#This Row],[Column22]]*0.866</f>
        <v>10.2102487696</v>
      </c>
      <c r="E17">
        <v>0.25</v>
      </c>
      <c r="F17">
        <f>ir_true[[#This Row],[Column3]]*47.2865</f>
        <v>11.821624999999999</v>
      </c>
      <c r="G17">
        <f>ir_true[[#This Row],[Column32]]-ir_true[[#This Row],[Column22]]*0.5</f>
        <v>5.9265621999999993</v>
      </c>
      <c r="H17">
        <v>0.25</v>
      </c>
      <c r="I17">
        <f>ir_true[[#This Row],[Column4]]*12.3936</f>
        <v>3.0983999999999998</v>
      </c>
      <c r="J17">
        <f>ir_true[[#This Row],[Column42]]</f>
        <v>3.0983999999999998</v>
      </c>
      <c r="K17">
        <v>144</v>
      </c>
      <c r="L17">
        <v>2.78</v>
      </c>
      <c r="M17">
        <v>143</v>
      </c>
      <c r="N17">
        <v>2.79</v>
      </c>
      <c r="O17">
        <v>152</v>
      </c>
      <c r="P17">
        <v>2.8</v>
      </c>
      <c r="Q17">
        <v>153</v>
      </c>
      <c r="R17">
        <v>2.8</v>
      </c>
      <c r="S17">
        <v>145</v>
      </c>
      <c r="T17">
        <v>2.81</v>
      </c>
      <c r="U17">
        <v>154</v>
      </c>
      <c r="V17" s="1">
        <v>2.81</v>
      </c>
      <c r="W17">
        <f>(ir_true[[#This Row],[Column6]]+ir_true[[#This Row],[Column8]]+ir_true[[#This Row],[Column10]]+ir_true[[#This Row],[Column12]]+ir_true[[#This Row],[Column14]]+ir_true[[#This Row],[Column16]])/6</f>
        <v>2.7983333333333338</v>
      </c>
    </row>
    <row r="18" spans="1:23" x14ac:dyDescent="0.3">
      <c r="A18">
        <v>17</v>
      </c>
      <c r="B18">
        <v>4.0000000000000001E-3</v>
      </c>
      <c r="C18">
        <f>ir_true[[#This Row],[Column2]]*15.7622</f>
        <v>6.3048800000000002E-2</v>
      </c>
      <c r="D18">
        <f>ir_true[[#This Row],[Column22]]*0.866</f>
        <v>5.4600260800000001E-2</v>
      </c>
      <c r="E18">
        <v>0.33600000000000002</v>
      </c>
      <c r="F18">
        <f>ir_true[[#This Row],[Column3]]*47.2865</f>
        <v>15.888263999999999</v>
      </c>
      <c r="G18">
        <f>ir_true[[#This Row],[Column32]]-ir_true[[#This Row],[Column22]]*0.5</f>
        <v>15.856739599999999</v>
      </c>
      <c r="H18">
        <v>0.249</v>
      </c>
      <c r="I18">
        <f>ir_true[[#This Row],[Column4]]*12.3936</f>
        <v>3.0860063999999996</v>
      </c>
      <c r="J18">
        <f>ir_true[[#This Row],[Column42]]</f>
        <v>3.0860063999999996</v>
      </c>
      <c r="K18">
        <v>156</v>
      </c>
      <c r="L18">
        <v>2.72</v>
      </c>
      <c r="M18">
        <v>162</v>
      </c>
      <c r="N18">
        <v>2.73</v>
      </c>
      <c r="O18">
        <v>155</v>
      </c>
      <c r="P18">
        <v>2.73</v>
      </c>
      <c r="Q18">
        <v>147</v>
      </c>
      <c r="R18">
        <v>2.77</v>
      </c>
      <c r="S18">
        <v>153</v>
      </c>
      <c r="T18">
        <v>2.77</v>
      </c>
      <c r="U18">
        <v>154</v>
      </c>
      <c r="V18" s="1" t="s">
        <v>20</v>
      </c>
      <c r="W18">
        <f>(ir_true[[#This Row],[Column6]]+ir_true[[#This Row],[Column8]]+ir_true[[#This Row],[Column10]]+ir_true[[#This Row],[Column12]]+ir_true[[#This Row],[Column14]]+ir_true[[#This Row],[Column16]])/6</f>
        <v>2.7516666666666665</v>
      </c>
    </row>
    <row r="19" spans="1:23" x14ac:dyDescent="0.3">
      <c r="A19">
        <v>18</v>
      </c>
      <c r="B19">
        <v>0.247</v>
      </c>
      <c r="C19">
        <f>ir_true[[#This Row],[Column2]]*15.7622</f>
        <v>3.8932633999999999</v>
      </c>
      <c r="D19">
        <f>ir_true[[#This Row],[Column22]]*0.866</f>
        <v>3.3715661043999998</v>
      </c>
      <c r="E19">
        <v>0.33400000000000002</v>
      </c>
      <c r="F19">
        <f>ir_true[[#This Row],[Column3]]*47.2865</f>
        <v>15.793690999999999</v>
      </c>
      <c r="G19">
        <f>ir_true[[#This Row],[Column32]]-ir_true[[#This Row],[Column22]]*0.5</f>
        <v>13.8470593</v>
      </c>
      <c r="H19">
        <v>0.24399999999999999</v>
      </c>
      <c r="I19">
        <f>ir_true[[#This Row],[Column4]]*12.3936</f>
        <v>3.0240383999999998</v>
      </c>
      <c r="J19">
        <f>ir_true[[#This Row],[Column42]]</f>
        <v>3.0240383999999998</v>
      </c>
      <c r="K19">
        <v>156</v>
      </c>
      <c r="L19">
        <v>2.72</v>
      </c>
      <c r="M19">
        <v>158</v>
      </c>
      <c r="N19">
        <v>2.74</v>
      </c>
      <c r="O19">
        <v>148</v>
      </c>
      <c r="P19">
        <v>2.75</v>
      </c>
      <c r="Q19">
        <v>147</v>
      </c>
      <c r="R19">
        <v>2.78</v>
      </c>
      <c r="S19">
        <v>157</v>
      </c>
      <c r="T19">
        <v>2.82</v>
      </c>
      <c r="U19">
        <v>149</v>
      </c>
      <c r="V19" s="1">
        <v>2.84</v>
      </c>
      <c r="W19">
        <f>(ir_true[[#This Row],[Column6]]+ir_true[[#This Row],[Column8]]+ir_true[[#This Row],[Column10]]+ir_true[[#This Row],[Column12]]+ir_true[[#This Row],[Column14]]+ir_true[[#This Row],[Column16]])/6</f>
        <v>2.7749999999999999</v>
      </c>
    </row>
    <row r="20" spans="1:23" x14ac:dyDescent="0.3">
      <c r="A20">
        <v>19</v>
      </c>
      <c r="B20">
        <v>0.50800000000000001</v>
      </c>
      <c r="C20">
        <f>ir_true[[#This Row],[Column2]]*15.7622</f>
        <v>8.0071975999999996</v>
      </c>
      <c r="D20">
        <f>ir_true[[#This Row],[Column22]]*0.866</f>
        <v>6.9342331215999993</v>
      </c>
      <c r="E20">
        <v>0.33600000000000002</v>
      </c>
      <c r="F20">
        <f>ir_true[[#This Row],[Column3]]*47.2865</f>
        <v>15.888263999999999</v>
      </c>
      <c r="G20">
        <f>ir_true[[#This Row],[Column32]]-ir_true[[#This Row],[Column22]]*0.5</f>
        <v>11.884665200000001</v>
      </c>
      <c r="H20">
        <v>0.249</v>
      </c>
      <c r="I20">
        <f>ir_true[[#This Row],[Column4]]*12.3936</f>
        <v>3.0860063999999996</v>
      </c>
      <c r="J20">
        <f>ir_true[[#This Row],[Column42]]</f>
        <v>3.0860063999999996</v>
      </c>
      <c r="K20">
        <v>159</v>
      </c>
      <c r="L20">
        <v>2.72</v>
      </c>
      <c r="M20">
        <v>160</v>
      </c>
      <c r="N20">
        <v>2.73</v>
      </c>
      <c r="O20">
        <v>158</v>
      </c>
      <c r="P20">
        <v>2.74</v>
      </c>
      <c r="Q20">
        <v>151</v>
      </c>
      <c r="R20">
        <v>2.74</v>
      </c>
      <c r="S20">
        <v>150</v>
      </c>
      <c r="T20">
        <v>2.79</v>
      </c>
      <c r="U20">
        <v>149</v>
      </c>
      <c r="V20" s="1" t="s">
        <v>21</v>
      </c>
      <c r="W20">
        <f>(ir_true[[#This Row],[Column6]]+ir_true[[#This Row],[Column8]]+ir_true[[#This Row],[Column10]]+ir_true[[#This Row],[Column12]]+ir_true[[#This Row],[Column14]]+ir_true[[#This Row],[Column16]])/6</f>
        <v>2.7533333333333339</v>
      </c>
    </row>
    <row r="21" spans="1:23" x14ac:dyDescent="0.3">
      <c r="A21">
        <v>20</v>
      </c>
      <c r="B21">
        <v>0.751</v>
      </c>
      <c r="C21">
        <f>ir_true[[#This Row],[Column2]]*15.7622</f>
        <v>11.837412199999999</v>
      </c>
      <c r="D21">
        <f>ir_true[[#This Row],[Column22]]*0.866</f>
        <v>10.251198965199999</v>
      </c>
      <c r="E21">
        <v>0.33400000000000002</v>
      </c>
      <c r="F21">
        <f>ir_true[[#This Row],[Column3]]*47.2865</f>
        <v>15.793690999999999</v>
      </c>
      <c r="G21">
        <f>ir_true[[#This Row],[Column32]]-ir_true[[#This Row],[Column22]]*0.5</f>
        <v>9.8749848999999994</v>
      </c>
      <c r="H21">
        <v>0.24399999999999999</v>
      </c>
      <c r="I21">
        <f>ir_true[[#This Row],[Column4]]*12.3936</f>
        <v>3.0240383999999998</v>
      </c>
      <c r="J21">
        <f>ir_true[[#This Row],[Column42]]</f>
        <v>3.0240383999999998</v>
      </c>
      <c r="K21">
        <v>160</v>
      </c>
      <c r="L21">
        <v>2.72</v>
      </c>
      <c r="M21">
        <v>162</v>
      </c>
      <c r="N21">
        <v>2.73</v>
      </c>
      <c r="O21">
        <v>152</v>
      </c>
      <c r="P21">
        <v>2.73</v>
      </c>
      <c r="Q21">
        <v>153</v>
      </c>
      <c r="R21">
        <v>2.81</v>
      </c>
      <c r="S21">
        <v>151</v>
      </c>
      <c r="T21">
        <v>2.81</v>
      </c>
      <c r="U21">
        <v>161</v>
      </c>
      <c r="V21" s="1" t="s">
        <v>17</v>
      </c>
      <c r="W21">
        <f>(ir_true[[#This Row],[Column6]]+ir_true[[#This Row],[Column8]]+ir_true[[#This Row],[Column10]]+ir_true[[#This Row],[Column12]]+ir_true[[#This Row],[Column14]]+ir_true[[#This Row],[Column16]])/6</f>
        <v>2.77</v>
      </c>
    </row>
    <row r="22" spans="1:23" x14ac:dyDescent="0.3">
      <c r="A22">
        <v>21</v>
      </c>
      <c r="B22">
        <v>1E-3</v>
      </c>
      <c r="C22">
        <f>ir_true[[#This Row],[Column2]]*15.7622</f>
        <v>1.5762200000000001E-2</v>
      </c>
      <c r="D22">
        <f>ir_true[[#This Row],[Column22]]*0.866</f>
        <v>1.36500652E-2</v>
      </c>
      <c r="E22">
        <v>0.41699999999999998</v>
      </c>
      <c r="F22">
        <f>ir_true[[#This Row],[Column3]]*47.2865</f>
        <v>19.718470499999999</v>
      </c>
      <c r="G22">
        <f>ir_true[[#This Row],[Column32]]-ir_true[[#This Row],[Column22]]*0.5</f>
        <v>19.7105894</v>
      </c>
      <c r="H22">
        <v>0.25</v>
      </c>
      <c r="I22">
        <f>ir_true[[#This Row],[Column4]]*12.3936</f>
        <v>3.0983999999999998</v>
      </c>
      <c r="J22">
        <f>ir_true[[#This Row],[Column42]]</f>
        <v>3.0983999999999998</v>
      </c>
      <c r="K22">
        <v>164</v>
      </c>
      <c r="L22">
        <v>2.72</v>
      </c>
      <c r="M22">
        <v>161</v>
      </c>
      <c r="N22">
        <v>2.73</v>
      </c>
      <c r="O22">
        <v>170</v>
      </c>
      <c r="P22">
        <v>2.74</v>
      </c>
      <c r="Q22">
        <v>155</v>
      </c>
      <c r="R22">
        <v>2.74</v>
      </c>
      <c r="S22">
        <v>163</v>
      </c>
      <c r="T22">
        <v>2.75</v>
      </c>
      <c r="U22">
        <v>162</v>
      </c>
      <c r="V22" s="1" t="s">
        <v>19</v>
      </c>
      <c r="W22">
        <f>(ir_true[[#This Row],[Column6]]+ir_true[[#This Row],[Column8]]+ir_true[[#This Row],[Column10]]+ir_true[[#This Row],[Column12]]+ir_true[[#This Row],[Column14]]+ir_true[[#This Row],[Column16]])/6</f>
        <v>2.7383333333333333</v>
      </c>
    </row>
    <row r="23" spans="1:23" x14ac:dyDescent="0.3">
      <c r="A23">
        <v>22</v>
      </c>
      <c r="B23">
        <v>0.247</v>
      </c>
      <c r="C23">
        <f>ir_true[[#This Row],[Column2]]*15.7622</f>
        <v>3.8932633999999999</v>
      </c>
      <c r="D23">
        <f>ir_true[[#This Row],[Column22]]*0.866</f>
        <v>3.3715661043999998</v>
      </c>
      <c r="E23">
        <v>0.41599999999999998</v>
      </c>
      <c r="F23">
        <f>ir_true[[#This Row],[Column3]]*47.2865</f>
        <v>19.671183999999997</v>
      </c>
      <c r="G23">
        <f>ir_true[[#This Row],[Column32]]-ir_true[[#This Row],[Column22]]*0.5</f>
        <v>17.724552299999996</v>
      </c>
      <c r="H23">
        <v>0.25</v>
      </c>
      <c r="I23">
        <f>ir_true[[#This Row],[Column4]]*12.3936</f>
        <v>3.0983999999999998</v>
      </c>
      <c r="J23">
        <f>ir_true[[#This Row],[Column42]]</f>
        <v>3.0983999999999998</v>
      </c>
      <c r="K23">
        <v>155</v>
      </c>
      <c r="L23">
        <v>2.73</v>
      </c>
      <c r="M23">
        <v>157</v>
      </c>
      <c r="N23">
        <v>2.73</v>
      </c>
      <c r="O23">
        <v>156</v>
      </c>
      <c r="P23">
        <v>2.73</v>
      </c>
      <c r="Q23">
        <v>164</v>
      </c>
      <c r="R23">
        <v>2.74</v>
      </c>
      <c r="S23">
        <v>166</v>
      </c>
      <c r="T23">
        <v>2.75</v>
      </c>
      <c r="U23">
        <v>165</v>
      </c>
      <c r="V23" s="1" t="s">
        <v>16</v>
      </c>
      <c r="W23">
        <f>(ir_true[[#This Row],[Column6]]+ir_true[[#This Row],[Column8]]+ir_true[[#This Row],[Column10]]+ir_true[[#This Row],[Column12]]+ir_true[[#This Row],[Column14]]+ir_true[[#This Row],[Column16]])/6</f>
        <v>2.7399999999999998</v>
      </c>
    </row>
    <row r="24" spans="1:23" x14ac:dyDescent="0.3">
      <c r="A24">
        <v>23</v>
      </c>
      <c r="B24">
        <v>0.5</v>
      </c>
      <c r="C24">
        <f>ir_true[[#This Row],[Column2]]*15.7622</f>
        <v>7.8811</v>
      </c>
      <c r="D24">
        <f>ir_true[[#This Row],[Column22]]*0.866</f>
        <v>6.8250326000000001</v>
      </c>
      <c r="E24">
        <v>0.41599999999999998</v>
      </c>
      <c r="F24">
        <f>ir_true[[#This Row],[Column3]]*47.2865</f>
        <v>19.671183999999997</v>
      </c>
      <c r="G24">
        <f>ir_true[[#This Row],[Column32]]-ir_true[[#This Row],[Column22]]*0.5</f>
        <v>15.730633999999997</v>
      </c>
      <c r="H24">
        <v>0.25600000000000001</v>
      </c>
      <c r="I24">
        <f>ir_true[[#This Row],[Column4]]*12.3936</f>
        <v>3.1727615999999998</v>
      </c>
      <c r="J24">
        <f>ir_true[[#This Row],[Column42]]</f>
        <v>3.1727615999999998</v>
      </c>
      <c r="K24">
        <v>159</v>
      </c>
      <c r="L24">
        <v>2.73</v>
      </c>
      <c r="M24">
        <v>157</v>
      </c>
      <c r="N24">
        <v>2.73</v>
      </c>
      <c r="O24">
        <v>167</v>
      </c>
      <c r="P24">
        <v>2.74</v>
      </c>
      <c r="Q24">
        <v>168</v>
      </c>
      <c r="R24">
        <v>2.81</v>
      </c>
      <c r="S24">
        <v>158</v>
      </c>
      <c r="T24">
        <v>2.82</v>
      </c>
      <c r="U24">
        <v>166</v>
      </c>
      <c r="V24" s="1" t="s">
        <v>22</v>
      </c>
      <c r="W24">
        <f>(ir_true[[#This Row],[Column6]]+ir_true[[#This Row],[Column8]]+ir_true[[#This Row],[Column10]]+ir_true[[#This Row],[Column12]]+ir_true[[#This Row],[Column14]]+ir_true[[#This Row],[Column16]])/6</f>
        <v>2.7783333333333338</v>
      </c>
    </row>
    <row r="25" spans="1:23" x14ac:dyDescent="0.3">
      <c r="A25">
        <v>24</v>
      </c>
      <c r="B25">
        <v>0.748</v>
      </c>
      <c r="C25">
        <f>ir_true[[#This Row],[Column2]]*15.7622</f>
        <v>11.7901256</v>
      </c>
      <c r="D25">
        <f>ir_true[[#This Row],[Column22]]*0.866</f>
        <v>10.2102487696</v>
      </c>
      <c r="E25">
        <v>0.41499999999999998</v>
      </c>
      <c r="F25">
        <f>ir_true[[#This Row],[Column3]]*47.2865</f>
        <v>19.623897499999998</v>
      </c>
      <c r="G25">
        <f>ir_true[[#This Row],[Column32]]-ir_true[[#This Row],[Column22]]*0.5</f>
        <v>13.728834699999998</v>
      </c>
      <c r="H25">
        <v>0.25</v>
      </c>
      <c r="I25">
        <f>ir_true[[#This Row],[Column4]]*12.3936</f>
        <v>3.0983999999999998</v>
      </c>
      <c r="J25">
        <f>ir_true[[#This Row],[Column42]]</f>
        <v>3.0983999999999998</v>
      </c>
      <c r="K25">
        <v>161</v>
      </c>
      <c r="L25">
        <v>2.72</v>
      </c>
      <c r="M25">
        <v>160</v>
      </c>
      <c r="N25">
        <v>2.72</v>
      </c>
      <c r="O25">
        <v>159</v>
      </c>
      <c r="P25">
        <v>2.73</v>
      </c>
      <c r="Q25">
        <v>168</v>
      </c>
      <c r="R25">
        <v>2.74</v>
      </c>
      <c r="S25">
        <v>170</v>
      </c>
      <c r="T25">
        <v>2.76</v>
      </c>
      <c r="U25">
        <v>169</v>
      </c>
      <c r="V25" s="1" t="s">
        <v>23</v>
      </c>
      <c r="W25">
        <f>(ir_true[[#This Row],[Column6]]+ir_true[[#This Row],[Column8]]+ir_true[[#This Row],[Column10]]+ir_true[[#This Row],[Column12]]+ir_true[[#This Row],[Column14]]+ir_true[[#This Row],[Column16]])/6</f>
        <v>2.74</v>
      </c>
    </row>
    <row r="26" spans="1:23" x14ac:dyDescent="0.3">
      <c r="A26">
        <v>25</v>
      </c>
      <c r="B26">
        <v>0.999</v>
      </c>
      <c r="C26">
        <f>ir_true[[#This Row],[Column2]]*15.7622</f>
        <v>15.746437800000001</v>
      </c>
      <c r="D26">
        <f>ir_true[[#This Row],[Column22]]*0.866</f>
        <v>13.6364151348</v>
      </c>
      <c r="E26">
        <v>0.498</v>
      </c>
      <c r="F26">
        <f>ir_true[[#This Row],[Column3]]*47.2865</f>
        <v>23.548676999999998</v>
      </c>
      <c r="G26">
        <f>ir_true[[#This Row],[Column32]]-ir_true[[#This Row],[Column22]]*0.5</f>
        <v>15.675458099999997</v>
      </c>
      <c r="H26">
        <v>0.251</v>
      </c>
      <c r="I26">
        <f>ir_true[[#This Row],[Column4]]*12.3936</f>
        <v>3.1107936</v>
      </c>
      <c r="J26">
        <f>ir_true[[#This Row],[Column42]]</f>
        <v>3.1107936</v>
      </c>
      <c r="K26">
        <v>169</v>
      </c>
      <c r="L26">
        <v>2.73</v>
      </c>
      <c r="M26">
        <v>163</v>
      </c>
      <c r="N26">
        <v>2.74</v>
      </c>
      <c r="O26">
        <v>170</v>
      </c>
      <c r="P26">
        <v>2.74</v>
      </c>
      <c r="Q26">
        <v>172</v>
      </c>
      <c r="R26">
        <v>2.74</v>
      </c>
      <c r="S26">
        <v>171</v>
      </c>
      <c r="T26">
        <v>2.76</v>
      </c>
      <c r="U26">
        <v>178</v>
      </c>
      <c r="V26" s="1" t="s">
        <v>23</v>
      </c>
      <c r="W26">
        <f>(ir_true[[#This Row],[Column6]]+ir_true[[#This Row],[Column8]]+ir_true[[#This Row],[Column10]]+ir_true[[#This Row],[Column12]]+ir_true[[#This Row],[Column14]]+ir_true[[#This Row],[Column16]])/6</f>
        <v>2.7466666666666666</v>
      </c>
    </row>
    <row r="27" spans="1:23" x14ac:dyDescent="0.3">
      <c r="A27">
        <v>26</v>
      </c>
      <c r="B27">
        <v>0.249</v>
      </c>
      <c r="C27">
        <f>ir_true[[#This Row],[Column2]]*15.7622</f>
        <v>3.9247877999999998</v>
      </c>
      <c r="D27">
        <f>ir_true[[#This Row],[Column22]]*0.866</f>
        <v>3.3988662347999998</v>
      </c>
      <c r="E27">
        <v>0.499</v>
      </c>
      <c r="F27">
        <f>ir_true[[#This Row],[Column3]]*47.2865</f>
        <v>23.5959635</v>
      </c>
      <c r="G27">
        <f>ir_true[[#This Row],[Column32]]-ir_true[[#This Row],[Column22]]*0.5</f>
        <v>21.633569600000001</v>
      </c>
      <c r="H27">
        <v>0.255</v>
      </c>
      <c r="I27">
        <f>ir_true[[#This Row],[Column4]]*12.3936</f>
        <v>3.1603680000000001</v>
      </c>
      <c r="J27">
        <f>ir_true[[#This Row],[Column42]]</f>
        <v>3.1603680000000001</v>
      </c>
      <c r="K27">
        <v>165</v>
      </c>
      <c r="L27">
        <v>2.71</v>
      </c>
      <c r="M27">
        <v>173</v>
      </c>
      <c r="N27">
        <v>2.72</v>
      </c>
      <c r="O27">
        <v>163</v>
      </c>
      <c r="P27">
        <v>2.73</v>
      </c>
      <c r="Q27">
        <v>174</v>
      </c>
      <c r="R27">
        <v>2.8</v>
      </c>
      <c r="S27">
        <v>164</v>
      </c>
      <c r="T27">
        <v>2.8</v>
      </c>
      <c r="U27">
        <v>172</v>
      </c>
      <c r="V27" s="1">
        <v>2.81</v>
      </c>
      <c r="W27">
        <f>(ir_true[[#This Row],[Column6]]+ir_true[[#This Row],[Column8]]+ir_true[[#This Row],[Column10]]+ir_true[[#This Row],[Column12]]+ir_true[[#This Row],[Column14]]+ir_true[[#This Row],[Column16]])/6</f>
        <v>2.7616666666666667</v>
      </c>
    </row>
    <row r="28" spans="1:23" x14ac:dyDescent="0.3">
      <c r="A28">
        <v>27</v>
      </c>
      <c r="B28">
        <v>0.498</v>
      </c>
      <c r="C28">
        <f>ir_true[[#This Row],[Column2]]*15.7622</f>
        <v>7.8495755999999997</v>
      </c>
      <c r="D28">
        <f>ir_true[[#This Row],[Column22]]*0.866</f>
        <v>6.7977324695999997</v>
      </c>
      <c r="E28">
        <v>0.499</v>
      </c>
      <c r="F28">
        <f>ir_true[[#This Row],[Column3]]*47.2865</f>
        <v>23.5959635</v>
      </c>
      <c r="G28">
        <f>ir_true[[#This Row],[Column32]]-ir_true[[#This Row],[Column22]]*0.5</f>
        <v>19.671175699999999</v>
      </c>
      <c r="H28">
        <v>0.251</v>
      </c>
      <c r="I28">
        <f>ir_true[[#This Row],[Column4]]*12.3936</f>
        <v>3.1107936</v>
      </c>
      <c r="J28">
        <f>ir_true[[#This Row],[Column42]]</f>
        <v>3.1107936</v>
      </c>
      <c r="K28">
        <v>166</v>
      </c>
      <c r="L28">
        <v>2.74</v>
      </c>
      <c r="M28">
        <v>167</v>
      </c>
      <c r="N28">
        <v>2.74</v>
      </c>
      <c r="O28">
        <v>165</v>
      </c>
      <c r="P28">
        <v>2.75</v>
      </c>
      <c r="Q28">
        <v>174</v>
      </c>
      <c r="R28">
        <v>2.75</v>
      </c>
      <c r="S28">
        <v>175</v>
      </c>
      <c r="T28">
        <v>2.75</v>
      </c>
      <c r="U28">
        <v>176</v>
      </c>
      <c r="V28" s="1" t="s">
        <v>18</v>
      </c>
      <c r="W28">
        <f>(ir_true[[#This Row],[Column6]]+ir_true[[#This Row],[Column8]]+ir_true[[#This Row],[Column10]]+ir_true[[#This Row],[Column12]]+ir_true[[#This Row],[Column14]]+ir_true[[#This Row],[Column16]])/6</f>
        <v>2.7516666666666669</v>
      </c>
    </row>
    <row r="29" spans="1:23" x14ac:dyDescent="0.3">
      <c r="A29">
        <v>28</v>
      </c>
      <c r="B29">
        <v>0.749</v>
      </c>
      <c r="C29">
        <f>ir_true[[#This Row],[Column2]]*15.7622</f>
        <v>11.805887800000001</v>
      </c>
      <c r="D29">
        <f>ir_true[[#This Row],[Column22]]*0.866</f>
        <v>10.2238988348</v>
      </c>
      <c r="E29">
        <v>0.5</v>
      </c>
      <c r="F29">
        <f>ir_true[[#This Row],[Column3]]*47.2865</f>
        <v>23.643249999999998</v>
      </c>
      <c r="G29">
        <f>ir_true[[#This Row],[Column32]]-ir_true[[#This Row],[Column22]]*0.5</f>
        <v>17.740306099999998</v>
      </c>
      <c r="H29">
        <v>0.251</v>
      </c>
      <c r="I29">
        <f>ir_true[[#This Row],[Column4]]*12.3936</f>
        <v>3.1107936</v>
      </c>
      <c r="J29">
        <f>ir_true[[#This Row],[Column42]]</f>
        <v>3.1107936</v>
      </c>
      <c r="K29">
        <v>176</v>
      </c>
      <c r="L29">
        <v>2.78</v>
      </c>
      <c r="M29">
        <v>177</v>
      </c>
      <c r="N29">
        <v>2.79</v>
      </c>
      <c r="O29">
        <v>167</v>
      </c>
      <c r="P29">
        <v>2.8</v>
      </c>
      <c r="Q29">
        <v>168</v>
      </c>
      <c r="R29">
        <v>2.8</v>
      </c>
      <c r="S29">
        <v>178</v>
      </c>
      <c r="T29">
        <v>2.8</v>
      </c>
      <c r="U29">
        <v>169</v>
      </c>
      <c r="V29" s="1">
        <v>2.81</v>
      </c>
      <c r="W29">
        <f>(ir_true[[#This Row],[Column6]]+ir_true[[#This Row],[Column8]]+ir_true[[#This Row],[Column10]]+ir_true[[#This Row],[Column12]]+ir_true[[#This Row],[Column14]]+ir_true[[#This Row],[Column16]])/6</f>
        <v>2.7966666666666669</v>
      </c>
    </row>
    <row r="30" spans="1:23" x14ac:dyDescent="0.3">
      <c r="A30">
        <v>29</v>
      </c>
      <c r="B30">
        <v>1</v>
      </c>
      <c r="C30">
        <f>ir_true[[#This Row],[Column2]]*15.7622</f>
        <v>15.7622</v>
      </c>
      <c r="D30">
        <f>ir_true[[#This Row],[Column22]]*0.866</f>
        <v>13.6500652</v>
      </c>
      <c r="E30">
        <v>0.58299999999999996</v>
      </c>
      <c r="F30">
        <f>ir_true[[#This Row],[Column3]]*47.2865</f>
        <v>27.568029499999998</v>
      </c>
      <c r="G30">
        <f>ir_true[[#This Row],[Column32]]-ir_true[[#This Row],[Column22]]*0.5</f>
        <v>19.686929499999998</v>
      </c>
      <c r="H30">
        <v>0.25</v>
      </c>
      <c r="I30">
        <f>ir_true[[#This Row],[Column4]]*12.3936</f>
        <v>3.0983999999999998</v>
      </c>
      <c r="J30">
        <f>ir_true[[#This Row],[Column42]]</f>
        <v>3.0983999999999998</v>
      </c>
      <c r="K30">
        <v>178</v>
      </c>
      <c r="L30">
        <v>2.73</v>
      </c>
      <c r="M30">
        <v>179</v>
      </c>
      <c r="N30">
        <v>2.74</v>
      </c>
      <c r="O30">
        <v>180</v>
      </c>
      <c r="P30">
        <v>2.74</v>
      </c>
      <c r="Q30">
        <v>177</v>
      </c>
      <c r="R30">
        <v>2.74</v>
      </c>
      <c r="S30">
        <v>186</v>
      </c>
      <c r="T30">
        <v>2.75</v>
      </c>
      <c r="U30">
        <v>171</v>
      </c>
      <c r="V30" s="1" t="s">
        <v>19</v>
      </c>
      <c r="W30">
        <f>(ir_true[[#This Row],[Column6]]+ir_true[[#This Row],[Column8]]+ir_true[[#This Row],[Column10]]+ir_true[[#This Row],[Column12]]+ir_true[[#This Row],[Column14]]+ir_true[[#This Row],[Column16]])/6</f>
        <v>2.7416666666666671</v>
      </c>
    </row>
    <row r="31" spans="1:23" x14ac:dyDescent="0.3">
      <c r="A31">
        <v>30</v>
      </c>
      <c r="B31">
        <v>0.251</v>
      </c>
      <c r="C31">
        <f>ir_true[[#This Row],[Column2]]*15.7622</f>
        <v>3.9563122000000002</v>
      </c>
      <c r="D31">
        <f>ir_true[[#This Row],[Column22]]*0.866</f>
        <v>3.4261663652000003</v>
      </c>
      <c r="E31">
        <v>0.58299999999999996</v>
      </c>
      <c r="F31">
        <f>ir_true[[#This Row],[Column3]]*47.2865</f>
        <v>27.568029499999998</v>
      </c>
      <c r="G31">
        <f>ir_true[[#This Row],[Column32]]-ir_true[[#This Row],[Column22]]*0.5</f>
        <v>25.589873399999998</v>
      </c>
      <c r="H31">
        <v>0.249</v>
      </c>
      <c r="I31">
        <f>ir_true[[#This Row],[Column4]]*12.3936</f>
        <v>3.0860063999999996</v>
      </c>
      <c r="J31">
        <f>ir_true[[#This Row],[Column42]]</f>
        <v>3.0860063999999996</v>
      </c>
      <c r="K31">
        <v>181</v>
      </c>
      <c r="L31">
        <v>2.72</v>
      </c>
      <c r="M31">
        <v>182</v>
      </c>
      <c r="N31">
        <v>2.73</v>
      </c>
      <c r="O31">
        <v>180</v>
      </c>
      <c r="P31">
        <v>2.74</v>
      </c>
      <c r="Q31">
        <v>173</v>
      </c>
      <c r="R31">
        <v>2.74</v>
      </c>
      <c r="S31">
        <v>172</v>
      </c>
      <c r="T31">
        <v>2.75</v>
      </c>
      <c r="U31">
        <v>171</v>
      </c>
      <c r="V31" s="1" t="s">
        <v>23</v>
      </c>
      <c r="W31">
        <f>(ir_true[[#This Row],[Column6]]+ir_true[[#This Row],[Column8]]+ir_true[[#This Row],[Column10]]+ir_true[[#This Row],[Column12]]+ir_true[[#This Row],[Column14]]+ir_true[[#This Row],[Column16]])/6</f>
        <v>2.7416666666666671</v>
      </c>
    </row>
    <row r="32" spans="1:23" x14ac:dyDescent="0.3">
      <c r="A32">
        <v>31</v>
      </c>
      <c r="B32">
        <v>0.497</v>
      </c>
      <c r="C32">
        <f>ir_true[[#This Row],[Column2]]*15.7622</f>
        <v>7.8338134000000004</v>
      </c>
      <c r="D32">
        <f>ir_true[[#This Row],[Column22]]*0.866</f>
        <v>6.7840824044000003</v>
      </c>
      <c r="E32">
        <v>0.58399999999999996</v>
      </c>
      <c r="F32">
        <f>ir_true[[#This Row],[Column3]]*47.2865</f>
        <v>27.615315999999996</v>
      </c>
      <c r="G32">
        <f>ir_true[[#This Row],[Column32]]-ir_true[[#This Row],[Column22]]*0.5</f>
        <v>23.698409299999994</v>
      </c>
      <c r="H32">
        <v>0.245</v>
      </c>
      <c r="I32">
        <f>ir_true[[#This Row],[Column4]]*12.3936</f>
        <v>3.0364319999999996</v>
      </c>
      <c r="J32">
        <f>ir_true[[#This Row],[Column42]]</f>
        <v>3.0364319999999996</v>
      </c>
      <c r="K32">
        <v>182</v>
      </c>
      <c r="L32">
        <v>2.72</v>
      </c>
      <c r="M32">
        <v>174</v>
      </c>
      <c r="N32">
        <v>2.74</v>
      </c>
      <c r="O32">
        <v>184</v>
      </c>
      <c r="P32">
        <v>2.75</v>
      </c>
      <c r="Q32">
        <v>183</v>
      </c>
      <c r="R32">
        <v>2.81</v>
      </c>
      <c r="S32">
        <v>173</v>
      </c>
      <c r="T32">
        <v>2.81</v>
      </c>
      <c r="U32">
        <v>175</v>
      </c>
      <c r="V32" s="1">
        <v>2.85</v>
      </c>
      <c r="W32">
        <f>(ir_true[[#This Row],[Column6]]+ir_true[[#This Row],[Column8]]+ir_true[[#This Row],[Column10]]+ir_true[[#This Row],[Column12]]+ir_true[[#This Row],[Column14]]+ir_true[[#This Row],[Column16]])/6</f>
        <v>2.7800000000000007</v>
      </c>
    </row>
    <row r="33" spans="1:23" x14ac:dyDescent="0.3">
      <c r="A33">
        <v>32</v>
      </c>
      <c r="B33">
        <v>0.754</v>
      </c>
      <c r="C33">
        <f>ir_true[[#This Row],[Column2]]*15.7622</f>
        <v>11.884698800000001</v>
      </c>
      <c r="D33">
        <f>ir_true[[#This Row],[Column22]]*0.866</f>
        <v>10.292149160800001</v>
      </c>
      <c r="E33">
        <v>0.58499999999999996</v>
      </c>
      <c r="F33">
        <f>ir_true[[#This Row],[Column3]]*47.2865</f>
        <v>27.662602499999995</v>
      </c>
      <c r="G33">
        <f>ir_true[[#This Row],[Column32]]-ir_true[[#This Row],[Column22]]*0.5</f>
        <v>21.720253099999994</v>
      </c>
      <c r="H33">
        <v>0.251</v>
      </c>
      <c r="I33">
        <f>ir_true[[#This Row],[Column4]]*12.3936</f>
        <v>3.1107936</v>
      </c>
      <c r="J33">
        <f>ir_true[[#This Row],[Column42]]</f>
        <v>3.1107936</v>
      </c>
      <c r="K33">
        <v>186</v>
      </c>
      <c r="L33">
        <v>2.73</v>
      </c>
      <c r="M33">
        <v>185</v>
      </c>
      <c r="N33">
        <v>2.73</v>
      </c>
      <c r="O33">
        <v>184</v>
      </c>
      <c r="P33">
        <v>2.74</v>
      </c>
      <c r="Q33">
        <v>177</v>
      </c>
      <c r="R33">
        <v>2.75</v>
      </c>
      <c r="S33">
        <v>176</v>
      </c>
      <c r="T33">
        <v>2.77</v>
      </c>
      <c r="U33">
        <v>175</v>
      </c>
      <c r="V33" s="1" t="s">
        <v>18</v>
      </c>
      <c r="W33">
        <f>(ir_true[[#This Row],[Column6]]+ir_true[[#This Row],[Column8]]+ir_true[[#This Row],[Column10]]+ir_true[[#This Row],[Column12]]+ir_true[[#This Row],[Column14]]+ir_true[[#This Row],[Column16]])/6</f>
        <v>2.75</v>
      </c>
    </row>
    <row r="34" spans="1:23" x14ac:dyDescent="0.3">
      <c r="A34">
        <v>33</v>
      </c>
      <c r="B34">
        <v>0.999</v>
      </c>
      <c r="C34">
        <f>ir_true[[#This Row],[Column2]]*15.7622</f>
        <v>15.746437800000001</v>
      </c>
      <c r="D34">
        <f>ir_true[[#This Row],[Column22]]*0.866</f>
        <v>13.6364151348</v>
      </c>
      <c r="E34">
        <v>0.66500000000000004</v>
      </c>
      <c r="F34">
        <f>ir_true[[#This Row],[Column3]]*47.2865</f>
        <v>31.445522499999999</v>
      </c>
      <c r="G34">
        <f>ir_true[[#This Row],[Column32]]-ir_true[[#This Row],[Column22]]*0.5</f>
        <v>23.572303599999998</v>
      </c>
      <c r="H34">
        <v>0.251</v>
      </c>
      <c r="I34">
        <f>ir_true[[#This Row],[Column4]]*12.3936</f>
        <v>3.1107936</v>
      </c>
      <c r="J34">
        <f>ir_true[[#This Row],[Column42]]</f>
        <v>3.1107936</v>
      </c>
      <c r="K34">
        <v>186</v>
      </c>
      <c r="L34">
        <v>2.73</v>
      </c>
      <c r="M34">
        <v>179</v>
      </c>
      <c r="N34">
        <v>2.73</v>
      </c>
      <c r="O34">
        <v>185</v>
      </c>
      <c r="P34">
        <v>2.74</v>
      </c>
      <c r="Q34">
        <v>188</v>
      </c>
      <c r="R34">
        <v>2.75</v>
      </c>
      <c r="S34">
        <v>194</v>
      </c>
      <c r="T34">
        <v>2.77</v>
      </c>
      <c r="U34">
        <v>187</v>
      </c>
      <c r="V34" s="1" t="s">
        <v>18</v>
      </c>
      <c r="W34">
        <f>(ir_true[[#This Row],[Column6]]+ir_true[[#This Row],[Column8]]+ir_true[[#This Row],[Column10]]+ir_true[[#This Row],[Column12]]+ir_true[[#This Row],[Column14]]+ir_true[[#This Row],[Column16]])/6</f>
        <v>2.75</v>
      </c>
    </row>
    <row r="35" spans="1:23" x14ac:dyDescent="0.3">
      <c r="A35">
        <v>34</v>
      </c>
      <c r="B35">
        <v>0.246</v>
      </c>
      <c r="C35">
        <f>ir_true[[#This Row],[Column2]]*15.7622</f>
        <v>3.8775011999999998</v>
      </c>
      <c r="D35">
        <f>ir_true[[#This Row],[Column22]]*0.866</f>
        <v>3.3579160391999996</v>
      </c>
      <c r="E35">
        <v>0.66500000000000004</v>
      </c>
      <c r="F35">
        <f>ir_true[[#This Row],[Column3]]*47.2865</f>
        <v>31.445522499999999</v>
      </c>
      <c r="G35">
        <f>ir_true[[#This Row],[Column32]]-ir_true[[#This Row],[Column22]]*0.5</f>
        <v>29.5067719</v>
      </c>
      <c r="H35">
        <v>0.25</v>
      </c>
      <c r="I35">
        <f>ir_true[[#This Row],[Column4]]*12.3936</f>
        <v>3.0983999999999998</v>
      </c>
      <c r="J35">
        <f>ir_true[[#This Row],[Column42]]</f>
        <v>3.0983999999999998</v>
      </c>
      <c r="K35">
        <v>180</v>
      </c>
      <c r="L35">
        <v>2.79</v>
      </c>
      <c r="M35">
        <v>179</v>
      </c>
      <c r="N35">
        <v>2.79</v>
      </c>
      <c r="O35">
        <v>189</v>
      </c>
      <c r="P35">
        <v>2.8</v>
      </c>
      <c r="Q35">
        <v>188</v>
      </c>
      <c r="R35">
        <v>2.8</v>
      </c>
      <c r="S35">
        <v>190</v>
      </c>
      <c r="T35">
        <v>2.81</v>
      </c>
      <c r="U35">
        <v>181</v>
      </c>
      <c r="V35" s="1">
        <v>2.82</v>
      </c>
      <c r="W35">
        <f>(ir_true[[#This Row],[Column6]]+ir_true[[#This Row],[Column8]]+ir_true[[#This Row],[Column10]]+ir_true[[#This Row],[Column12]]+ir_true[[#This Row],[Column14]]+ir_true[[#This Row],[Column16]])/6</f>
        <v>2.8016666666666663</v>
      </c>
    </row>
    <row r="36" spans="1:23" x14ac:dyDescent="0.3">
      <c r="A36">
        <v>35</v>
      </c>
      <c r="B36">
        <v>0.495</v>
      </c>
      <c r="C36">
        <f>ir_true[[#This Row],[Column2]]*15.7622</f>
        <v>7.802289</v>
      </c>
      <c r="D36">
        <f>ir_true[[#This Row],[Column22]]*0.866</f>
        <v>6.7567822739999999</v>
      </c>
      <c r="E36">
        <v>0.66600000000000004</v>
      </c>
      <c r="F36">
        <f>ir_true[[#This Row],[Column3]]*47.2865</f>
        <v>31.492809000000001</v>
      </c>
      <c r="G36">
        <f>ir_true[[#This Row],[Column32]]-ir_true[[#This Row],[Column22]]*0.5</f>
        <v>27.5916645</v>
      </c>
      <c r="H36">
        <v>0.25</v>
      </c>
      <c r="I36">
        <f>ir_true[[#This Row],[Column4]]*12.3936</f>
        <v>3.0983999999999998</v>
      </c>
      <c r="J36">
        <f>ir_true[[#This Row],[Column42]]</f>
        <v>3.0983999999999998</v>
      </c>
      <c r="K36">
        <v>181</v>
      </c>
      <c r="L36">
        <v>2.71</v>
      </c>
      <c r="M36">
        <v>190</v>
      </c>
      <c r="N36">
        <v>2.73</v>
      </c>
      <c r="O36">
        <v>182</v>
      </c>
      <c r="P36">
        <v>2.74</v>
      </c>
      <c r="Q36">
        <v>183</v>
      </c>
      <c r="R36">
        <v>2.75</v>
      </c>
      <c r="S36">
        <v>191</v>
      </c>
      <c r="T36">
        <v>2.76</v>
      </c>
      <c r="U36">
        <v>192</v>
      </c>
      <c r="V36" s="1" t="s">
        <v>23</v>
      </c>
      <c r="W36">
        <f>(ir_true[[#This Row],[Column6]]+ir_true[[#This Row],[Column8]]+ir_true[[#This Row],[Column10]]+ir_true[[#This Row],[Column12]]+ir_true[[#This Row],[Column14]]+ir_true[[#This Row],[Column16]])/6</f>
        <v>2.7433333333333336</v>
      </c>
    </row>
    <row r="37" spans="1:23" x14ac:dyDescent="0.3">
      <c r="A37">
        <v>36</v>
      </c>
      <c r="B37">
        <v>0.755</v>
      </c>
      <c r="C37">
        <f>ir_true[[#This Row],[Column2]]*15.7622</f>
        <v>11.900461</v>
      </c>
      <c r="D37">
        <f>ir_true[[#This Row],[Column22]]*0.866</f>
        <v>10.305799226</v>
      </c>
      <c r="E37">
        <v>0.66700000000000004</v>
      </c>
      <c r="F37">
        <f>ir_true[[#This Row],[Column3]]*47.2865</f>
        <v>31.5400955</v>
      </c>
      <c r="G37">
        <f>ir_true[[#This Row],[Column32]]-ir_true[[#This Row],[Column22]]*0.5</f>
        <v>25.589865</v>
      </c>
      <c r="H37">
        <v>0.25600000000000001</v>
      </c>
      <c r="I37">
        <f>ir_true[[#This Row],[Column4]]*12.3936</f>
        <v>3.1727615999999998</v>
      </c>
      <c r="J37">
        <f>ir_true[[#This Row],[Column42]]</f>
        <v>3.1727615999999998</v>
      </c>
      <c r="K37">
        <v>185</v>
      </c>
      <c r="L37">
        <v>2.71</v>
      </c>
      <c r="M37">
        <v>193</v>
      </c>
      <c r="N37">
        <v>2.73</v>
      </c>
      <c r="O37">
        <v>183</v>
      </c>
      <c r="P37">
        <v>2.74</v>
      </c>
      <c r="Q37">
        <v>194</v>
      </c>
      <c r="R37">
        <v>2.78</v>
      </c>
      <c r="S37">
        <v>184</v>
      </c>
      <c r="T37">
        <v>2.82</v>
      </c>
      <c r="U37">
        <v>192</v>
      </c>
      <c r="V37" s="1">
        <v>2.83</v>
      </c>
      <c r="W37">
        <f>(ir_true[[#This Row],[Column6]]+ir_true[[#This Row],[Column8]]+ir_true[[#This Row],[Column10]]+ir_true[[#This Row],[Column12]]+ir_true[[#This Row],[Column14]]+ir_true[[#This Row],[Column16]])/6</f>
        <v>2.7683333333333331</v>
      </c>
    </row>
    <row r="38" spans="1:23" x14ac:dyDescent="0.3">
      <c r="A38">
        <v>37</v>
      </c>
      <c r="B38">
        <v>0.998</v>
      </c>
      <c r="C38">
        <f>ir_true[[#This Row],[Column2]]*15.7622</f>
        <v>15.7306756</v>
      </c>
      <c r="D38">
        <f>ir_true[[#This Row],[Column22]]*0.866</f>
        <v>13.6227650696</v>
      </c>
      <c r="E38">
        <v>0.751</v>
      </c>
      <c r="F38">
        <f>ir_true[[#This Row],[Column3]]*47.2865</f>
        <v>35.512161499999998</v>
      </c>
      <c r="G38">
        <f>ir_true[[#This Row],[Column32]]-ir_true[[#This Row],[Column22]]*0.5</f>
        <v>27.646823699999999</v>
      </c>
      <c r="H38">
        <v>0.25</v>
      </c>
      <c r="I38">
        <f>ir_true[[#This Row],[Column4]]*12.3936</f>
        <v>3.0983999999999998</v>
      </c>
      <c r="J38">
        <f>ir_true[[#This Row],[Column42]]</f>
        <v>3.0983999999999998</v>
      </c>
      <c r="K38">
        <v>202</v>
      </c>
      <c r="L38">
        <v>2.73</v>
      </c>
      <c r="M38">
        <v>195</v>
      </c>
      <c r="N38">
        <v>2.74</v>
      </c>
      <c r="O38">
        <v>193</v>
      </c>
      <c r="P38">
        <v>2.74</v>
      </c>
      <c r="Q38">
        <v>196</v>
      </c>
      <c r="R38">
        <v>2.76</v>
      </c>
      <c r="S38">
        <v>187</v>
      </c>
      <c r="T38">
        <v>2.76</v>
      </c>
      <c r="U38">
        <v>194</v>
      </c>
      <c r="V38" s="1" t="s">
        <v>16</v>
      </c>
      <c r="W38">
        <f>(ir_true[[#This Row],[Column6]]+ir_true[[#This Row],[Column8]]+ir_true[[#This Row],[Column10]]+ir_true[[#This Row],[Column12]]+ir_true[[#This Row],[Column14]]+ir_true[[#This Row],[Column16]])/6</f>
        <v>2.7483333333333335</v>
      </c>
    </row>
    <row r="39" spans="1:23" x14ac:dyDescent="0.3">
      <c r="A39">
        <v>38</v>
      </c>
      <c r="B39">
        <v>0.247</v>
      </c>
      <c r="C39">
        <f>ir_true[[#This Row],[Column2]]*15.7622</f>
        <v>3.8932633999999999</v>
      </c>
      <c r="D39">
        <f>ir_true[[#This Row],[Column22]]*0.866</f>
        <v>3.3715661043999998</v>
      </c>
      <c r="E39">
        <v>0.75</v>
      </c>
      <c r="F39">
        <f>ir_true[[#This Row],[Column3]]*47.2865</f>
        <v>35.464874999999999</v>
      </c>
      <c r="G39">
        <f>ir_true[[#This Row],[Column32]]-ir_true[[#This Row],[Column22]]*0.5</f>
        <v>33.518243300000002</v>
      </c>
      <c r="H39">
        <v>0.24399999999999999</v>
      </c>
      <c r="I39">
        <f>ir_true[[#This Row],[Column4]]*12.3936</f>
        <v>3.0240383999999998</v>
      </c>
      <c r="J39">
        <f>ir_true[[#This Row],[Column42]]</f>
        <v>3.0240383999999998</v>
      </c>
      <c r="K39">
        <v>196</v>
      </c>
      <c r="L39">
        <v>2.72</v>
      </c>
      <c r="M39">
        <v>198</v>
      </c>
      <c r="N39">
        <v>2.74</v>
      </c>
      <c r="O39">
        <v>188</v>
      </c>
      <c r="P39">
        <v>2.75</v>
      </c>
      <c r="Q39">
        <v>187</v>
      </c>
      <c r="R39">
        <v>2.8</v>
      </c>
      <c r="S39">
        <v>197</v>
      </c>
      <c r="T39">
        <v>2.82</v>
      </c>
      <c r="U39">
        <v>189</v>
      </c>
      <c r="V39" s="1">
        <v>2.85</v>
      </c>
      <c r="W39">
        <f>(ir_true[[#This Row],[Column6]]+ir_true[[#This Row],[Column8]]+ir_true[[#This Row],[Column10]]+ir_true[[#This Row],[Column12]]+ir_true[[#This Row],[Column14]]+ir_true[[#This Row],[Column16]])/6</f>
        <v>2.7800000000000007</v>
      </c>
    </row>
    <row r="40" spans="1:23" x14ac:dyDescent="0.3">
      <c r="A40">
        <v>39</v>
      </c>
      <c r="B40">
        <v>0.505</v>
      </c>
      <c r="C40">
        <f>ir_true[[#This Row],[Column2]]*15.7622</f>
        <v>7.959911</v>
      </c>
      <c r="D40">
        <f>ir_true[[#This Row],[Column22]]*0.866</f>
        <v>6.8932829259999995</v>
      </c>
      <c r="E40">
        <v>0.75</v>
      </c>
      <c r="F40">
        <f>ir_true[[#This Row],[Column3]]*47.2865</f>
        <v>35.464874999999999</v>
      </c>
      <c r="G40">
        <f>ir_true[[#This Row],[Column32]]-ir_true[[#This Row],[Column22]]*0.5</f>
        <v>31.4849195</v>
      </c>
      <c r="H40">
        <v>0.25</v>
      </c>
      <c r="I40">
        <f>ir_true[[#This Row],[Column4]]*12.3936</f>
        <v>3.0983999999999998</v>
      </c>
      <c r="J40">
        <f>ir_true[[#This Row],[Column42]]</f>
        <v>3.0983999999999998</v>
      </c>
      <c r="K40">
        <v>200</v>
      </c>
      <c r="L40">
        <v>2.73</v>
      </c>
      <c r="M40">
        <v>191</v>
      </c>
      <c r="N40">
        <v>2.73</v>
      </c>
      <c r="O40">
        <v>199</v>
      </c>
      <c r="P40">
        <v>2.74</v>
      </c>
      <c r="Q40">
        <v>190</v>
      </c>
      <c r="R40">
        <v>2.74</v>
      </c>
      <c r="S40">
        <v>189</v>
      </c>
      <c r="T40">
        <v>2.77</v>
      </c>
      <c r="U40">
        <v>198</v>
      </c>
      <c r="V40" s="1" t="s">
        <v>18</v>
      </c>
      <c r="W40">
        <f>(ir_true[[#This Row],[Column6]]+ir_true[[#This Row],[Column8]]+ir_true[[#This Row],[Column10]]+ir_true[[#This Row],[Column12]]+ir_true[[#This Row],[Column14]]+ir_true[[#This Row],[Column16]])/6</f>
        <v>2.7483333333333331</v>
      </c>
    </row>
    <row r="41" spans="1:23" x14ac:dyDescent="0.3">
      <c r="A41">
        <v>40</v>
      </c>
      <c r="B41">
        <v>0.751</v>
      </c>
      <c r="C41">
        <f>ir_true[[#This Row],[Column2]]*15.7622</f>
        <v>11.837412199999999</v>
      </c>
      <c r="D41">
        <f>ir_true[[#This Row],[Column22]]*0.866</f>
        <v>10.251198965199999</v>
      </c>
      <c r="E41">
        <v>0.75</v>
      </c>
      <c r="F41">
        <f>ir_true[[#This Row],[Column3]]*47.2865</f>
        <v>35.464874999999999</v>
      </c>
      <c r="G41">
        <f>ir_true[[#This Row],[Column32]]-ir_true[[#This Row],[Column22]]*0.5</f>
        <v>29.546168899999998</v>
      </c>
      <c r="H41">
        <v>0.25600000000000001</v>
      </c>
      <c r="I41">
        <f>ir_true[[#This Row],[Column4]]*12.3936</f>
        <v>3.1727615999999998</v>
      </c>
      <c r="J41">
        <f>ir_true[[#This Row],[Column42]]</f>
        <v>3.1727615999999998</v>
      </c>
      <c r="K41">
        <v>201</v>
      </c>
      <c r="L41">
        <v>2.72</v>
      </c>
      <c r="M41">
        <v>191</v>
      </c>
      <c r="N41">
        <v>2.73</v>
      </c>
      <c r="O41">
        <v>193</v>
      </c>
      <c r="P41">
        <v>2.74</v>
      </c>
      <c r="Q41">
        <v>192</v>
      </c>
      <c r="R41">
        <v>2.8</v>
      </c>
      <c r="S41">
        <v>202</v>
      </c>
      <c r="T41">
        <v>2.81</v>
      </c>
      <c r="U41">
        <v>200</v>
      </c>
      <c r="V41" s="1">
        <v>2.84</v>
      </c>
      <c r="W41">
        <f>(ir_true[[#This Row],[Column6]]+ir_true[[#This Row],[Column8]]+ir_true[[#This Row],[Column10]]+ir_true[[#This Row],[Column12]]+ir_true[[#This Row],[Column14]]+ir_true[[#This Row],[Column16]])/6</f>
        <v>2.7733333333333334</v>
      </c>
    </row>
    <row r="42" spans="1:23" x14ac:dyDescent="0.3">
      <c r="A42">
        <v>41</v>
      </c>
      <c r="B42">
        <v>0.999</v>
      </c>
      <c r="C42">
        <f>ir_true[[#This Row],[Column2]]*15.7622</f>
        <v>15.746437800000001</v>
      </c>
      <c r="D42">
        <f>ir_true[[#This Row],[Column22]]*0.866</f>
        <v>13.6364151348</v>
      </c>
      <c r="E42">
        <v>0.83499999999999996</v>
      </c>
      <c r="F42">
        <f>ir_true[[#This Row],[Column3]]*47.2865</f>
        <v>39.484227499999996</v>
      </c>
      <c r="G42">
        <f>ir_true[[#This Row],[Column32]]-ir_true[[#This Row],[Column22]]*0.5</f>
        <v>31.611008599999995</v>
      </c>
      <c r="H42">
        <v>0.25</v>
      </c>
      <c r="I42">
        <f>ir_true[[#This Row],[Column4]]*12.3936</f>
        <v>3.0983999999999998</v>
      </c>
      <c r="J42">
        <f>ir_true[[#This Row],[Column42]]</f>
        <v>3.0983999999999998</v>
      </c>
      <c r="K42">
        <v>203</v>
      </c>
      <c r="L42">
        <v>2.72</v>
      </c>
      <c r="M42">
        <v>201</v>
      </c>
      <c r="N42">
        <v>2.72</v>
      </c>
      <c r="O42">
        <v>210</v>
      </c>
      <c r="P42">
        <v>2.73</v>
      </c>
      <c r="Q42">
        <v>204</v>
      </c>
      <c r="R42">
        <v>2.74</v>
      </c>
      <c r="S42">
        <v>202</v>
      </c>
      <c r="T42">
        <v>2.77</v>
      </c>
      <c r="U42">
        <v>195</v>
      </c>
      <c r="V42" s="1" t="s">
        <v>18</v>
      </c>
      <c r="W42">
        <f>(ir_true[[#This Row],[Column6]]+ir_true[[#This Row],[Column8]]+ir_true[[#This Row],[Column10]]+ir_true[[#This Row],[Column12]]+ir_true[[#This Row],[Column14]]+ir_true[[#This Row],[Column16]])/6</f>
        <v>2.7433333333333336</v>
      </c>
    </row>
    <row r="43" spans="1:23" x14ac:dyDescent="0.3">
      <c r="A43">
        <v>42</v>
      </c>
      <c r="B43">
        <v>0.248</v>
      </c>
      <c r="C43">
        <f>ir_true[[#This Row],[Column2]]*15.7622</f>
        <v>3.9090256000000001</v>
      </c>
      <c r="D43">
        <f>ir_true[[#This Row],[Column22]]*0.866</f>
        <v>3.3852161696</v>
      </c>
      <c r="E43">
        <v>0.83199999999999996</v>
      </c>
      <c r="F43">
        <f>ir_true[[#This Row],[Column3]]*47.2865</f>
        <v>39.342367999999993</v>
      </c>
      <c r="G43">
        <f>ir_true[[#This Row],[Column32]]-ir_true[[#This Row],[Column22]]*0.5</f>
        <v>37.38785519999999</v>
      </c>
      <c r="H43">
        <v>0.249</v>
      </c>
      <c r="I43">
        <f>ir_true[[#This Row],[Column4]]*12.3936</f>
        <v>3.0860063999999996</v>
      </c>
      <c r="J43">
        <f>ir_true[[#This Row],[Column42]]</f>
        <v>3.0860063999999996</v>
      </c>
      <c r="K43">
        <v>197</v>
      </c>
      <c r="L43">
        <v>2.72</v>
      </c>
      <c r="M43">
        <v>196</v>
      </c>
      <c r="N43">
        <v>2.72</v>
      </c>
      <c r="O43">
        <v>195</v>
      </c>
      <c r="P43">
        <v>2.74</v>
      </c>
      <c r="Q43">
        <v>206</v>
      </c>
      <c r="R43">
        <v>2.75</v>
      </c>
      <c r="S43">
        <v>204</v>
      </c>
      <c r="T43">
        <v>2.75</v>
      </c>
      <c r="U43">
        <v>205</v>
      </c>
      <c r="V43" s="1" t="s">
        <v>16</v>
      </c>
      <c r="W43">
        <f>(ir_true[[#This Row],[Column6]]+ir_true[[#This Row],[Column8]]+ir_true[[#This Row],[Column10]]+ir_true[[#This Row],[Column12]]+ir_true[[#This Row],[Column14]]+ir_true[[#This Row],[Column16]])/6</f>
        <v>2.7399999999999998</v>
      </c>
    </row>
    <row r="44" spans="1:23" x14ac:dyDescent="0.3">
      <c r="A44">
        <v>43</v>
      </c>
      <c r="B44">
        <v>0.501</v>
      </c>
      <c r="C44">
        <f>ir_true[[#This Row],[Column2]]*15.7622</f>
        <v>7.8968622000000002</v>
      </c>
      <c r="D44">
        <f>ir_true[[#This Row],[Column22]]*0.866</f>
        <v>6.8386826652000003</v>
      </c>
      <c r="E44">
        <v>0.83299999999999996</v>
      </c>
      <c r="F44">
        <f>ir_true[[#This Row],[Column3]]*47.2865</f>
        <v>39.389654499999999</v>
      </c>
      <c r="G44">
        <f>ir_true[[#This Row],[Column32]]-ir_true[[#This Row],[Column22]]*0.5</f>
        <v>35.441223399999998</v>
      </c>
      <c r="H44">
        <v>0.254</v>
      </c>
      <c r="I44">
        <f>ir_true[[#This Row],[Column4]]*12.3936</f>
        <v>3.1479743999999998</v>
      </c>
      <c r="J44">
        <f>ir_true[[#This Row],[Column42]]</f>
        <v>3.1479743999999998</v>
      </c>
      <c r="K44">
        <v>207</v>
      </c>
      <c r="L44">
        <v>2.73</v>
      </c>
      <c r="M44">
        <v>197</v>
      </c>
      <c r="N44">
        <v>2.74</v>
      </c>
      <c r="O44">
        <v>199</v>
      </c>
      <c r="P44">
        <v>2.74</v>
      </c>
      <c r="Q44">
        <v>198</v>
      </c>
      <c r="R44">
        <v>2.81</v>
      </c>
      <c r="S44">
        <v>206</v>
      </c>
      <c r="T44">
        <v>2.82</v>
      </c>
      <c r="U44">
        <v>208</v>
      </c>
      <c r="V44" s="1">
        <v>2.82</v>
      </c>
      <c r="W44">
        <f>(ir_true[[#This Row],[Column6]]+ir_true[[#This Row],[Column8]]+ir_true[[#This Row],[Column10]]+ir_true[[#This Row],[Column12]]+ir_true[[#This Row],[Column14]]+ir_true[[#This Row],[Column16]])/6</f>
        <v>2.7766666666666668</v>
      </c>
    </row>
    <row r="45" spans="1:23" x14ac:dyDescent="0.3">
      <c r="A45">
        <v>44</v>
      </c>
      <c r="B45">
        <v>0.753</v>
      </c>
      <c r="C45">
        <f>ir_true[[#This Row],[Column2]]*15.7622</f>
        <v>11.8689366</v>
      </c>
      <c r="D45">
        <f>ir_true[[#This Row],[Column22]]*0.866</f>
        <v>10.278499095599999</v>
      </c>
      <c r="E45">
        <v>0.83399999999999996</v>
      </c>
      <c r="F45">
        <f>ir_true[[#This Row],[Column3]]*47.2865</f>
        <v>39.436940999999997</v>
      </c>
      <c r="G45">
        <f>ir_true[[#This Row],[Column32]]-ir_true[[#This Row],[Column22]]*0.5</f>
        <v>33.502472699999998</v>
      </c>
      <c r="H45">
        <v>0.246</v>
      </c>
      <c r="I45">
        <f>ir_true[[#This Row],[Column4]]*12.3936</f>
        <v>3.0488255999999998</v>
      </c>
      <c r="J45">
        <f>ir_true[[#This Row],[Column42]]</f>
        <v>3.0488255999999998</v>
      </c>
      <c r="K45">
        <v>200</v>
      </c>
      <c r="L45">
        <v>2.72</v>
      </c>
      <c r="M45">
        <v>210</v>
      </c>
      <c r="N45">
        <v>2.73</v>
      </c>
      <c r="O45">
        <v>208</v>
      </c>
      <c r="P45">
        <v>2.75</v>
      </c>
      <c r="Q45">
        <v>209</v>
      </c>
      <c r="R45">
        <v>2.79</v>
      </c>
      <c r="S45">
        <v>201</v>
      </c>
      <c r="T45">
        <v>2.8</v>
      </c>
      <c r="U45">
        <v>199</v>
      </c>
      <c r="V45" s="1">
        <v>2.83</v>
      </c>
      <c r="W45">
        <f>(ir_true[[#This Row],[Column6]]+ir_true[[#This Row],[Column8]]+ir_true[[#This Row],[Column10]]+ir_true[[#This Row],[Column12]]+ir_true[[#This Row],[Column14]]+ir_true[[#This Row],[Column16]])/6</f>
        <v>2.7699999999999996</v>
      </c>
    </row>
    <row r="46" spans="1:23" x14ac:dyDescent="0.3">
      <c r="A46">
        <v>45</v>
      </c>
      <c r="B46">
        <v>1E-3</v>
      </c>
      <c r="C46">
        <f>ir_true[[#This Row],[Column2]]*15.7622</f>
        <v>1.5762200000000001E-2</v>
      </c>
      <c r="D46">
        <f>ir_true[[#This Row],[Column22]]*0.866</f>
        <v>1.36500652E-2</v>
      </c>
      <c r="E46">
        <v>0.91500000000000004</v>
      </c>
      <c r="F46">
        <f>ir_true[[#This Row],[Column3]]*47.2865</f>
        <v>43.2671475</v>
      </c>
      <c r="G46">
        <f>ir_true[[#This Row],[Column32]]-ir_true[[#This Row],[Column22]]*0.5</f>
        <v>43.259266400000001</v>
      </c>
      <c r="H46">
        <v>0.25</v>
      </c>
      <c r="I46">
        <f>ir_true[[#This Row],[Column4]]*12.3936</f>
        <v>3.0983999999999998</v>
      </c>
      <c r="J46">
        <f>ir_true[[#This Row],[Column42]]</f>
        <v>3.0983999999999998</v>
      </c>
      <c r="K46">
        <v>210</v>
      </c>
      <c r="L46">
        <v>2.72</v>
      </c>
      <c r="M46">
        <v>203</v>
      </c>
      <c r="N46">
        <v>2.72</v>
      </c>
      <c r="O46">
        <v>212</v>
      </c>
      <c r="P46">
        <v>2.73</v>
      </c>
      <c r="Q46">
        <v>209</v>
      </c>
      <c r="R46">
        <v>2.74</v>
      </c>
      <c r="S46">
        <v>211</v>
      </c>
      <c r="T46">
        <v>2.77</v>
      </c>
      <c r="U46">
        <v>218</v>
      </c>
      <c r="V46" s="1" t="s">
        <v>18</v>
      </c>
      <c r="W46">
        <f>(ir_true[[#This Row],[Column6]]+ir_true[[#This Row],[Column8]]+ir_true[[#This Row],[Column10]]+ir_true[[#This Row],[Column12]]+ir_true[[#This Row],[Column14]]+ir_true[[#This Row],[Column16]])/6</f>
        <v>2.7433333333333336</v>
      </c>
    </row>
    <row r="47" spans="1:23" x14ac:dyDescent="0.3">
      <c r="A47">
        <v>46</v>
      </c>
      <c r="B47">
        <v>0.247</v>
      </c>
      <c r="C47">
        <f>ir_true[[#This Row],[Column2]]*15.7622</f>
        <v>3.8932633999999999</v>
      </c>
      <c r="D47">
        <f>ir_true[[#This Row],[Column22]]*0.866</f>
        <v>3.3715661043999998</v>
      </c>
      <c r="E47">
        <v>0.91600000000000004</v>
      </c>
      <c r="F47">
        <f>ir_true[[#This Row],[Column3]]*47.2865</f>
        <v>43.314433999999999</v>
      </c>
      <c r="G47">
        <f>ir_true[[#This Row],[Column32]]-ir_true[[#This Row],[Column22]]*0.5</f>
        <v>41.367802300000001</v>
      </c>
      <c r="H47">
        <v>0.254</v>
      </c>
      <c r="I47">
        <f>ir_true[[#This Row],[Column4]]*12.3936</f>
        <v>3.1479743999999998</v>
      </c>
      <c r="J47">
        <f>ir_true[[#This Row],[Column42]]</f>
        <v>3.1479743999999998</v>
      </c>
      <c r="K47">
        <v>213</v>
      </c>
      <c r="L47">
        <v>2.72</v>
      </c>
      <c r="M47">
        <v>203</v>
      </c>
      <c r="N47">
        <v>2.73</v>
      </c>
      <c r="O47">
        <v>205</v>
      </c>
      <c r="P47">
        <v>2.75</v>
      </c>
      <c r="Q47">
        <v>204</v>
      </c>
      <c r="R47">
        <v>2.8</v>
      </c>
      <c r="S47">
        <v>212</v>
      </c>
      <c r="T47">
        <v>2.8</v>
      </c>
      <c r="U47">
        <v>214</v>
      </c>
      <c r="V47" s="1">
        <v>2.83</v>
      </c>
      <c r="W47">
        <f>(ir_true[[#This Row],[Column6]]+ir_true[[#This Row],[Column8]]+ir_true[[#This Row],[Column10]]+ir_true[[#This Row],[Column12]]+ir_true[[#This Row],[Column14]]+ir_true[[#This Row],[Column16]])/6</f>
        <v>2.7716666666666669</v>
      </c>
    </row>
    <row r="48" spans="1:23" x14ac:dyDescent="0.3">
      <c r="A48">
        <v>47</v>
      </c>
      <c r="B48">
        <v>0.499</v>
      </c>
      <c r="C48">
        <f>ir_true[[#This Row],[Column2]]*15.7622</f>
        <v>7.8653377999999998</v>
      </c>
      <c r="D48">
        <f>ir_true[[#This Row],[Column22]]*0.866</f>
        <v>6.8113825347999999</v>
      </c>
      <c r="E48">
        <v>0.91700000000000004</v>
      </c>
      <c r="F48">
        <f>ir_true[[#This Row],[Column3]]*47.2865</f>
        <v>43.361720499999997</v>
      </c>
      <c r="G48">
        <f>ir_true[[#This Row],[Column32]]-ir_true[[#This Row],[Column22]]*0.5</f>
        <v>39.429051599999994</v>
      </c>
      <c r="H48">
        <v>0.246</v>
      </c>
      <c r="I48">
        <f>ir_true[[#This Row],[Column4]]*12.3936</f>
        <v>3.0488255999999998</v>
      </c>
      <c r="J48">
        <f>ir_true[[#This Row],[Column42]]</f>
        <v>3.0488255999999998</v>
      </c>
      <c r="K48">
        <v>206</v>
      </c>
      <c r="L48">
        <v>2.73</v>
      </c>
      <c r="M48">
        <v>214</v>
      </c>
      <c r="N48">
        <v>2.74</v>
      </c>
      <c r="O48">
        <v>216</v>
      </c>
      <c r="P48">
        <v>2.74</v>
      </c>
      <c r="Q48">
        <v>215</v>
      </c>
      <c r="R48">
        <v>2.8</v>
      </c>
      <c r="S48">
        <v>205</v>
      </c>
      <c r="T48">
        <v>2.81</v>
      </c>
      <c r="U48">
        <v>207</v>
      </c>
      <c r="V48" s="1">
        <v>2.82</v>
      </c>
      <c r="W48">
        <f>(ir_true[[#This Row],[Column6]]+ir_true[[#This Row],[Column8]]+ir_true[[#This Row],[Column10]]+ir_true[[#This Row],[Column12]]+ir_true[[#This Row],[Column14]]+ir_true[[#This Row],[Column16]])/6</f>
        <v>2.7733333333333334</v>
      </c>
    </row>
    <row r="49" spans="1:23" x14ac:dyDescent="0.3">
      <c r="A49">
        <v>48</v>
      </c>
      <c r="B49">
        <v>0.752</v>
      </c>
      <c r="C49">
        <f>ir_true[[#This Row],[Column2]]*15.7622</f>
        <v>11.8531744</v>
      </c>
      <c r="D49">
        <f>ir_true[[#This Row],[Column22]]*0.866</f>
        <v>10.264849030400001</v>
      </c>
      <c r="E49">
        <v>0.91800000000000004</v>
      </c>
      <c r="F49">
        <f>ir_true[[#This Row],[Column3]]*47.2865</f>
        <v>43.409006999999995</v>
      </c>
      <c r="G49">
        <f>ir_true[[#This Row],[Column32]]-ir_true[[#This Row],[Column22]]*0.5</f>
        <v>37.482419799999995</v>
      </c>
      <c r="H49">
        <v>0.251</v>
      </c>
      <c r="I49">
        <f>ir_true[[#This Row],[Column4]]*12.3936</f>
        <v>3.1107936</v>
      </c>
      <c r="J49">
        <f>ir_true[[#This Row],[Column42]]</f>
        <v>3.1107936</v>
      </c>
      <c r="K49">
        <v>216</v>
      </c>
      <c r="L49">
        <v>2.72</v>
      </c>
      <c r="M49">
        <v>217</v>
      </c>
      <c r="N49">
        <v>2.72</v>
      </c>
      <c r="O49">
        <v>218</v>
      </c>
      <c r="P49">
        <v>2.74</v>
      </c>
      <c r="Q49">
        <v>207</v>
      </c>
      <c r="R49">
        <v>2.75</v>
      </c>
      <c r="S49">
        <v>209</v>
      </c>
      <c r="T49">
        <v>2.75</v>
      </c>
      <c r="U49">
        <v>208</v>
      </c>
      <c r="V49" s="1" t="s">
        <v>16</v>
      </c>
      <c r="W49">
        <f>(ir_true[[#This Row],[Column6]]+ir_true[[#This Row],[Column8]]+ir_true[[#This Row],[Column10]]+ir_true[[#This Row],[Column12]]+ir_true[[#This Row],[Column14]]+ir_true[[#This Row],[Column16]])/6</f>
        <v>2.7399999999999998</v>
      </c>
    </row>
    <row r="50" spans="1:23" x14ac:dyDescent="0.3">
      <c r="A50">
        <v>49</v>
      </c>
      <c r="B50">
        <v>0.999</v>
      </c>
      <c r="C50">
        <f>ir_true[[#This Row],[Column2]]*15.7622</f>
        <v>15.746437800000001</v>
      </c>
      <c r="D50">
        <f>ir_true[[#This Row],[Column22]]*0.866</f>
        <v>13.6364151348</v>
      </c>
      <c r="E50">
        <v>0.999</v>
      </c>
      <c r="F50">
        <f>ir_true[[#This Row],[Column3]]*47.2865</f>
        <v>47.239213499999998</v>
      </c>
      <c r="G50">
        <f>ir_true[[#This Row],[Column32]]-ir_true[[#This Row],[Column22]]*0.5</f>
        <v>39.365994600000001</v>
      </c>
      <c r="H50">
        <v>0.75</v>
      </c>
      <c r="I50">
        <f>ir_true[[#This Row],[Column4]]*12.3936</f>
        <v>9.2951999999999995</v>
      </c>
      <c r="J50">
        <f>ir_true[[#This Row],[Column42]]</f>
        <v>9.2951999999999995</v>
      </c>
      <c r="K50">
        <v>313</v>
      </c>
      <c r="L50">
        <v>2.72</v>
      </c>
      <c r="M50">
        <v>220</v>
      </c>
      <c r="N50">
        <v>2.74</v>
      </c>
      <c r="O50">
        <v>314</v>
      </c>
      <c r="P50">
        <v>2.74</v>
      </c>
      <c r="Q50">
        <v>226</v>
      </c>
      <c r="R50">
        <v>2.75</v>
      </c>
      <c r="S50">
        <v>219</v>
      </c>
      <c r="T50">
        <v>2.75</v>
      </c>
      <c r="U50">
        <v>307</v>
      </c>
      <c r="V50" s="1" t="s">
        <v>19</v>
      </c>
      <c r="W50">
        <f>(ir_true[[#This Row],[Column6]]+ir_true[[#This Row],[Column8]]+ir_true[[#This Row],[Column10]]+ir_true[[#This Row],[Column12]]+ir_true[[#This Row],[Column14]]+ir_true[[#This Row],[Column16]])/6</f>
        <v>2.7416666666666671</v>
      </c>
    </row>
    <row r="51" spans="1:23" x14ac:dyDescent="0.3">
      <c r="A51">
        <v>50</v>
      </c>
      <c r="B51">
        <v>0.247</v>
      </c>
      <c r="C51">
        <f>ir_true[[#This Row],[Column2]]*15.7622</f>
        <v>3.8932633999999999</v>
      </c>
      <c r="D51">
        <f>ir_true[[#This Row],[Column22]]*0.866</f>
        <v>3.3715661043999998</v>
      </c>
      <c r="E51">
        <v>0.999</v>
      </c>
      <c r="F51">
        <f>ir_true[[#This Row],[Column3]]*47.2865</f>
        <v>47.239213499999998</v>
      </c>
      <c r="G51">
        <f>ir_true[[#This Row],[Column32]]-ir_true[[#This Row],[Column22]]*0.5</f>
        <v>45.292581800000001</v>
      </c>
      <c r="H51">
        <v>0.75600000000000001</v>
      </c>
      <c r="I51">
        <f>ir_true[[#This Row],[Column4]]*12.3936</f>
        <v>9.369561599999999</v>
      </c>
      <c r="J51">
        <f>ir_true[[#This Row],[Column42]]</f>
        <v>9.369561599999999</v>
      </c>
      <c r="K51">
        <v>307</v>
      </c>
      <c r="L51">
        <v>2.72</v>
      </c>
      <c r="M51">
        <v>309</v>
      </c>
      <c r="N51">
        <v>2.73</v>
      </c>
      <c r="O51">
        <v>221</v>
      </c>
      <c r="P51">
        <v>2.74</v>
      </c>
      <c r="Q51">
        <v>308</v>
      </c>
      <c r="R51">
        <v>2.8</v>
      </c>
      <c r="S51">
        <v>220</v>
      </c>
      <c r="T51">
        <v>2.81</v>
      </c>
      <c r="U51">
        <v>222</v>
      </c>
      <c r="V51" s="1">
        <v>2.84</v>
      </c>
      <c r="W51">
        <f>(ir_true[[#This Row],[Column6]]+ir_true[[#This Row],[Column8]]+ir_true[[#This Row],[Column10]]+ir_true[[#This Row],[Column12]]+ir_true[[#This Row],[Column14]]+ir_true[[#This Row],[Column16]])/6</f>
        <v>2.7733333333333334</v>
      </c>
    </row>
    <row r="52" spans="1:23" x14ac:dyDescent="0.3">
      <c r="A52">
        <v>51</v>
      </c>
      <c r="B52">
        <v>0.503</v>
      </c>
      <c r="C52">
        <f>ir_true[[#This Row],[Column2]]*15.7622</f>
        <v>7.9283865999999996</v>
      </c>
      <c r="D52">
        <f>ir_true[[#This Row],[Column22]]*0.866</f>
        <v>6.8659827955999999</v>
      </c>
      <c r="E52">
        <v>0</v>
      </c>
      <c r="F52">
        <f>ir_true[[#This Row],[Column3]]*47.2865</f>
        <v>0</v>
      </c>
      <c r="G52">
        <f>ir_true[[#This Row],[Column32]]-ir_true[[#This Row],[Column22]]*0.5</f>
        <v>-3.9641932999999998</v>
      </c>
      <c r="H52">
        <v>0.75</v>
      </c>
      <c r="I52">
        <f>ir_true[[#This Row],[Column4]]*12.3936</f>
        <v>9.2951999999999995</v>
      </c>
      <c r="J52">
        <f>ir_true[[#This Row],[Column42]]</f>
        <v>9.2951999999999995</v>
      </c>
      <c r="K52">
        <v>311</v>
      </c>
      <c r="L52">
        <v>2.73</v>
      </c>
      <c r="M52">
        <v>224</v>
      </c>
      <c r="N52">
        <v>2.73</v>
      </c>
      <c r="O52">
        <v>310</v>
      </c>
      <c r="P52">
        <v>2.75</v>
      </c>
      <c r="Q52">
        <v>223</v>
      </c>
      <c r="R52">
        <v>2.75</v>
      </c>
      <c r="S52">
        <v>222</v>
      </c>
      <c r="T52">
        <v>2.76</v>
      </c>
      <c r="U52">
        <v>309</v>
      </c>
      <c r="V52" s="1" t="s">
        <v>16</v>
      </c>
      <c r="W52">
        <f>(ir_true[[#This Row],[Column6]]+ir_true[[#This Row],[Column8]]+ir_true[[#This Row],[Column10]]+ir_true[[#This Row],[Column12]]+ir_true[[#This Row],[Column14]]+ir_true[[#This Row],[Column16]])/6</f>
        <v>2.7466666666666666</v>
      </c>
    </row>
    <row r="53" spans="1:23" x14ac:dyDescent="0.3">
      <c r="A53">
        <v>52</v>
      </c>
      <c r="B53">
        <v>0.749</v>
      </c>
      <c r="C53">
        <f>ir_true[[#This Row],[Column2]]*15.7622</f>
        <v>11.805887800000001</v>
      </c>
      <c r="D53">
        <f>ir_true[[#This Row],[Column22]]*0.866</f>
        <v>10.2238988348</v>
      </c>
      <c r="E53">
        <v>0</v>
      </c>
      <c r="F53">
        <f>ir_true[[#This Row],[Column3]]*47.2865</f>
        <v>0</v>
      </c>
      <c r="G53">
        <f>ir_true[[#This Row],[Column32]]-ir_true[[#This Row],[Column22]]*0.5</f>
        <v>-5.9029439000000004</v>
      </c>
      <c r="H53">
        <v>0.745</v>
      </c>
      <c r="I53">
        <f>ir_true[[#This Row],[Column4]]*12.3936</f>
        <v>9.2332319999999992</v>
      </c>
      <c r="J53">
        <f>ir_true[[#This Row],[Column42]]</f>
        <v>9.2332319999999992</v>
      </c>
      <c r="K53">
        <v>224</v>
      </c>
      <c r="L53">
        <v>2.72</v>
      </c>
      <c r="M53">
        <v>312</v>
      </c>
      <c r="N53">
        <v>2.73</v>
      </c>
      <c r="O53">
        <v>226</v>
      </c>
      <c r="P53">
        <v>2.74</v>
      </c>
      <c r="Q53">
        <v>225</v>
      </c>
      <c r="R53">
        <v>2.8</v>
      </c>
      <c r="S53">
        <v>311</v>
      </c>
      <c r="T53">
        <v>2.82</v>
      </c>
      <c r="U53">
        <v>313</v>
      </c>
      <c r="V53" s="1">
        <v>2.83</v>
      </c>
      <c r="W53">
        <f>(ir_true[[#This Row],[Column6]]+ir_true[[#This Row],[Column8]]+ir_true[[#This Row],[Column10]]+ir_true[[#This Row],[Column12]]+ir_true[[#This Row],[Column14]]+ir_true[[#This Row],[Column16]])/6</f>
        <v>2.7733333333333334</v>
      </c>
    </row>
    <row r="54" spans="1:23" x14ac:dyDescent="0.3">
      <c r="A54">
        <v>53</v>
      </c>
      <c r="B54">
        <v>3.0000000000000001E-3</v>
      </c>
      <c r="C54">
        <f>ir_true[[#This Row],[Column2]]*15.7622</f>
        <v>4.7286599999999998E-2</v>
      </c>
      <c r="D54">
        <f>ir_true[[#This Row],[Column22]]*0.866</f>
        <v>4.0950195599999996E-2</v>
      </c>
      <c r="E54">
        <v>8.3000000000000004E-2</v>
      </c>
      <c r="F54">
        <f>ir_true[[#This Row],[Column3]]*47.2865</f>
        <v>3.9247795000000001</v>
      </c>
      <c r="G54">
        <f>ir_true[[#This Row],[Column32]]-ir_true[[#This Row],[Column22]]*0.5</f>
        <v>3.9011362000000003</v>
      </c>
      <c r="H54">
        <v>0.75</v>
      </c>
      <c r="I54">
        <f>ir_true[[#This Row],[Column4]]*12.3936</f>
        <v>9.2951999999999995</v>
      </c>
      <c r="J54">
        <f>ir_true[[#This Row],[Column42]]</f>
        <v>9.2951999999999995</v>
      </c>
      <c r="K54">
        <v>228</v>
      </c>
      <c r="L54">
        <v>2.72</v>
      </c>
      <c r="M54">
        <v>219</v>
      </c>
      <c r="N54">
        <v>2.73</v>
      </c>
      <c r="O54">
        <v>226</v>
      </c>
      <c r="P54">
        <v>2.74</v>
      </c>
      <c r="Q54">
        <v>227</v>
      </c>
      <c r="R54">
        <v>2.75</v>
      </c>
      <c r="S54">
        <v>225</v>
      </c>
      <c r="T54">
        <v>2.75</v>
      </c>
      <c r="U54">
        <v>234</v>
      </c>
      <c r="V54" s="1" t="s">
        <v>16</v>
      </c>
      <c r="W54">
        <f>(ir_true[[#This Row],[Column6]]+ir_true[[#This Row],[Column8]]+ir_true[[#This Row],[Column10]]+ir_true[[#This Row],[Column12]]+ir_true[[#This Row],[Column14]]+ir_true[[#This Row],[Column16]])/6</f>
        <v>2.7416666666666671</v>
      </c>
    </row>
    <row r="55" spans="1:23" x14ac:dyDescent="0.3">
      <c r="A55">
        <v>54</v>
      </c>
      <c r="B55">
        <v>0.253</v>
      </c>
      <c r="C55">
        <f>ir_true[[#This Row],[Column2]]*15.7622</f>
        <v>3.9878366000000001</v>
      </c>
      <c r="D55">
        <f>ir_true[[#This Row],[Column22]]*0.866</f>
        <v>3.4534664955999999</v>
      </c>
      <c r="E55">
        <v>8.4000000000000005E-2</v>
      </c>
      <c r="F55">
        <f>ir_true[[#This Row],[Column3]]*47.2865</f>
        <v>3.9720659999999999</v>
      </c>
      <c r="G55">
        <f>ir_true[[#This Row],[Column32]]-ir_true[[#This Row],[Column22]]*0.5</f>
        <v>1.9781476999999998</v>
      </c>
      <c r="H55">
        <v>0.75</v>
      </c>
      <c r="I55">
        <f>ir_true[[#This Row],[Column4]]*12.3936</f>
        <v>9.2951999999999995</v>
      </c>
      <c r="J55">
        <f>ir_true[[#This Row],[Column42]]</f>
        <v>9.2951999999999995</v>
      </c>
      <c r="K55">
        <v>229</v>
      </c>
      <c r="L55">
        <v>2.78</v>
      </c>
      <c r="M55">
        <v>230</v>
      </c>
      <c r="N55">
        <v>2.79</v>
      </c>
      <c r="O55">
        <v>221</v>
      </c>
      <c r="P55">
        <v>2.79</v>
      </c>
      <c r="Q55">
        <v>220</v>
      </c>
      <c r="R55">
        <v>2.8</v>
      </c>
      <c r="S55">
        <v>228</v>
      </c>
      <c r="T55">
        <v>2.8</v>
      </c>
      <c r="U55">
        <v>219</v>
      </c>
      <c r="V55" s="1">
        <v>2.81</v>
      </c>
      <c r="W55">
        <f>(ir_true[[#This Row],[Column6]]+ir_true[[#This Row],[Column8]]+ir_true[[#This Row],[Column10]]+ir_true[[#This Row],[Column12]]+ir_true[[#This Row],[Column14]]+ir_true[[#This Row],[Column16]])/6</f>
        <v>2.7949999999999999</v>
      </c>
    </row>
    <row r="56" spans="1:23" x14ac:dyDescent="0.3">
      <c r="A56">
        <v>55</v>
      </c>
      <c r="B56">
        <v>0.499</v>
      </c>
      <c r="C56">
        <f>ir_true[[#This Row],[Column2]]*15.7622</f>
        <v>7.8653377999999998</v>
      </c>
      <c r="D56">
        <f>ir_true[[#This Row],[Column22]]*0.866</f>
        <v>6.8113825347999999</v>
      </c>
      <c r="E56">
        <v>8.4000000000000005E-2</v>
      </c>
      <c r="F56">
        <f>ir_true[[#This Row],[Column3]]*47.2865</f>
        <v>3.9720659999999999</v>
      </c>
      <c r="G56">
        <f>ir_true[[#This Row],[Column32]]-ir_true[[#This Row],[Column22]]*0.5</f>
        <v>3.9397099999999963E-2</v>
      </c>
      <c r="H56">
        <v>0.75</v>
      </c>
      <c r="I56">
        <f>ir_true[[#This Row],[Column4]]*12.3936</f>
        <v>9.2951999999999995</v>
      </c>
      <c r="J56">
        <f>ir_true[[#This Row],[Column42]]</f>
        <v>9.2951999999999995</v>
      </c>
      <c r="K56">
        <v>231</v>
      </c>
      <c r="L56">
        <v>2.73</v>
      </c>
      <c r="M56">
        <v>230</v>
      </c>
      <c r="N56">
        <v>2.74</v>
      </c>
      <c r="O56">
        <v>221</v>
      </c>
      <c r="P56">
        <v>2.74</v>
      </c>
      <c r="Q56">
        <v>223</v>
      </c>
      <c r="R56">
        <v>2.75</v>
      </c>
      <c r="S56">
        <v>222</v>
      </c>
      <c r="T56">
        <v>2.76</v>
      </c>
      <c r="U56">
        <v>232</v>
      </c>
      <c r="V56" s="1" t="s">
        <v>16</v>
      </c>
      <c r="W56">
        <f>(ir_true[[#This Row],[Column6]]+ir_true[[#This Row],[Column8]]+ir_true[[#This Row],[Column10]]+ir_true[[#This Row],[Column12]]+ir_true[[#This Row],[Column14]]+ir_true[[#This Row],[Column16]])/6</f>
        <v>2.7466666666666666</v>
      </c>
    </row>
    <row r="57" spans="1:23" x14ac:dyDescent="0.3">
      <c r="A57">
        <v>56</v>
      </c>
      <c r="B57">
        <v>0.747</v>
      </c>
      <c r="C57">
        <f>ir_true[[#This Row],[Column2]]*15.7622</f>
        <v>11.7743634</v>
      </c>
      <c r="D57">
        <f>ir_true[[#This Row],[Column22]]*0.866</f>
        <v>10.196598704399999</v>
      </c>
      <c r="E57">
        <v>8.3000000000000004E-2</v>
      </c>
      <c r="F57">
        <f>ir_true[[#This Row],[Column3]]*47.2865</f>
        <v>3.9247795000000001</v>
      </c>
      <c r="G57">
        <f>ir_true[[#This Row],[Column32]]-ir_true[[#This Row],[Column22]]*0.5</f>
        <v>-1.9624022000000001</v>
      </c>
      <c r="H57">
        <v>0.749</v>
      </c>
      <c r="I57">
        <f>ir_true[[#This Row],[Column4]]*12.3936</f>
        <v>9.2828064000000001</v>
      </c>
      <c r="J57">
        <f>ir_true[[#This Row],[Column42]]</f>
        <v>9.2828064000000001</v>
      </c>
      <c r="K57">
        <v>232</v>
      </c>
      <c r="L57">
        <v>2.78</v>
      </c>
      <c r="M57">
        <v>223</v>
      </c>
      <c r="N57">
        <v>2.79</v>
      </c>
      <c r="O57">
        <v>225</v>
      </c>
      <c r="P57">
        <v>2.8</v>
      </c>
      <c r="Q57">
        <v>233</v>
      </c>
      <c r="R57">
        <v>2.8</v>
      </c>
      <c r="S57">
        <v>224</v>
      </c>
      <c r="T57">
        <v>2.81</v>
      </c>
      <c r="U57">
        <v>234</v>
      </c>
      <c r="V57" s="1">
        <v>2.81</v>
      </c>
      <c r="W57">
        <f>(ir_true[[#This Row],[Column6]]+ir_true[[#This Row],[Column8]]+ir_true[[#This Row],[Column10]]+ir_true[[#This Row],[Column12]]+ir_true[[#This Row],[Column14]]+ir_true[[#This Row],[Column16]])/6</f>
        <v>2.7983333333333338</v>
      </c>
    </row>
    <row r="58" spans="1:23" x14ac:dyDescent="0.3">
      <c r="A58">
        <v>57</v>
      </c>
      <c r="B58">
        <v>1E-3</v>
      </c>
      <c r="C58">
        <f>ir_true[[#This Row],[Column2]]*15.7622</f>
        <v>1.5762200000000001E-2</v>
      </c>
      <c r="D58">
        <f>ir_true[[#This Row],[Column22]]*0.866</f>
        <v>1.36500652E-2</v>
      </c>
      <c r="E58">
        <v>0.16700000000000001</v>
      </c>
      <c r="F58">
        <f>ir_true[[#This Row],[Column3]]*47.2865</f>
        <v>7.8968454999999995</v>
      </c>
      <c r="G58">
        <f>ir_true[[#This Row],[Column32]]-ir_true[[#This Row],[Column22]]*0.5</f>
        <v>7.8889643999999999</v>
      </c>
      <c r="H58">
        <v>0.75</v>
      </c>
      <c r="I58">
        <f>ir_true[[#This Row],[Column4]]*12.3936</f>
        <v>9.2951999999999995</v>
      </c>
      <c r="J58">
        <f>ir_true[[#This Row],[Column42]]</f>
        <v>9.2951999999999995</v>
      </c>
      <c r="K58">
        <v>234</v>
      </c>
      <c r="L58">
        <v>2.74</v>
      </c>
      <c r="M58">
        <v>236</v>
      </c>
      <c r="N58">
        <v>2.74</v>
      </c>
      <c r="O58">
        <v>233</v>
      </c>
      <c r="P58">
        <v>2.74</v>
      </c>
      <c r="Q58">
        <v>242</v>
      </c>
      <c r="R58">
        <v>2.74</v>
      </c>
      <c r="S58">
        <v>227</v>
      </c>
      <c r="T58">
        <v>2.74</v>
      </c>
      <c r="U58">
        <v>235</v>
      </c>
      <c r="V58" s="1" t="s">
        <v>24</v>
      </c>
      <c r="W58">
        <f>(ir_true[[#This Row],[Column6]]+ir_true[[#This Row],[Column8]]+ir_true[[#This Row],[Column10]]+ir_true[[#This Row],[Column12]]+ir_true[[#This Row],[Column14]]+ir_true[[#This Row],[Column16]])/6</f>
        <v>2.74</v>
      </c>
    </row>
    <row r="59" spans="1:23" x14ac:dyDescent="0.3">
      <c r="A59">
        <v>58</v>
      </c>
      <c r="B59">
        <v>0.251</v>
      </c>
      <c r="C59">
        <f>ir_true[[#This Row],[Column2]]*15.7622</f>
        <v>3.9563122000000002</v>
      </c>
      <c r="D59">
        <f>ir_true[[#This Row],[Column22]]*0.866</f>
        <v>3.4261663652000003</v>
      </c>
      <c r="E59">
        <v>0.16700000000000001</v>
      </c>
      <c r="F59">
        <f>ir_true[[#This Row],[Column3]]*47.2865</f>
        <v>7.8968454999999995</v>
      </c>
      <c r="G59">
        <f>ir_true[[#This Row],[Column32]]-ir_true[[#This Row],[Column22]]*0.5</f>
        <v>5.9186893999999999</v>
      </c>
      <c r="H59">
        <v>0.751</v>
      </c>
      <c r="I59">
        <f>ir_true[[#This Row],[Column4]]*12.3936</f>
        <v>9.3075935999999988</v>
      </c>
      <c r="J59">
        <f>ir_true[[#This Row],[Column42]]</f>
        <v>9.3075935999999988</v>
      </c>
      <c r="K59">
        <v>228</v>
      </c>
      <c r="L59">
        <v>2.73</v>
      </c>
      <c r="M59">
        <v>237</v>
      </c>
      <c r="N59">
        <v>2.74</v>
      </c>
      <c r="O59">
        <v>238</v>
      </c>
      <c r="P59">
        <v>2.74</v>
      </c>
      <c r="Q59">
        <v>236</v>
      </c>
      <c r="R59">
        <v>2.74</v>
      </c>
      <c r="S59">
        <v>229</v>
      </c>
      <c r="T59">
        <v>2.74</v>
      </c>
      <c r="U59">
        <v>227</v>
      </c>
      <c r="V59" s="1" t="s">
        <v>19</v>
      </c>
      <c r="W59">
        <f>(ir_true[[#This Row],[Column6]]+ir_true[[#This Row],[Column8]]+ir_true[[#This Row],[Column10]]+ir_true[[#This Row],[Column12]]+ir_true[[#This Row],[Column14]]+ir_true[[#This Row],[Column16]])/6</f>
        <v>2.74</v>
      </c>
    </row>
    <row r="60" spans="1:23" x14ac:dyDescent="0.3">
      <c r="A60">
        <v>59</v>
      </c>
      <c r="B60">
        <v>0.5</v>
      </c>
      <c r="C60">
        <f>ir_true[[#This Row],[Column2]]*15.7622</f>
        <v>7.8811</v>
      </c>
      <c r="D60">
        <f>ir_true[[#This Row],[Column22]]*0.866</f>
        <v>6.8250326000000001</v>
      </c>
      <c r="E60">
        <v>0.16700000000000001</v>
      </c>
      <c r="F60">
        <f>ir_true[[#This Row],[Column3]]*47.2865</f>
        <v>7.8968454999999995</v>
      </c>
      <c r="G60">
        <f>ir_true[[#This Row],[Column32]]-ir_true[[#This Row],[Column22]]*0.5</f>
        <v>3.9562954999999995</v>
      </c>
      <c r="H60">
        <v>0.75</v>
      </c>
      <c r="I60">
        <f>ir_true[[#This Row],[Column4]]*12.3936</f>
        <v>9.2951999999999995</v>
      </c>
      <c r="J60">
        <f>ir_true[[#This Row],[Column42]]</f>
        <v>9.2951999999999995</v>
      </c>
      <c r="K60">
        <v>230</v>
      </c>
      <c r="L60">
        <v>2.74</v>
      </c>
      <c r="M60">
        <v>238</v>
      </c>
      <c r="N60">
        <v>2.74</v>
      </c>
      <c r="O60">
        <v>239</v>
      </c>
      <c r="P60">
        <v>2.74</v>
      </c>
      <c r="Q60">
        <v>240</v>
      </c>
      <c r="R60">
        <v>2.74</v>
      </c>
      <c r="S60">
        <v>229</v>
      </c>
      <c r="T60">
        <v>2.75</v>
      </c>
      <c r="U60">
        <v>231</v>
      </c>
      <c r="V60" s="1" t="s">
        <v>19</v>
      </c>
      <c r="W60">
        <f>(ir_true[[#This Row],[Column6]]+ir_true[[#This Row],[Column8]]+ir_true[[#This Row],[Column10]]+ir_true[[#This Row],[Column12]]+ir_true[[#This Row],[Column14]]+ir_true[[#This Row],[Column16]])/6</f>
        <v>2.7433333333333336</v>
      </c>
    </row>
    <row r="61" spans="1:23" x14ac:dyDescent="0.3">
      <c r="A61">
        <v>60</v>
      </c>
      <c r="B61">
        <v>0.75</v>
      </c>
      <c r="C61">
        <f>ir_true[[#This Row],[Column2]]*15.7622</f>
        <v>11.82165</v>
      </c>
      <c r="D61">
        <f>ir_true[[#This Row],[Column22]]*0.866</f>
        <v>10.2375489</v>
      </c>
      <c r="E61">
        <v>0.16700000000000001</v>
      </c>
      <c r="F61">
        <f>ir_true[[#This Row],[Column3]]*47.2865</f>
        <v>7.8968454999999995</v>
      </c>
      <c r="G61">
        <f>ir_true[[#This Row],[Column32]]-ir_true[[#This Row],[Column22]]*0.5</f>
        <v>1.9860204999999995</v>
      </c>
      <c r="H61">
        <v>0.75</v>
      </c>
      <c r="I61">
        <f>ir_true[[#This Row],[Column4]]*12.3936</f>
        <v>9.2951999999999995</v>
      </c>
      <c r="J61">
        <f>ir_true[[#This Row],[Column42]]</f>
        <v>9.2951999999999995</v>
      </c>
      <c r="K61">
        <v>233</v>
      </c>
      <c r="L61">
        <v>2.73</v>
      </c>
      <c r="M61">
        <v>240</v>
      </c>
      <c r="N61">
        <v>2.74</v>
      </c>
      <c r="O61">
        <v>232</v>
      </c>
      <c r="P61">
        <v>2.74</v>
      </c>
      <c r="Q61">
        <v>241</v>
      </c>
      <c r="R61">
        <v>2.74</v>
      </c>
      <c r="S61">
        <v>242</v>
      </c>
      <c r="T61">
        <v>2.75</v>
      </c>
      <c r="U61">
        <v>231</v>
      </c>
      <c r="V61" s="1" t="s">
        <v>19</v>
      </c>
      <c r="W61">
        <f>(ir_true[[#This Row],[Column6]]+ir_true[[#This Row],[Column8]]+ir_true[[#This Row],[Column10]]+ir_true[[#This Row],[Column12]]+ir_true[[#This Row],[Column14]]+ir_true[[#This Row],[Column16]])/6</f>
        <v>2.7416666666666671</v>
      </c>
    </row>
    <row r="62" spans="1:23" x14ac:dyDescent="0.3">
      <c r="A62">
        <v>61</v>
      </c>
      <c r="B62">
        <v>0.998</v>
      </c>
      <c r="C62">
        <f>ir_true[[#This Row],[Column2]]*15.7622</f>
        <v>15.7306756</v>
      </c>
      <c r="D62">
        <f>ir_true[[#This Row],[Column22]]*0.866</f>
        <v>13.6227650696</v>
      </c>
      <c r="E62">
        <v>0.25</v>
      </c>
      <c r="F62">
        <f>ir_true[[#This Row],[Column3]]*47.2865</f>
        <v>11.821624999999999</v>
      </c>
      <c r="G62">
        <f>ir_true[[#This Row],[Column32]]-ir_true[[#This Row],[Column22]]*0.5</f>
        <v>3.9562871999999993</v>
      </c>
      <c r="H62">
        <v>0.751</v>
      </c>
      <c r="I62">
        <f>ir_true[[#This Row],[Column4]]*12.3936</f>
        <v>9.3075935999999988</v>
      </c>
      <c r="J62">
        <f>ir_true[[#This Row],[Column42]]</f>
        <v>9.3075935999999988</v>
      </c>
      <c r="K62">
        <v>241</v>
      </c>
      <c r="L62">
        <v>2.72</v>
      </c>
      <c r="M62">
        <v>250</v>
      </c>
      <c r="N62">
        <v>2.72</v>
      </c>
      <c r="O62">
        <v>243</v>
      </c>
      <c r="P62">
        <v>2.74</v>
      </c>
      <c r="Q62">
        <v>242</v>
      </c>
      <c r="R62">
        <v>2.75</v>
      </c>
      <c r="S62">
        <v>244</v>
      </c>
      <c r="T62">
        <v>2.76</v>
      </c>
      <c r="U62">
        <v>235</v>
      </c>
      <c r="V62" s="1" t="s">
        <v>16</v>
      </c>
      <c r="W62">
        <f>(ir_true[[#This Row],[Column6]]+ir_true[[#This Row],[Column8]]+ir_true[[#This Row],[Column10]]+ir_true[[#This Row],[Column12]]+ir_true[[#This Row],[Column14]]+ir_true[[#This Row],[Column16]])/6</f>
        <v>2.7416666666666667</v>
      </c>
    </row>
    <row r="63" spans="1:23" x14ac:dyDescent="0.3">
      <c r="A63">
        <v>62</v>
      </c>
      <c r="B63">
        <v>0.253</v>
      </c>
      <c r="C63">
        <f>ir_true[[#This Row],[Column2]]*15.7622</f>
        <v>3.9878366000000001</v>
      </c>
      <c r="D63">
        <f>ir_true[[#This Row],[Column22]]*0.866</f>
        <v>3.4534664955999999</v>
      </c>
      <c r="E63">
        <v>0.25</v>
      </c>
      <c r="F63">
        <f>ir_true[[#This Row],[Column3]]*47.2865</f>
        <v>11.821624999999999</v>
      </c>
      <c r="G63">
        <f>ir_true[[#This Row],[Column32]]-ir_true[[#This Row],[Column22]]*0.5</f>
        <v>9.8277066999999985</v>
      </c>
      <c r="H63">
        <v>0.751</v>
      </c>
      <c r="I63">
        <f>ir_true[[#This Row],[Column4]]*12.3936</f>
        <v>9.3075935999999988</v>
      </c>
      <c r="J63">
        <f>ir_true[[#This Row],[Column42]]</f>
        <v>9.3075935999999988</v>
      </c>
      <c r="K63">
        <v>237</v>
      </c>
      <c r="L63">
        <v>2.78</v>
      </c>
      <c r="M63">
        <v>246</v>
      </c>
      <c r="N63">
        <v>2.79</v>
      </c>
      <c r="O63">
        <v>236</v>
      </c>
      <c r="P63">
        <v>2.8</v>
      </c>
      <c r="Q63">
        <v>244</v>
      </c>
      <c r="R63">
        <v>2.8</v>
      </c>
      <c r="S63">
        <v>235</v>
      </c>
      <c r="T63">
        <v>2.81</v>
      </c>
      <c r="U63">
        <v>245</v>
      </c>
      <c r="V63" s="1">
        <v>2.81</v>
      </c>
      <c r="W63">
        <f>(ir_true[[#This Row],[Column6]]+ir_true[[#This Row],[Column8]]+ir_true[[#This Row],[Column10]]+ir_true[[#This Row],[Column12]]+ir_true[[#This Row],[Column14]]+ir_true[[#This Row],[Column16]])/6</f>
        <v>2.7983333333333338</v>
      </c>
    </row>
    <row r="64" spans="1:23" x14ac:dyDescent="0.3">
      <c r="A64">
        <v>63</v>
      </c>
      <c r="B64">
        <v>0.498</v>
      </c>
      <c r="C64">
        <f>ir_true[[#This Row],[Column2]]*15.7622</f>
        <v>7.8495755999999997</v>
      </c>
      <c r="D64">
        <f>ir_true[[#This Row],[Column22]]*0.866</f>
        <v>6.7977324695999997</v>
      </c>
      <c r="E64">
        <v>0.25</v>
      </c>
      <c r="F64">
        <f>ir_true[[#This Row],[Column3]]*47.2865</f>
        <v>11.821624999999999</v>
      </c>
      <c r="G64">
        <f>ir_true[[#This Row],[Column32]]-ir_true[[#This Row],[Column22]]*0.5</f>
        <v>7.8968371999999993</v>
      </c>
      <c r="H64">
        <v>0.751</v>
      </c>
      <c r="I64">
        <f>ir_true[[#This Row],[Column4]]*12.3936</f>
        <v>9.3075935999999988</v>
      </c>
      <c r="J64">
        <f>ir_true[[#This Row],[Column42]]</f>
        <v>9.3075935999999988</v>
      </c>
      <c r="K64">
        <v>246</v>
      </c>
      <c r="L64">
        <v>2.73</v>
      </c>
      <c r="M64">
        <v>237</v>
      </c>
      <c r="N64">
        <v>2.73</v>
      </c>
      <c r="O64">
        <v>247</v>
      </c>
      <c r="P64">
        <v>2.74</v>
      </c>
      <c r="Q64">
        <v>238</v>
      </c>
      <c r="R64">
        <v>2.75</v>
      </c>
      <c r="S64">
        <v>239</v>
      </c>
      <c r="T64">
        <v>2.75</v>
      </c>
      <c r="U64">
        <v>248</v>
      </c>
      <c r="V64" s="1" t="s">
        <v>16</v>
      </c>
      <c r="W64">
        <f>(ir_true[[#This Row],[Column6]]+ir_true[[#This Row],[Column8]]+ir_true[[#This Row],[Column10]]+ir_true[[#This Row],[Column12]]+ir_true[[#This Row],[Column14]]+ir_true[[#This Row],[Column16]])/6</f>
        <v>2.7433333333333336</v>
      </c>
    </row>
    <row r="65" spans="1:23" x14ac:dyDescent="0.3">
      <c r="A65">
        <v>64</v>
      </c>
      <c r="B65">
        <v>0.754</v>
      </c>
      <c r="C65">
        <f>ir_true[[#This Row],[Column2]]*15.7622</f>
        <v>11.884698800000001</v>
      </c>
      <c r="D65">
        <f>ir_true[[#This Row],[Column22]]*0.866</f>
        <v>10.292149160800001</v>
      </c>
      <c r="E65">
        <v>0.251</v>
      </c>
      <c r="F65">
        <f>ir_true[[#This Row],[Column3]]*47.2865</f>
        <v>11.868911499999999</v>
      </c>
      <c r="G65">
        <f>ir_true[[#This Row],[Column32]]-ir_true[[#This Row],[Column22]]*0.5</f>
        <v>5.9265620999999991</v>
      </c>
      <c r="H65">
        <v>0.752</v>
      </c>
      <c r="I65">
        <f>ir_true[[#This Row],[Column4]]*12.3936</f>
        <v>9.3199871999999999</v>
      </c>
      <c r="J65">
        <f>ir_true[[#This Row],[Column42]]</f>
        <v>9.3199871999999999</v>
      </c>
      <c r="K65">
        <v>241</v>
      </c>
      <c r="L65">
        <v>2.78</v>
      </c>
      <c r="M65">
        <v>250</v>
      </c>
      <c r="N65">
        <v>2.78</v>
      </c>
      <c r="O65">
        <v>248</v>
      </c>
      <c r="P65">
        <v>2.8</v>
      </c>
      <c r="Q65">
        <v>239</v>
      </c>
      <c r="R65">
        <v>2.8</v>
      </c>
      <c r="S65">
        <v>240</v>
      </c>
      <c r="T65">
        <v>2.81</v>
      </c>
      <c r="U65">
        <v>249</v>
      </c>
      <c r="V65" s="1">
        <v>2.82</v>
      </c>
      <c r="W65">
        <f>(ir_true[[#This Row],[Column6]]+ir_true[[#This Row],[Column8]]+ir_true[[#This Row],[Column10]]+ir_true[[#This Row],[Column12]]+ir_true[[#This Row],[Column14]]+ir_true[[#This Row],[Column16]])/6</f>
        <v>2.7983333333333333</v>
      </c>
    </row>
    <row r="66" spans="1:23" x14ac:dyDescent="0.3">
      <c r="A66">
        <v>65</v>
      </c>
      <c r="B66">
        <v>0.999</v>
      </c>
      <c r="C66">
        <f>ir_true[[#This Row],[Column2]]*15.7622</f>
        <v>15.746437800000001</v>
      </c>
      <c r="D66">
        <f>ir_true[[#This Row],[Column22]]*0.866</f>
        <v>13.6364151348</v>
      </c>
      <c r="E66">
        <v>0.33200000000000002</v>
      </c>
      <c r="F66">
        <f>ir_true[[#This Row],[Column3]]*47.2865</f>
        <v>15.699118</v>
      </c>
      <c r="G66">
        <f>ir_true[[#This Row],[Column32]]-ir_true[[#This Row],[Column22]]*0.5</f>
        <v>7.8258991</v>
      </c>
      <c r="H66">
        <v>0.751</v>
      </c>
      <c r="I66">
        <f>ir_true[[#This Row],[Column4]]*12.3936</f>
        <v>9.3075935999999988</v>
      </c>
      <c r="J66">
        <f>ir_true[[#This Row],[Column42]]</f>
        <v>9.3075935999999988</v>
      </c>
      <c r="K66">
        <v>249</v>
      </c>
      <c r="L66">
        <v>2.73</v>
      </c>
      <c r="M66">
        <v>250</v>
      </c>
      <c r="N66">
        <v>2.73</v>
      </c>
      <c r="O66">
        <v>243</v>
      </c>
      <c r="P66">
        <v>2.73</v>
      </c>
      <c r="Q66">
        <v>252</v>
      </c>
      <c r="R66">
        <v>2.75</v>
      </c>
      <c r="S66">
        <v>251</v>
      </c>
      <c r="T66">
        <v>2.76</v>
      </c>
      <c r="U66">
        <v>258</v>
      </c>
      <c r="V66" s="1" t="s">
        <v>23</v>
      </c>
      <c r="W66">
        <f>(ir_true[[#This Row],[Column6]]+ir_true[[#This Row],[Column8]]+ir_true[[#This Row],[Column10]]+ir_true[[#This Row],[Column12]]+ir_true[[#This Row],[Column14]]+ir_true[[#This Row],[Column16]])/6</f>
        <v>2.7449999999999997</v>
      </c>
    </row>
    <row r="67" spans="1:23" x14ac:dyDescent="0.3">
      <c r="A67">
        <v>66</v>
      </c>
      <c r="B67">
        <v>0.25</v>
      </c>
      <c r="C67">
        <f>ir_true[[#This Row],[Column2]]*15.7622</f>
        <v>3.94055</v>
      </c>
      <c r="D67">
        <f>ir_true[[#This Row],[Column22]]*0.866</f>
        <v>3.4125163000000001</v>
      </c>
      <c r="E67">
        <v>0.33300000000000002</v>
      </c>
      <c r="F67">
        <f>ir_true[[#This Row],[Column3]]*47.2865</f>
        <v>15.746404500000001</v>
      </c>
      <c r="G67">
        <f>ir_true[[#This Row],[Column32]]-ir_true[[#This Row],[Column22]]*0.5</f>
        <v>13.7761295</v>
      </c>
      <c r="H67">
        <v>0.75600000000000001</v>
      </c>
      <c r="I67">
        <f>ir_true[[#This Row],[Column4]]*12.3936</f>
        <v>9.369561599999999</v>
      </c>
      <c r="J67">
        <f>ir_true[[#This Row],[Column42]]</f>
        <v>9.369561599999999</v>
      </c>
      <c r="K67">
        <v>253</v>
      </c>
      <c r="L67">
        <v>2.73</v>
      </c>
      <c r="M67">
        <v>245</v>
      </c>
      <c r="N67">
        <v>2.73</v>
      </c>
      <c r="O67">
        <v>243</v>
      </c>
      <c r="P67">
        <v>2.74</v>
      </c>
      <c r="Q67">
        <v>244</v>
      </c>
      <c r="R67">
        <v>2.79</v>
      </c>
      <c r="S67">
        <v>254</v>
      </c>
      <c r="T67">
        <v>2.81</v>
      </c>
      <c r="U67">
        <v>252</v>
      </c>
      <c r="V67" s="1">
        <v>2.82</v>
      </c>
      <c r="W67">
        <f>(ir_true[[#This Row],[Column6]]+ir_true[[#This Row],[Column8]]+ir_true[[#This Row],[Column10]]+ir_true[[#This Row],[Column12]]+ir_true[[#This Row],[Column14]]+ir_true[[#This Row],[Column16]])/6</f>
        <v>2.7699999999999996</v>
      </c>
    </row>
    <row r="68" spans="1:23" x14ac:dyDescent="0.3">
      <c r="A68">
        <v>67</v>
      </c>
      <c r="B68">
        <v>0.498</v>
      </c>
      <c r="C68">
        <f>ir_true[[#This Row],[Column2]]*15.7622</f>
        <v>7.8495755999999997</v>
      </c>
      <c r="D68">
        <f>ir_true[[#This Row],[Column22]]*0.866</f>
        <v>6.7977324695999997</v>
      </c>
      <c r="E68">
        <v>0.33200000000000002</v>
      </c>
      <c r="F68">
        <f>ir_true[[#This Row],[Column3]]*47.2865</f>
        <v>15.699118</v>
      </c>
      <c r="G68">
        <f>ir_true[[#This Row],[Column32]]-ir_true[[#This Row],[Column22]]*0.5</f>
        <v>11.774330200000001</v>
      </c>
      <c r="H68">
        <v>0.751</v>
      </c>
      <c r="I68">
        <f>ir_true[[#This Row],[Column4]]*12.3936</f>
        <v>9.3075935999999988</v>
      </c>
      <c r="J68">
        <f>ir_true[[#This Row],[Column42]]</f>
        <v>9.3075935999999988</v>
      </c>
      <c r="K68">
        <v>246</v>
      </c>
      <c r="L68">
        <v>2.72</v>
      </c>
      <c r="M68">
        <v>245</v>
      </c>
      <c r="N68">
        <v>2.73</v>
      </c>
      <c r="O68">
        <v>247</v>
      </c>
      <c r="P68">
        <v>2.74</v>
      </c>
      <c r="Q68">
        <v>254</v>
      </c>
      <c r="R68">
        <v>2.77</v>
      </c>
      <c r="S68">
        <v>255</v>
      </c>
      <c r="T68">
        <v>2.78</v>
      </c>
      <c r="U68">
        <v>256</v>
      </c>
      <c r="V68" s="1" t="s">
        <v>18</v>
      </c>
      <c r="W68">
        <f>(ir_true[[#This Row],[Column6]]+ir_true[[#This Row],[Column8]]+ir_true[[#This Row],[Column10]]+ir_true[[#This Row],[Column12]]+ir_true[[#This Row],[Column14]]+ir_true[[#This Row],[Column16]])/6</f>
        <v>2.7533333333333334</v>
      </c>
    </row>
    <row r="69" spans="1:23" x14ac:dyDescent="0.3">
      <c r="A69">
        <v>68</v>
      </c>
      <c r="B69">
        <v>0.751</v>
      </c>
      <c r="C69">
        <f>ir_true[[#This Row],[Column2]]*15.7622</f>
        <v>11.837412199999999</v>
      </c>
      <c r="D69">
        <f>ir_true[[#This Row],[Column22]]*0.866</f>
        <v>10.251198965199999</v>
      </c>
      <c r="E69">
        <v>0.33400000000000002</v>
      </c>
      <c r="F69">
        <f>ir_true[[#This Row],[Column3]]*47.2865</f>
        <v>15.793690999999999</v>
      </c>
      <c r="G69">
        <f>ir_true[[#This Row],[Column32]]-ir_true[[#This Row],[Column22]]*0.5</f>
        <v>9.8749848999999994</v>
      </c>
      <c r="H69">
        <v>0.75700000000000001</v>
      </c>
      <c r="I69">
        <f>ir_true[[#This Row],[Column4]]*12.3936</f>
        <v>9.3819552000000002</v>
      </c>
      <c r="J69">
        <f>ir_true[[#This Row],[Column42]]</f>
        <v>9.3819552000000002</v>
      </c>
      <c r="K69">
        <v>257</v>
      </c>
      <c r="L69">
        <v>2.72</v>
      </c>
      <c r="M69">
        <v>249</v>
      </c>
      <c r="N69">
        <v>2.73</v>
      </c>
      <c r="O69">
        <v>247</v>
      </c>
      <c r="P69">
        <v>2.73</v>
      </c>
      <c r="Q69">
        <v>256</v>
      </c>
      <c r="R69">
        <v>2.8</v>
      </c>
      <c r="S69">
        <v>258</v>
      </c>
      <c r="T69">
        <v>2.82</v>
      </c>
      <c r="U69">
        <v>248</v>
      </c>
      <c r="V69" s="1">
        <v>2.82</v>
      </c>
      <c r="W69">
        <f>(ir_true[[#This Row],[Column6]]+ir_true[[#This Row],[Column8]]+ir_true[[#This Row],[Column10]]+ir_true[[#This Row],[Column12]]+ir_true[[#This Row],[Column14]]+ir_true[[#This Row],[Column16]])/6</f>
        <v>2.77</v>
      </c>
    </row>
    <row r="70" spans="1:23" x14ac:dyDescent="0.3">
      <c r="A70">
        <v>69</v>
      </c>
      <c r="B70">
        <v>1</v>
      </c>
      <c r="C70">
        <f>ir_true[[#This Row],[Column2]]*15.7622</f>
        <v>15.7622</v>
      </c>
      <c r="D70">
        <f>ir_true[[#This Row],[Column22]]*0.866</f>
        <v>13.6500652</v>
      </c>
      <c r="E70">
        <v>0.41699999999999998</v>
      </c>
      <c r="F70">
        <f>ir_true[[#This Row],[Column3]]*47.2865</f>
        <v>19.718470499999999</v>
      </c>
      <c r="G70">
        <f>ir_true[[#This Row],[Column32]]-ir_true[[#This Row],[Column22]]*0.5</f>
        <v>11.837370499999999</v>
      </c>
      <c r="H70">
        <v>0.75</v>
      </c>
      <c r="I70">
        <f>ir_true[[#This Row],[Column4]]*12.3936</f>
        <v>9.2951999999999995</v>
      </c>
      <c r="J70">
        <f>ir_true[[#This Row],[Column42]]</f>
        <v>9.2951999999999995</v>
      </c>
      <c r="K70">
        <v>258</v>
      </c>
      <c r="L70">
        <v>2.73</v>
      </c>
      <c r="M70">
        <v>259</v>
      </c>
      <c r="N70">
        <v>2.73</v>
      </c>
      <c r="O70">
        <v>266</v>
      </c>
      <c r="P70">
        <v>2.75</v>
      </c>
      <c r="Q70">
        <v>251</v>
      </c>
      <c r="R70">
        <v>2.75</v>
      </c>
      <c r="S70">
        <v>260</v>
      </c>
      <c r="T70">
        <v>2.75</v>
      </c>
      <c r="U70">
        <v>257</v>
      </c>
      <c r="V70" s="1" t="s">
        <v>16</v>
      </c>
      <c r="W70">
        <f>(ir_true[[#This Row],[Column6]]+ir_true[[#This Row],[Column8]]+ir_true[[#This Row],[Column10]]+ir_true[[#This Row],[Column12]]+ir_true[[#This Row],[Column14]]+ir_true[[#This Row],[Column16]])/6</f>
        <v>2.7449999999999997</v>
      </c>
    </row>
    <row r="71" spans="1:23" x14ac:dyDescent="0.3">
      <c r="A71">
        <v>70</v>
      </c>
      <c r="B71">
        <v>0.249</v>
      </c>
      <c r="C71">
        <f>ir_true[[#This Row],[Column2]]*15.7622</f>
        <v>3.9247877999999998</v>
      </c>
      <c r="D71">
        <f>ir_true[[#This Row],[Column22]]*0.866</f>
        <v>3.3988662347999998</v>
      </c>
      <c r="E71">
        <v>0.41799999999999998</v>
      </c>
      <c r="F71">
        <f>ir_true[[#This Row],[Column3]]*47.2865</f>
        <v>19.765756999999997</v>
      </c>
      <c r="G71">
        <f>ir_true[[#This Row],[Column32]]-ir_true[[#This Row],[Column22]]*0.5</f>
        <v>17.803363099999999</v>
      </c>
      <c r="H71">
        <v>0.749</v>
      </c>
      <c r="I71">
        <f>ir_true[[#This Row],[Column4]]*12.3936</f>
        <v>9.2828064000000001</v>
      </c>
      <c r="J71">
        <f>ir_true[[#This Row],[Column42]]</f>
        <v>9.2828064000000001</v>
      </c>
      <c r="K71">
        <v>261</v>
      </c>
      <c r="L71">
        <v>2.72</v>
      </c>
      <c r="M71">
        <v>252</v>
      </c>
      <c r="N71">
        <v>2.73</v>
      </c>
      <c r="O71">
        <v>262</v>
      </c>
      <c r="P71">
        <v>2.74</v>
      </c>
      <c r="Q71">
        <v>260</v>
      </c>
      <c r="R71">
        <v>2.74</v>
      </c>
      <c r="S71">
        <v>251</v>
      </c>
      <c r="T71">
        <v>2.75</v>
      </c>
      <c r="U71">
        <v>253</v>
      </c>
      <c r="V71" s="1" t="s">
        <v>16</v>
      </c>
      <c r="W71">
        <f>(ir_true[[#This Row],[Column6]]+ir_true[[#This Row],[Column8]]+ir_true[[#This Row],[Column10]]+ir_true[[#This Row],[Column12]]+ir_true[[#This Row],[Column14]]+ir_true[[#This Row],[Column16]])/6</f>
        <v>2.74</v>
      </c>
    </row>
    <row r="72" spans="1:23" x14ac:dyDescent="0.3">
      <c r="A72">
        <v>71</v>
      </c>
      <c r="B72">
        <v>0.498</v>
      </c>
      <c r="C72">
        <f>ir_true[[#This Row],[Column2]]*15.7622</f>
        <v>7.8495755999999997</v>
      </c>
      <c r="D72">
        <f>ir_true[[#This Row],[Column22]]*0.866</f>
        <v>6.7977324695999997</v>
      </c>
      <c r="E72">
        <v>0.41699999999999998</v>
      </c>
      <c r="F72">
        <f>ir_true[[#This Row],[Column3]]*47.2865</f>
        <v>19.718470499999999</v>
      </c>
      <c r="G72">
        <f>ir_true[[#This Row],[Column32]]-ir_true[[#This Row],[Column22]]*0.5</f>
        <v>15.793682699999998</v>
      </c>
      <c r="H72">
        <v>0.74399999999999999</v>
      </c>
      <c r="I72">
        <f>ir_true[[#This Row],[Column4]]*12.3936</f>
        <v>9.2208383999999999</v>
      </c>
      <c r="J72">
        <f>ir_true[[#This Row],[Column42]]</f>
        <v>9.2208383999999999</v>
      </c>
      <c r="K72">
        <v>254</v>
      </c>
      <c r="L72">
        <v>2.73</v>
      </c>
      <c r="M72">
        <v>262</v>
      </c>
      <c r="N72">
        <v>2.73</v>
      </c>
      <c r="O72">
        <v>264</v>
      </c>
      <c r="P72">
        <v>2.75</v>
      </c>
      <c r="Q72">
        <v>263</v>
      </c>
      <c r="R72">
        <v>2.8</v>
      </c>
      <c r="S72">
        <v>253</v>
      </c>
      <c r="T72">
        <v>2.82</v>
      </c>
      <c r="U72">
        <v>255</v>
      </c>
      <c r="V72" s="1">
        <v>2.85</v>
      </c>
      <c r="W72">
        <f>(ir_true[[#This Row],[Column6]]+ir_true[[#This Row],[Column8]]+ir_true[[#This Row],[Column10]]+ir_true[[#This Row],[Column12]]+ir_true[[#This Row],[Column14]]+ir_true[[#This Row],[Column16]])/6</f>
        <v>2.7800000000000007</v>
      </c>
    </row>
    <row r="73" spans="1:23" x14ac:dyDescent="0.3">
      <c r="A73">
        <v>72</v>
      </c>
      <c r="B73">
        <v>0.75600000000000001</v>
      </c>
      <c r="C73">
        <f>ir_true[[#This Row],[Column2]]*15.7622</f>
        <v>11.916223199999999</v>
      </c>
      <c r="D73">
        <f>ir_true[[#This Row],[Column22]]*0.866</f>
        <v>10.3194492912</v>
      </c>
      <c r="E73">
        <v>0.41799999999999998</v>
      </c>
      <c r="F73">
        <f>ir_true[[#This Row],[Column3]]*47.2865</f>
        <v>19.765756999999997</v>
      </c>
      <c r="G73">
        <f>ir_true[[#This Row],[Column32]]-ir_true[[#This Row],[Column22]]*0.5</f>
        <v>13.807645399999998</v>
      </c>
      <c r="H73">
        <v>0.75</v>
      </c>
      <c r="I73">
        <f>ir_true[[#This Row],[Column4]]*12.3936</f>
        <v>9.2951999999999995</v>
      </c>
      <c r="J73">
        <f>ir_true[[#This Row],[Column42]]</f>
        <v>9.2951999999999995</v>
      </c>
      <c r="K73">
        <v>265</v>
      </c>
      <c r="L73">
        <v>2.73</v>
      </c>
      <c r="M73">
        <v>266</v>
      </c>
      <c r="N73">
        <v>2.73</v>
      </c>
      <c r="O73">
        <v>257</v>
      </c>
      <c r="P73">
        <v>2.74</v>
      </c>
      <c r="Q73">
        <v>256</v>
      </c>
      <c r="R73">
        <v>2.75</v>
      </c>
      <c r="S73">
        <v>264</v>
      </c>
      <c r="T73">
        <v>2.76</v>
      </c>
      <c r="U73">
        <v>255</v>
      </c>
      <c r="V73" s="1" t="s">
        <v>18</v>
      </c>
      <c r="W73">
        <f>(ir_true[[#This Row],[Column6]]+ir_true[[#This Row],[Column8]]+ir_true[[#This Row],[Column10]]+ir_true[[#This Row],[Column12]]+ir_true[[#This Row],[Column14]]+ir_true[[#This Row],[Column16]])/6</f>
        <v>2.7483333333333331</v>
      </c>
    </row>
    <row r="74" spans="1:23" x14ac:dyDescent="0.3">
      <c r="A74">
        <v>73</v>
      </c>
      <c r="B74">
        <v>3.0000000000000001E-3</v>
      </c>
      <c r="C74">
        <f>ir_true[[#This Row],[Column2]]*15.7622</f>
        <v>4.7286599999999998E-2</v>
      </c>
      <c r="D74">
        <f>ir_true[[#This Row],[Column22]]*0.866</f>
        <v>4.0950195599999996E-2</v>
      </c>
      <c r="E74">
        <v>0.501</v>
      </c>
      <c r="F74">
        <f>ir_true[[#This Row],[Column3]]*47.2865</f>
        <v>23.690536499999997</v>
      </c>
      <c r="G74">
        <f>ir_true[[#This Row],[Column32]]-ir_true[[#This Row],[Column22]]*0.5</f>
        <v>23.666893199999997</v>
      </c>
      <c r="H74">
        <v>0.749</v>
      </c>
      <c r="I74">
        <f>ir_true[[#This Row],[Column4]]*12.3936</f>
        <v>9.2828064000000001</v>
      </c>
      <c r="J74">
        <f>ir_true[[#This Row],[Column42]]</f>
        <v>9.2828064000000001</v>
      </c>
      <c r="K74">
        <v>268</v>
      </c>
      <c r="L74">
        <v>2.73</v>
      </c>
      <c r="M74">
        <v>274</v>
      </c>
      <c r="N74">
        <v>2.74</v>
      </c>
      <c r="O74">
        <v>267</v>
      </c>
      <c r="P74">
        <v>2.74</v>
      </c>
      <c r="Q74">
        <v>259</v>
      </c>
      <c r="R74">
        <v>2.75</v>
      </c>
      <c r="S74">
        <v>265</v>
      </c>
      <c r="T74">
        <v>2.76</v>
      </c>
      <c r="U74">
        <v>266</v>
      </c>
      <c r="V74" s="1" t="s">
        <v>16</v>
      </c>
      <c r="W74">
        <f>(ir_true[[#This Row],[Column6]]+ir_true[[#This Row],[Column8]]+ir_true[[#This Row],[Column10]]+ir_true[[#This Row],[Column12]]+ir_true[[#This Row],[Column14]]+ir_true[[#This Row],[Column16]])/6</f>
        <v>2.7466666666666666</v>
      </c>
    </row>
    <row r="75" spans="1:23" x14ac:dyDescent="0.3">
      <c r="A75">
        <v>74</v>
      </c>
      <c r="B75">
        <v>0.247</v>
      </c>
      <c r="C75">
        <f>ir_true[[#This Row],[Column2]]*15.7622</f>
        <v>3.8932633999999999</v>
      </c>
      <c r="D75">
        <f>ir_true[[#This Row],[Column22]]*0.866</f>
        <v>3.3715661043999998</v>
      </c>
      <c r="E75">
        <v>0.5</v>
      </c>
      <c r="F75">
        <f>ir_true[[#This Row],[Column3]]*47.2865</f>
        <v>23.643249999999998</v>
      </c>
      <c r="G75">
        <f>ir_true[[#This Row],[Column32]]-ir_true[[#This Row],[Column22]]*0.5</f>
        <v>21.696618299999997</v>
      </c>
      <c r="H75">
        <v>0.745</v>
      </c>
      <c r="I75">
        <f>ir_true[[#This Row],[Column4]]*12.3936</f>
        <v>9.2332319999999992</v>
      </c>
      <c r="J75">
        <f>ir_true[[#This Row],[Column42]]</f>
        <v>9.2332319999999992</v>
      </c>
      <c r="K75">
        <v>268</v>
      </c>
      <c r="L75">
        <v>2.71</v>
      </c>
      <c r="M75">
        <v>260</v>
      </c>
      <c r="N75">
        <v>2.73</v>
      </c>
      <c r="O75">
        <v>270</v>
      </c>
      <c r="P75">
        <v>2.73</v>
      </c>
      <c r="Q75">
        <v>259</v>
      </c>
      <c r="R75">
        <v>2.79</v>
      </c>
      <c r="S75">
        <v>269</v>
      </c>
      <c r="T75">
        <v>2.8</v>
      </c>
      <c r="U75">
        <v>261</v>
      </c>
      <c r="V75" s="1">
        <v>2.82</v>
      </c>
      <c r="W75">
        <f>(ir_true[[#This Row],[Column6]]+ir_true[[#This Row],[Column8]]+ir_true[[#This Row],[Column10]]+ir_true[[#This Row],[Column12]]+ir_true[[#This Row],[Column14]]+ir_true[[#This Row],[Column16]])/6</f>
        <v>2.7633333333333336</v>
      </c>
    </row>
    <row r="76" spans="1:23" x14ac:dyDescent="0.3">
      <c r="A76">
        <v>75</v>
      </c>
      <c r="B76">
        <v>0.5</v>
      </c>
      <c r="C76">
        <f>ir_true[[#This Row],[Column2]]*15.7622</f>
        <v>7.8811</v>
      </c>
      <c r="D76">
        <f>ir_true[[#This Row],[Column22]]*0.866</f>
        <v>6.8250326000000001</v>
      </c>
      <c r="E76">
        <v>0.501</v>
      </c>
      <c r="F76">
        <f>ir_true[[#This Row],[Column3]]*47.2865</f>
        <v>23.690536499999997</v>
      </c>
      <c r="G76">
        <f>ir_true[[#This Row],[Column32]]-ir_true[[#This Row],[Column22]]*0.5</f>
        <v>19.749986499999999</v>
      </c>
      <c r="H76">
        <v>0.749</v>
      </c>
      <c r="I76">
        <f>ir_true[[#This Row],[Column4]]*12.3936</f>
        <v>9.2828064000000001</v>
      </c>
      <c r="J76">
        <f>ir_true[[#This Row],[Column42]]</f>
        <v>9.2828064000000001</v>
      </c>
      <c r="K76">
        <v>270</v>
      </c>
      <c r="L76">
        <v>2.73</v>
      </c>
      <c r="M76">
        <v>272</v>
      </c>
      <c r="N76">
        <v>2.74</v>
      </c>
      <c r="O76">
        <v>271</v>
      </c>
      <c r="P76">
        <v>2.74</v>
      </c>
      <c r="Q76">
        <v>261</v>
      </c>
      <c r="R76">
        <v>2.75</v>
      </c>
      <c r="S76">
        <v>263</v>
      </c>
      <c r="T76">
        <v>2.76</v>
      </c>
      <c r="U76">
        <v>262</v>
      </c>
      <c r="V76" s="1" t="s">
        <v>16</v>
      </c>
      <c r="W76">
        <f>(ir_true[[#This Row],[Column6]]+ir_true[[#This Row],[Column8]]+ir_true[[#This Row],[Column10]]+ir_true[[#This Row],[Column12]]+ir_true[[#This Row],[Column14]]+ir_true[[#This Row],[Column16]])/6</f>
        <v>2.7466666666666666</v>
      </c>
    </row>
    <row r="77" spans="1:23" x14ac:dyDescent="0.3">
      <c r="A77">
        <v>76</v>
      </c>
      <c r="B77">
        <v>0.753</v>
      </c>
      <c r="C77">
        <f>ir_true[[#This Row],[Column2]]*15.7622</f>
        <v>11.8689366</v>
      </c>
      <c r="D77">
        <f>ir_true[[#This Row],[Column22]]*0.866</f>
        <v>10.278499095599999</v>
      </c>
      <c r="E77">
        <v>0.5</v>
      </c>
      <c r="F77">
        <f>ir_true[[#This Row],[Column3]]*47.2865</f>
        <v>23.643249999999998</v>
      </c>
      <c r="G77">
        <f>ir_true[[#This Row],[Column32]]-ir_true[[#This Row],[Column22]]*0.5</f>
        <v>17.708781699999999</v>
      </c>
      <c r="H77">
        <v>0.749</v>
      </c>
      <c r="I77">
        <f>ir_true[[#This Row],[Column4]]*12.3936</f>
        <v>9.2828064000000001</v>
      </c>
      <c r="J77">
        <f>ir_true[[#This Row],[Column42]]</f>
        <v>9.2828064000000001</v>
      </c>
      <c r="K77">
        <v>274</v>
      </c>
      <c r="L77">
        <v>2.78</v>
      </c>
      <c r="M77">
        <v>265</v>
      </c>
      <c r="N77">
        <v>2.79</v>
      </c>
      <c r="O77">
        <v>264</v>
      </c>
      <c r="P77">
        <v>2.79</v>
      </c>
      <c r="Q77">
        <v>273</v>
      </c>
      <c r="R77">
        <v>2.8</v>
      </c>
      <c r="S77">
        <v>263</v>
      </c>
      <c r="T77">
        <v>2.81</v>
      </c>
      <c r="U77">
        <v>272</v>
      </c>
      <c r="V77" s="1">
        <v>2.82</v>
      </c>
      <c r="W77">
        <f>(ir_true[[#This Row],[Column6]]+ir_true[[#This Row],[Column8]]+ir_true[[#This Row],[Column10]]+ir_true[[#This Row],[Column12]]+ir_true[[#This Row],[Column14]]+ir_true[[#This Row],[Column16]])/6</f>
        <v>2.7983333333333333</v>
      </c>
    </row>
    <row r="78" spans="1:23" x14ac:dyDescent="0.3">
      <c r="A78">
        <v>77</v>
      </c>
      <c r="B78">
        <v>1E-3</v>
      </c>
      <c r="C78">
        <f>ir_true[[#This Row],[Column2]]*15.7622</f>
        <v>1.5762200000000001E-2</v>
      </c>
      <c r="D78">
        <f>ir_true[[#This Row],[Column22]]*0.866</f>
        <v>1.36500652E-2</v>
      </c>
      <c r="E78">
        <v>0.58299999999999996</v>
      </c>
      <c r="F78">
        <f>ir_true[[#This Row],[Column3]]*47.2865</f>
        <v>27.568029499999998</v>
      </c>
      <c r="G78">
        <f>ir_true[[#This Row],[Column32]]-ir_true[[#This Row],[Column22]]*0.5</f>
        <v>27.560148399999999</v>
      </c>
      <c r="H78">
        <v>0.75</v>
      </c>
      <c r="I78">
        <f>ir_true[[#This Row],[Column4]]*12.3936</f>
        <v>9.2951999999999995</v>
      </c>
      <c r="J78">
        <f>ir_true[[#This Row],[Column42]]</f>
        <v>9.2951999999999995</v>
      </c>
      <c r="K78">
        <v>276</v>
      </c>
      <c r="L78">
        <v>2.73</v>
      </c>
      <c r="M78">
        <v>273</v>
      </c>
      <c r="N78">
        <v>2.73</v>
      </c>
      <c r="O78">
        <v>275</v>
      </c>
      <c r="P78">
        <v>2.74</v>
      </c>
      <c r="Q78">
        <v>274</v>
      </c>
      <c r="R78">
        <v>2.75</v>
      </c>
      <c r="S78">
        <v>267</v>
      </c>
      <c r="T78">
        <v>2.75</v>
      </c>
      <c r="U78">
        <v>282</v>
      </c>
      <c r="V78" s="1" t="s">
        <v>19</v>
      </c>
      <c r="W78">
        <f>(ir_true[[#This Row],[Column6]]+ir_true[[#This Row],[Column8]]+ir_true[[#This Row],[Column10]]+ir_true[[#This Row],[Column12]]+ir_true[[#This Row],[Column14]]+ir_true[[#This Row],[Column16]])/6</f>
        <v>2.7416666666666667</v>
      </c>
    </row>
    <row r="79" spans="1:23" x14ac:dyDescent="0.3">
      <c r="A79">
        <v>78</v>
      </c>
      <c r="B79">
        <v>0.246</v>
      </c>
      <c r="C79">
        <f>ir_true[[#This Row],[Column2]]*15.7622</f>
        <v>3.8775011999999998</v>
      </c>
      <c r="D79">
        <f>ir_true[[#This Row],[Column22]]*0.866</f>
        <v>3.3579160391999996</v>
      </c>
      <c r="E79">
        <v>0.58099999999999996</v>
      </c>
      <c r="F79">
        <f>ir_true[[#This Row],[Column3]]*47.2865</f>
        <v>27.473456499999998</v>
      </c>
      <c r="G79">
        <f>ir_true[[#This Row],[Column32]]-ir_true[[#This Row],[Column22]]*0.5</f>
        <v>25.534705899999999</v>
      </c>
      <c r="H79">
        <v>0.75</v>
      </c>
      <c r="I79">
        <f>ir_true[[#This Row],[Column4]]*12.3936</f>
        <v>9.2951999999999995</v>
      </c>
      <c r="J79">
        <f>ir_true[[#This Row],[Column42]]</f>
        <v>9.2951999999999995</v>
      </c>
      <c r="K79">
        <v>267</v>
      </c>
      <c r="L79">
        <v>2.73</v>
      </c>
      <c r="M79">
        <v>276</v>
      </c>
      <c r="N79">
        <v>2.74</v>
      </c>
      <c r="O79">
        <v>268</v>
      </c>
      <c r="P79">
        <v>2.74</v>
      </c>
      <c r="Q79">
        <v>269</v>
      </c>
      <c r="R79">
        <v>2.74</v>
      </c>
      <c r="S79">
        <v>278</v>
      </c>
      <c r="T79">
        <v>2.77</v>
      </c>
      <c r="U79">
        <v>277</v>
      </c>
      <c r="V79" s="1" t="s">
        <v>23</v>
      </c>
      <c r="W79">
        <f>(ir_true[[#This Row],[Column6]]+ir_true[[#This Row],[Column8]]+ir_true[[#This Row],[Column10]]+ir_true[[#This Row],[Column12]]+ir_true[[#This Row],[Column14]]+ir_true[[#This Row],[Column16]])/6</f>
        <v>2.7483333333333335</v>
      </c>
    </row>
    <row r="80" spans="1:23" x14ac:dyDescent="0.3">
      <c r="A80">
        <v>79</v>
      </c>
      <c r="B80">
        <v>0.501</v>
      </c>
      <c r="C80">
        <f>ir_true[[#This Row],[Column2]]*15.7622</f>
        <v>7.8968622000000002</v>
      </c>
      <c r="D80">
        <f>ir_true[[#This Row],[Column22]]*0.866</f>
        <v>6.8386826652000003</v>
      </c>
      <c r="E80">
        <v>0.58199999999999996</v>
      </c>
      <c r="F80">
        <f>ir_true[[#This Row],[Column3]]*47.2865</f>
        <v>27.520742999999996</v>
      </c>
      <c r="G80">
        <f>ir_true[[#This Row],[Column32]]-ir_true[[#This Row],[Column22]]*0.5</f>
        <v>23.572311899999995</v>
      </c>
      <c r="H80">
        <v>0.754</v>
      </c>
      <c r="I80">
        <f>ir_true[[#This Row],[Column4]]*12.3936</f>
        <v>9.3447744000000004</v>
      </c>
      <c r="J80">
        <f>ir_true[[#This Row],[Column42]]</f>
        <v>9.3447744000000004</v>
      </c>
      <c r="K80">
        <v>271</v>
      </c>
      <c r="L80">
        <v>2.71</v>
      </c>
      <c r="M80">
        <v>279</v>
      </c>
      <c r="N80">
        <v>2.75</v>
      </c>
      <c r="O80">
        <v>269</v>
      </c>
      <c r="P80">
        <v>2.75</v>
      </c>
      <c r="Q80">
        <v>280</v>
      </c>
      <c r="R80">
        <v>2.81</v>
      </c>
      <c r="S80">
        <v>270</v>
      </c>
      <c r="T80">
        <v>2.81</v>
      </c>
      <c r="U80">
        <v>278</v>
      </c>
      <c r="V80" s="1">
        <v>2.85</v>
      </c>
      <c r="W80">
        <f>(ir_true[[#This Row],[Column6]]+ir_true[[#This Row],[Column8]]+ir_true[[#This Row],[Column10]]+ir_true[[#This Row],[Column12]]+ir_true[[#This Row],[Column14]]+ir_true[[#This Row],[Column16]])/6</f>
        <v>2.7800000000000007</v>
      </c>
    </row>
    <row r="81" spans="1:23" x14ac:dyDescent="0.3">
      <c r="A81">
        <v>80</v>
      </c>
      <c r="B81">
        <v>0.746</v>
      </c>
      <c r="C81">
        <f>ir_true[[#This Row],[Column2]]*15.7622</f>
        <v>11.758601199999999</v>
      </c>
      <c r="D81">
        <f>ir_true[[#This Row],[Column22]]*0.866</f>
        <v>10.182948639199999</v>
      </c>
      <c r="E81">
        <v>0.58199999999999996</v>
      </c>
      <c r="F81">
        <f>ir_true[[#This Row],[Column3]]*47.2865</f>
        <v>27.520742999999996</v>
      </c>
      <c r="G81">
        <f>ir_true[[#This Row],[Column32]]-ir_true[[#This Row],[Column22]]*0.5</f>
        <v>21.641442399999995</v>
      </c>
      <c r="H81">
        <v>0.751</v>
      </c>
      <c r="I81">
        <f>ir_true[[#This Row],[Column4]]*12.3936</f>
        <v>9.3075935999999988</v>
      </c>
      <c r="J81">
        <f>ir_true[[#This Row],[Column42]]</f>
        <v>9.3075935999999988</v>
      </c>
      <c r="K81">
        <v>272</v>
      </c>
      <c r="L81">
        <v>2.72</v>
      </c>
      <c r="M81">
        <v>271</v>
      </c>
      <c r="N81">
        <v>2.73</v>
      </c>
      <c r="O81">
        <v>280</v>
      </c>
      <c r="P81">
        <v>2.74</v>
      </c>
      <c r="Q81">
        <v>273</v>
      </c>
      <c r="R81">
        <v>2.75</v>
      </c>
      <c r="S81">
        <v>281</v>
      </c>
      <c r="T81">
        <v>2.75</v>
      </c>
      <c r="U81">
        <v>282</v>
      </c>
      <c r="V81" s="1" t="s">
        <v>23</v>
      </c>
      <c r="W81">
        <f>(ir_true[[#This Row],[Column6]]+ir_true[[#This Row],[Column8]]+ir_true[[#This Row],[Column10]]+ir_true[[#This Row],[Column12]]+ir_true[[#This Row],[Column14]]+ir_true[[#This Row],[Column16]])/6</f>
        <v>2.7433333333333336</v>
      </c>
    </row>
    <row r="82" spans="1:23" x14ac:dyDescent="0.3">
      <c r="A82">
        <v>81</v>
      </c>
      <c r="B82">
        <v>0.997</v>
      </c>
      <c r="C82">
        <f>ir_true[[#This Row],[Column2]]*15.7622</f>
        <v>15.7149134</v>
      </c>
      <c r="D82">
        <f>ir_true[[#This Row],[Column22]]*0.866</f>
        <v>13.6091150044</v>
      </c>
      <c r="E82">
        <v>0.66800000000000004</v>
      </c>
      <c r="F82">
        <f>ir_true[[#This Row],[Column3]]*47.2865</f>
        <v>31.587381999999998</v>
      </c>
      <c r="G82">
        <f>ir_true[[#This Row],[Column32]]-ir_true[[#This Row],[Column22]]*0.5</f>
        <v>23.729925299999998</v>
      </c>
      <c r="H82">
        <v>0.75</v>
      </c>
      <c r="I82">
        <f>ir_true[[#This Row],[Column4]]*12.3936</f>
        <v>9.2951999999999995</v>
      </c>
      <c r="J82">
        <f>ir_true[[#This Row],[Column42]]</f>
        <v>9.2951999999999995</v>
      </c>
      <c r="K82">
        <v>281</v>
      </c>
      <c r="L82">
        <v>2.72</v>
      </c>
      <c r="M82">
        <v>283</v>
      </c>
      <c r="N82">
        <v>2.73</v>
      </c>
      <c r="O82">
        <v>290</v>
      </c>
      <c r="P82">
        <v>2.73</v>
      </c>
      <c r="Q82">
        <v>284</v>
      </c>
      <c r="R82">
        <v>2.74</v>
      </c>
      <c r="S82">
        <v>282</v>
      </c>
      <c r="T82">
        <v>2.77</v>
      </c>
      <c r="U82">
        <v>275</v>
      </c>
      <c r="V82" s="1" t="s">
        <v>18</v>
      </c>
      <c r="W82">
        <f>(ir_true[[#This Row],[Column6]]+ir_true[[#This Row],[Column8]]+ir_true[[#This Row],[Column10]]+ir_true[[#This Row],[Column12]]+ir_true[[#This Row],[Column14]]+ir_true[[#This Row],[Column16]])/6</f>
        <v>2.7449999999999997</v>
      </c>
    </row>
    <row r="83" spans="1:23" x14ac:dyDescent="0.3">
      <c r="A83">
        <v>82</v>
      </c>
      <c r="B83">
        <v>0.253</v>
      </c>
      <c r="C83">
        <f>ir_true[[#This Row],[Column2]]*15.7622</f>
        <v>3.9878366000000001</v>
      </c>
      <c r="D83">
        <f>ir_true[[#This Row],[Column22]]*0.866</f>
        <v>3.4534664955999999</v>
      </c>
      <c r="E83">
        <v>0.66700000000000004</v>
      </c>
      <c r="F83">
        <f>ir_true[[#This Row],[Column3]]*47.2865</f>
        <v>31.5400955</v>
      </c>
      <c r="G83">
        <f>ir_true[[#This Row],[Column32]]-ir_true[[#This Row],[Column22]]*0.5</f>
        <v>29.546177199999999</v>
      </c>
      <c r="H83">
        <v>0.75</v>
      </c>
      <c r="I83">
        <f>ir_true[[#This Row],[Column4]]*12.3936</f>
        <v>9.2951999999999995</v>
      </c>
      <c r="J83">
        <f>ir_true[[#This Row],[Column42]]</f>
        <v>9.2951999999999995</v>
      </c>
      <c r="K83">
        <v>277</v>
      </c>
      <c r="L83">
        <v>2.78</v>
      </c>
      <c r="M83">
        <v>286</v>
      </c>
      <c r="N83">
        <v>2.79</v>
      </c>
      <c r="O83">
        <v>285</v>
      </c>
      <c r="P83">
        <v>2.8</v>
      </c>
      <c r="Q83">
        <v>284</v>
      </c>
      <c r="R83">
        <v>2.81</v>
      </c>
      <c r="S83">
        <v>275</v>
      </c>
      <c r="T83">
        <v>2.81</v>
      </c>
      <c r="U83">
        <v>276</v>
      </c>
      <c r="V83" s="1">
        <v>2.82</v>
      </c>
      <c r="W83">
        <f>(ir_true[[#This Row],[Column6]]+ir_true[[#This Row],[Column8]]+ir_true[[#This Row],[Column10]]+ir_true[[#This Row],[Column12]]+ir_true[[#This Row],[Column14]]+ir_true[[#This Row],[Column16]])/6</f>
        <v>2.8016666666666672</v>
      </c>
    </row>
    <row r="84" spans="1:23" x14ac:dyDescent="0.3">
      <c r="A84">
        <v>83</v>
      </c>
      <c r="B84">
        <v>0.505</v>
      </c>
      <c r="C84">
        <f>ir_true[[#This Row],[Column2]]*15.7622</f>
        <v>7.959911</v>
      </c>
      <c r="D84">
        <f>ir_true[[#This Row],[Column22]]*0.866</f>
        <v>6.8932829259999995</v>
      </c>
      <c r="E84">
        <v>0.66700000000000004</v>
      </c>
      <c r="F84">
        <f>ir_true[[#This Row],[Column3]]*47.2865</f>
        <v>31.5400955</v>
      </c>
      <c r="G84">
        <f>ir_true[[#This Row],[Column32]]-ir_true[[#This Row],[Column22]]*0.5</f>
        <v>27.560140000000001</v>
      </c>
      <c r="H84">
        <v>0.749</v>
      </c>
      <c r="I84">
        <f>ir_true[[#This Row],[Column4]]*12.3936</f>
        <v>9.2828064000000001</v>
      </c>
      <c r="J84">
        <f>ir_true[[#This Row],[Column42]]</f>
        <v>9.2828064000000001</v>
      </c>
      <c r="K84">
        <v>288</v>
      </c>
      <c r="L84">
        <v>2.73</v>
      </c>
      <c r="M84">
        <v>287</v>
      </c>
      <c r="N84">
        <v>2.74</v>
      </c>
      <c r="O84">
        <v>279</v>
      </c>
      <c r="P84">
        <v>2.74</v>
      </c>
      <c r="Q84">
        <v>278</v>
      </c>
      <c r="R84">
        <v>2.75</v>
      </c>
      <c r="S84">
        <v>286</v>
      </c>
      <c r="T84">
        <v>2.76</v>
      </c>
      <c r="U84">
        <v>277</v>
      </c>
      <c r="V84" s="1" t="s">
        <v>21</v>
      </c>
      <c r="W84">
        <f>(ir_true[[#This Row],[Column6]]+ir_true[[#This Row],[Column8]]+ir_true[[#This Row],[Column10]]+ir_true[[#This Row],[Column12]]+ir_true[[#This Row],[Column14]]+ir_true[[#This Row],[Column16]])/6</f>
        <v>2.7533333333333334</v>
      </c>
    </row>
    <row r="85" spans="1:23" x14ac:dyDescent="0.3">
      <c r="A85">
        <v>84</v>
      </c>
      <c r="B85">
        <v>0.747</v>
      </c>
      <c r="C85">
        <f>ir_true[[#This Row],[Column2]]*15.7622</f>
        <v>11.7743634</v>
      </c>
      <c r="D85">
        <f>ir_true[[#This Row],[Column22]]*0.866</f>
        <v>10.196598704399999</v>
      </c>
      <c r="E85">
        <v>0.66600000000000004</v>
      </c>
      <c r="F85">
        <f>ir_true[[#This Row],[Column3]]*47.2865</f>
        <v>31.492809000000001</v>
      </c>
      <c r="G85">
        <f>ir_true[[#This Row],[Column32]]-ir_true[[#This Row],[Column22]]*0.5</f>
        <v>25.605627300000002</v>
      </c>
      <c r="H85">
        <v>0.745</v>
      </c>
      <c r="I85">
        <f>ir_true[[#This Row],[Column4]]*12.3936</f>
        <v>9.2332319999999992</v>
      </c>
      <c r="J85">
        <f>ir_true[[#This Row],[Column42]]</f>
        <v>9.2332319999999992</v>
      </c>
      <c r="K85">
        <v>288</v>
      </c>
      <c r="L85">
        <v>2.71</v>
      </c>
      <c r="M85">
        <v>280</v>
      </c>
      <c r="N85">
        <v>2.72</v>
      </c>
      <c r="O85">
        <v>290</v>
      </c>
      <c r="P85">
        <v>2.74</v>
      </c>
      <c r="Q85">
        <v>279</v>
      </c>
      <c r="R85">
        <v>2.79</v>
      </c>
      <c r="S85">
        <v>289</v>
      </c>
      <c r="T85">
        <v>2.8</v>
      </c>
      <c r="U85">
        <v>281</v>
      </c>
      <c r="V85" s="1" t="s">
        <v>25</v>
      </c>
      <c r="W85">
        <f>(ir_true[[#This Row],[Column6]]+ir_true[[#This Row],[Column8]]+ir_true[[#This Row],[Column10]]+ir_true[[#This Row],[Column12]]+ir_true[[#This Row],[Column14]]+ir_true[[#This Row],[Column16]])/6</f>
        <v>2.7650000000000006</v>
      </c>
    </row>
    <row r="86" spans="1:23" x14ac:dyDescent="0.3">
      <c r="A86">
        <v>85</v>
      </c>
      <c r="B86">
        <v>1E-3</v>
      </c>
      <c r="C86">
        <f>ir_true[[#This Row],[Column2]]*15.7622</f>
        <v>1.5762200000000001E-2</v>
      </c>
      <c r="D86">
        <f>ir_true[[#This Row],[Column22]]*0.866</f>
        <v>1.36500652E-2</v>
      </c>
      <c r="E86">
        <v>0.75</v>
      </c>
      <c r="F86">
        <f>ir_true[[#This Row],[Column3]]*47.2865</f>
        <v>35.464874999999999</v>
      </c>
      <c r="G86">
        <f>ir_true[[#This Row],[Column32]]-ir_true[[#This Row],[Column22]]*0.5</f>
        <v>35.456993900000001</v>
      </c>
      <c r="H86">
        <v>0.75</v>
      </c>
      <c r="I86">
        <f>ir_true[[#This Row],[Column4]]*12.3936</f>
        <v>9.2951999999999995</v>
      </c>
      <c r="J86">
        <f>ir_true[[#This Row],[Column42]]</f>
        <v>9.2951999999999995</v>
      </c>
      <c r="K86">
        <v>292</v>
      </c>
      <c r="L86">
        <v>2.72</v>
      </c>
      <c r="M86">
        <v>283</v>
      </c>
      <c r="N86">
        <v>2.73</v>
      </c>
      <c r="O86">
        <v>289</v>
      </c>
      <c r="P86">
        <v>2.74</v>
      </c>
      <c r="Q86">
        <v>290</v>
      </c>
      <c r="R86">
        <v>2.74</v>
      </c>
      <c r="S86">
        <v>298</v>
      </c>
      <c r="T86">
        <v>2.75</v>
      </c>
      <c r="U86">
        <v>291</v>
      </c>
      <c r="V86" s="1" t="s">
        <v>16</v>
      </c>
      <c r="W86">
        <f>(ir_true[[#This Row],[Column6]]+ir_true[[#This Row],[Column8]]+ir_true[[#This Row],[Column10]]+ir_true[[#This Row],[Column12]]+ir_true[[#This Row],[Column14]]+ir_true[[#This Row],[Column16]])/6</f>
        <v>2.74</v>
      </c>
    </row>
    <row r="87" spans="1:23" x14ac:dyDescent="0.3">
      <c r="A87">
        <v>86</v>
      </c>
      <c r="B87">
        <v>0.25</v>
      </c>
      <c r="C87">
        <f>ir_true[[#This Row],[Column2]]*15.7622</f>
        <v>3.94055</v>
      </c>
      <c r="D87">
        <f>ir_true[[#This Row],[Column22]]*0.866</f>
        <v>3.4125163000000001</v>
      </c>
      <c r="E87">
        <v>0.75</v>
      </c>
      <c r="F87">
        <f>ir_true[[#This Row],[Column3]]*47.2865</f>
        <v>35.464874999999999</v>
      </c>
      <c r="G87">
        <f>ir_true[[#This Row],[Column32]]-ir_true[[#This Row],[Column22]]*0.5</f>
        <v>33.494599999999998</v>
      </c>
      <c r="H87">
        <v>0.754</v>
      </c>
      <c r="I87">
        <f>ir_true[[#This Row],[Column4]]*12.3936</f>
        <v>9.3447744000000004</v>
      </c>
      <c r="J87">
        <f>ir_true[[#This Row],[Column42]]</f>
        <v>9.3447744000000004</v>
      </c>
      <c r="K87">
        <v>285</v>
      </c>
      <c r="L87">
        <v>2.72</v>
      </c>
      <c r="M87">
        <v>293</v>
      </c>
      <c r="N87">
        <v>2.73</v>
      </c>
      <c r="O87">
        <v>283</v>
      </c>
      <c r="P87">
        <v>2.74</v>
      </c>
      <c r="Q87">
        <v>284</v>
      </c>
      <c r="R87">
        <v>2.8</v>
      </c>
      <c r="S87">
        <v>294</v>
      </c>
      <c r="T87">
        <v>2.82</v>
      </c>
      <c r="U87">
        <v>292</v>
      </c>
      <c r="V87" s="1">
        <v>2.83</v>
      </c>
      <c r="W87">
        <f>(ir_true[[#This Row],[Column6]]+ir_true[[#This Row],[Column8]]+ir_true[[#This Row],[Column10]]+ir_true[[#This Row],[Column12]]+ir_true[[#This Row],[Column14]]+ir_true[[#This Row],[Column16]])/6</f>
        <v>2.7733333333333334</v>
      </c>
    </row>
    <row r="88" spans="1:23" x14ac:dyDescent="0.3">
      <c r="A88">
        <v>87</v>
      </c>
      <c r="B88">
        <v>0.498</v>
      </c>
      <c r="C88">
        <f>ir_true[[#This Row],[Column2]]*15.7622</f>
        <v>7.8495755999999997</v>
      </c>
      <c r="D88">
        <f>ir_true[[#This Row],[Column22]]*0.866</f>
        <v>6.7977324695999997</v>
      </c>
      <c r="E88">
        <v>0.75</v>
      </c>
      <c r="F88">
        <f>ir_true[[#This Row],[Column3]]*47.2865</f>
        <v>35.464874999999999</v>
      </c>
      <c r="G88">
        <f>ir_true[[#This Row],[Column32]]-ir_true[[#This Row],[Column22]]*0.5</f>
        <v>31.540087199999999</v>
      </c>
      <c r="H88">
        <v>0.75</v>
      </c>
      <c r="I88">
        <f>ir_true[[#This Row],[Column4]]*12.3936</f>
        <v>9.2951999999999995</v>
      </c>
      <c r="J88">
        <f>ir_true[[#This Row],[Column42]]</f>
        <v>9.2951999999999995</v>
      </c>
      <c r="K88">
        <v>294</v>
      </c>
      <c r="L88">
        <v>2.73</v>
      </c>
      <c r="M88">
        <v>285</v>
      </c>
      <c r="N88">
        <v>2.73</v>
      </c>
      <c r="O88">
        <v>295</v>
      </c>
      <c r="P88">
        <v>2.74</v>
      </c>
      <c r="Q88">
        <v>286</v>
      </c>
      <c r="R88">
        <v>2.75</v>
      </c>
      <c r="S88">
        <v>296</v>
      </c>
      <c r="T88">
        <v>2.76</v>
      </c>
      <c r="U88">
        <v>287</v>
      </c>
      <c r="V88" s="1" t="s">
        <v>16</v>
      </c>
      <c r="W88">
        <f>(ir_true[[#This Row],[Column6]]+ir_true[[#This Row],[Column8]]+ir_true[[#This Row],[Column10]]+ir_true[[#This Row],[Column12]]+ir_true[[#This Row],[Column14]]+ir_true[[#This Row],[Column16]])/6</f>
        <v>2.7449999999999997</v>
      </c>
    </row>
    <row r="89" spans="1:23" x14ac:dyDescent="0.3">
      <c r="A89">
        <v>88</v>
      </c>
      <c r="B89">
        <v>0.75</v>
      </c>
      <c r="C89">
        <f>ir_true[[#This Row],[Column2]]*15.7622</f>
        <v>11.82165</v>
      </c>
      <c r="D89">
        <f>ir_true[[#This Row],[Column22]]*0.866</f>
        <v>10.2375489</v>
      </c>
      <c r="E89">
        <v>0.75</v>
      </c>
      <c r="F89">
        <f>ir_true[[#This Row],[Column3]]*47.2865</f>
        <v>35.464874999999999</v>
      </c>
      <c r="G89">
        <f>ir_true[[#This Row],[Column32]]-ir_true[[#This Row],[Column22]]*0.5</f>
        <v>29.55405</v>
      </c>
      <c r="H89">
        <v>0.74399999999999999</v>
      </c>
      <c r="I89">
        <f>ir_true[[#This Row],[Column4]]*12.3936</f>
        <v>9.2208383999999999</v>
      </c>
      <c r="J89">
        <f>ir_true[[#This Row],[Column42]]</f>
        <v>9.2208383999999999</v>
      </c>
      <c r="K89">
        <v>296</v>
      </c>
      <c r="L89">
        <v>2.72</v>
      </c>
      <c r="M89">
        <v>298</v>
      </c>
      <c r="N89">
        <v>2.73</v>
      </c>
      <c r="O89">
        <v>288</v>
      </c>
      <c r="P89">
        <v>2.74</v>
      </c>
      <c r="Q89">
        <v>289</v>
      </c>
      <c r="R89">
        <v>2.8</v>
      </c>
      <c r="S89">
        <v>297</v>
      </c>
      <c r="T89">
        <v>2.82</v>
      </c>
      <c r="U89">
        <v>287</v>
      </c>
      <c r="V89" s="1">
        <v>2.83</v>
      </c>
      <c r="W89">
        <f>(ir_true[[#This Row],[Column6]]+ir_true[[#This Row],[Column8]]+ir_true[[#This Row],[Column10]]+ir_true[[#This Row],[Column12]]+ir_true[[#This Row],[Column14]]+ir_true[[#This Row],[Column16]])/6</f>
        <v>2.7733333333333334</v>
      </c>
    </row>
    <row r="90" spans="1:23" x14ac:dyDescent="0.3">
      <c r="A90">
        <v>89</v>
      </c>
      <c r="B90">
        <v>1E-3</v>
      </c>
      <c r="C90">
        <f>ir_true[[#This Row],[Column2]]*15.7622</f>
        <v>1.5762200000000001E-2</v>
      </c>
      <c r="D90">
        <f>ir_true[[#This Row],[Column22]]*0.866</f>
        <v>1.36500652E-2</v>
      </c>
      <c r="E90">
        <v>0.83099999999999996</v>
      </c>
      <c r="F90">
        <f>ir_true[[#This Row],[Column3]]*47.2865</f>
        <v>39.295081499999995</v>
      </c>
      <c r="G90">
        <f>ir_true[[#This Row],[Column32]]-ir_true[[#This Row],[Column22]]*0.5</f>
        <v>39.287200399999996</v>
      </c>
      <c r="H90">
        <v>0.749</v>
      </c>
      <c r="I90">
        <f>ir_true[[#This Row],[Column4]]*12.3936</f>
        <v>9.2828064000000001</v>
      </c>
      <c r="J90">
        <f>ir_true[[#This Row],[Column42]]</f>
        <v>9.2828064000000001</v>
      </c>
      <c r="K90">
        <v>291</v>
      </c>
      <c r="L90">
        <v>2.72</v>
      </c>
      <c r="M90">
        <v>298</v>
      </c>
      <c r="N90">
        <v>2.73</v>
      </c>
      <c r="O90">
        <v>300</v>
      </c>
      <c r="P90">
        <v>2.73</v>
      </c>
      <c r="Q90">
        <v>297</v>
      </c>
      <c r="R90">
        <v>2.74</v>
      </c>
      <c r="S90">
        <v>299</v>
      </c>
      <c r="T90">
        <v>2.79</v>
      </c>
      <c r="U90">
        <v>306</v>
      </c>
      <c r="V90" s="1" t="s">
        <v>20</v>
      </c>
      <c r="W90">
        <f>(ir_true[[#This Row],[Column6]]+ir_true[[#This Row],[Column8]]+ir_true[[#This Row],[Column10]]+ir_true[[#This Row],[Column12]]+ir_true[[#This Row],[Column14]]+ir_true[[#This Row],[Column16]])/6</f>
        <v>2.75</v>
      </c>
    </row>
    <row r="91" spans="1:23" x14ac:dyDescent="0.3">
      <c r="A91">
        <v>90</v>
      </c>
      <c r="B91">
        <v>0.248</v>
      </c>
      <c r="C91">
        <f>ir_true[[#This Row],[Column2]]*15.7622</f>
        <v>3.9090256000000001</v>
      </c>
      <c r="D91">
        <f>ir_true[[#This Row],[Column22]]*0.866</f>
        <v>3.3852161696</v>
      </c>
      <c r="E91">
        <v>0.83399999999999996</v>
      </c>
      <c r="F91">
        <f>ir_true[[#This Row],[Column3]]*47.2865</f>
        <v>39.436940999999997</v>
      </c>
      <c r="G91">
        <f>ir_true[[#This Row],[Column32]]-ir_true[[#This Row],[Column22]]*0.5</f>
        <v>37.482428199999994</v>
      </c>
      <c r="H91">
        <v>0.75</v>
      </c>
      <c r="I91">
        <f>ir_true[[#This Row],[Column4]]*12.3936</f>
        <v>9.2951999999999995</v>
      </c>
      <c r="J91">
        <f>ir_true[[#This Row],[Column42]]</f>
        <v>9.2951999999999995</v>
      </c>
      <c r="K91">
        <v>301</v>
      </c>
      <c r="L91">
        <v>2.72</v>
      </c>
      <c r="M91">
        <v>300</v>
      </c>
      <c r="N91">
        <v>2.73</v>
      </c>
      <c r="O91">
        <v>291</v>
      </c>
      <c r="P91">
        <v>2.74</v>
      </c>
      <c r="Q91">
        <v>292</v>
      </c>
      <c r="R91">
        <v>2.75</v>
      </c>
      <c r="S91">
        <v>302</v>
      </c>
      <c r="T91">
        <v>2.75</v>
      </c>
      <c r="U91">
        <v>293</v>
      </c>
      <c r="V91" s="1" t="s">
        <v>23</v>
      </c>
      <c r="W91">
        <f>(ir_true[[#This Row],[Column6]]+ir_true[[#This Row],[Column8]]+ir_true[[#This Row],[Column10]]+ir_true[[#This Row],[Column12]]+ir_true[[#This Row],[Column14]]+ir_true[[#This Row],[Column16]])/6</f>
        <v>2.7433333333333336</v>
      </c>
    </row>
    <row r="92" spans="1:23" x14ac:dyDescent="0.3">
      <c r="A92">
        <v>91</v>
      </c>
      <c r="B92">
        <v>0.5</v>
      </c>
      <c r="C92">
        <f>ir_true[[#This Row],[Column2]]*15.7622</f>
        <v>7.8811</v>
      </c>
      <c r="D92">
        <f>ir_true[[#This Row],[Column22]]*0.866</f>
        <v>6.8250326000000001</v>
      </c>
      <c r="E92">
        <v>0.83299999999999996</v>
      </c>
      <c r="F92">
        <f>ir_true[[#This Row],[Column3]]*47.2865</f>
        <v>39.389654499999999</v>
      </c>
      <c r="G92">
        <f>ir_true[[#This Row],[Column32]]-ir_true[[#This Row],[Column22]]*0.5</f>
        <v>35.449104499999997</v>
      </c>
      <c r="H92">
        <v>0.746</v>
      </c>
      <c r="I92">
        <f>ir_true[[#This Row],[Column4]]*12.3936</f>
        <v>9.2456255999999986</v>
      </c>
      <c r="J92">
        <f>ir_true[[#This Row],[Column42]]</f>
        <v>9.2456255999999986</v>
      </c>
      <c r="K92">
        <v>294</v>
      </c>
      <c r="L92">
        <v>2.73</v>
      </c>
      <c r="M92">
        <v>302</v>
      </c>
      <c r="N92">
        <v>2.74</v>
      </c>
      <c r="O92">
        <v>304</v>
      </c>
      <c r="P92">
        <v>2.74</v>
      </c>
      <c r="Q92">
        <v>303</v>
      </c>
      <c r="R92">
        <v>2.81</v>
      </c>
      <c r="S92">
        <v>295</v>
      </c>
      <c r="T92">
        <v>2.81</v>
      </c>
      <c r="U92">
        <v>293</v>
      </c>
      <c r="V92" s="1">
        <v>2.82</v>
      </c>
      <c r="W92">
        <f>(ir_true[[#This Row],[Column6]]+ir_true[[#This Row],[Column8]]+ir_true[[#This Row],[Column10]]+ir_true[[#This Row],[Column12]]+ir_true[[#This Row],[Column14]]+ir_true[[#This Row],[Column16]])/6</f>
        <v>2.7750000000000004</v>
      </c>
    </row>
    <row r="93" spans="1:23" x14ac:dyDescent="0.3">
      <c r="A93">
        <v>92</v>
      </c>
      <c r="B93">
        <v>0.75</v>
      </c>
      <c r="C93">
        <f>ir_true[[#This Row],[Column2]]*15.7622</f>
        <v>11.82165</v>
      </c>
      <c r="D93">
        <f>ir_true[[#This Row],[Column22]]*0.866</f>
        <v>10.2375489</v>
      </c>
      <c r="E93">
        <v>0.83399999999999996</v>
      </c>
      <c r="F93">
        <f>ir_true[[#This Row],[Column3]]*47.2865</f>
        <v>39.436940999999997</v>
      </c>
      <c r="G93">
        <f>ir_true[[#This Row],[Column32]]-ir_true[[#This Row],[Column22]]*0.5</f>
        <v>33.526115999999995</v>
      </c>
      <c r="H93">
        <v>0.755</v>
      </c>
      <c r="I93">
        <f>ir_true[[#This Row],[Column4]]*12.3936</f>
        <v>9.3571679999999997</v>
      </c>
      <c r="J93">
        <f>ir_true[[#This Row],[Column42]]</f>
        <v>9.3571679999999997</v>
      </c>
      <c r="K93">
        <v>295</v>
      </c>
      <c r="L93">
        <v>2.72</v>
      </c>
      <c r="M93">
        <v>305</v>
      </c>
      <c r="N93">
        <v>2.73</v>
      </c>
      <c r="O93">
        <v>297</v>
      </c>
      <c r="P93">
        <v>2.75</v>
      </c>
      <c r="Q93">
        <v>306</v>
      </c>
      <c r="R93">
        <v>2.8</v>
      </c>
      <c r="S93">
        <v>304</v>
      </c>
      <c r="T93">
        <v>2.8</v>
      </c>
      <c r="U93">
        <v>296</v>
      </c>
      <c r="V93" s="1">
        <v>2.83</v>
      </c>
      <c r="W93">
        <f>(ir_true[[#This Row],[Column6]]+ir_true[[#This Row],[Column8]]+ir_true[[#This Row],[Column10]]+ir_true[[#This Row],[Column12]]+ir_true[[#This Row],[Column14]]+ir_true[[#This Row],[Column16]])/6</f>
        <v>2.7716666666666669</v>
      </c>
    </row>
    <row r="94" spans="1:23" x14ac:dyDescent="0.3">
      <c r="A94">
        <v>93</v>
      </c>
      <c r="B94">
        <v>0.998</v>
      </c>
      <c r="C94">
        <f>ir_true[[#This Row],[Column2]]*15.7622</f>
        <v>15.7306756</v>
      </c>
      <c r="D94">
        <f>ir_true[[#This Row],[Column22]]*0.866</f>
        <v>13.6227650696</v>
      </c>
      <c r="E94">
        <v>0.91800000000000004</v>
      </c>
      <c r="F94">
        <f>ir_true[[#This Row],[Column3]]*47.2865</f>
        <v>43.409006999999995</v>
      </c>
      <c r="G94">
        <f>ir_true[[#This Row],[Column32]]-ir_true[[#This Row],[Column22]]*0.5</f>
        <v>35.543669199999997</v>
      </c>
      <c r="H94">
        <v>0.751</v>
      </c>
      <c r="I94">
        <f>ir_true[[#This Row],[Column4]]*12.3936</f>
        <v>9.3075935999999988</v>
      </c>
      <c r="J94">
        <f>ir_true[[#This Row],[Column42]]</f>
        <v>9.3075935999999988</v>
      </c>
      <c r="K94">
        <v>307</v>
      </c>
      <c r="L94">
        <v>2.72</v>
      </c>
      <c r="M94">
        <v>314</v>
      </c>
      <c r="N94">
        <v>2.72</v>
      </c>
      <c r="O94">
        <v>305</v>
      </c>
      <c r="P94">
        <v>2.73</v>
      </c>
      <c r="Q94">
        <v>308</v>
      </c>
      <c r="R94">
        <v>2.75</v>
      </c>
      <c r="S94">
        <v>306</v>
      </c>
      <c r="T94">
        <v>2.78</v>
      </c>
      <c r="U94">
        <v>299</v>
      </c>
      <c r="V94" s="1" t="s">
        <v>20</v>
      </c>
      <c r="W94">
        <f>(ir_true[[#This Row],[Column6]]+ir_true[[#This Row],[Column8]]+ir_true[[#This Row],[Column10]]+ir_true[[#This Row],[Column12]]+ir_true[[#This Row],[Column14]]+ir_true[[#This Row],[Column16]])/6</f>
        <v>2.7483333333333331</v>
      </c>
    </row>
    <row r="95" spans="1:23" x14ac:dyDescent="0.3">
      <c r="A95">
        <v>94</v>
      </c>
      <c r="B95">
        <v>0.25</v>
      </c>
      <c r="C95">
        <f>ir_true[[#This Row],[Column2]]*15.7622</f>
        <v>3.94055</v>
      </c>
      <c r="D95">
        <f>ir_true[[#This Row],[Column22]]*0.866</f>
        <v>3.4125163000000001</v>
      </c>
      <c r="E95">
        <v>0.91600000000000004</v>
      </c>
      <c r="F95">
        <f>ir_true[[#This Row],[Column3]]*47.2865</f>
        <v>43.314433999999999</v>
      </c>
      <c r="G95">
        <f>ir_true[[#This Row],[Column32]]-ir_true[[#This Row],[Column22]]*0.5</f>
        <v>41.344158999999998</v>
      </c>
      <c r="H95">
        <v>0.745</v>
      </c>
      <c r="I95">
        <f>ir_true[[#This Row],[Column4]]*12.3936</f>
        <v>9.2332319999999992</v>
      </c>
      <c r="J95">
        <f>ir_true[[#This Row],[Column42]]</f>
        <v>9.2332319999999992</v>
      </c>
      <c r="K95">
        <v>310</v>
      </c>
      <c r="L95">
        <v>2.73</v>
      </c>
      <c r="M95">
        <v>300</v>
      </c>
      <c r="N95">
        <v>2.73</v>
      </c>
      <c r="O95">
        <v>308</v>
      </c>
      <c r="P95">
        <v>2.75</v>
      </c>
      <c r="Q95">
        <v>299</v>
      </c>
      <c r="R95">
        <v>2.8</v>
      </c>
      <c r="S95">
        <v>301</v>
      </c>
      <c r="T95">
        <v>2.8</v>
      </c>
      <c r="U95">
        <v>309</v>
      </c>
      <c r="V95" s="1">
        <v>2.83</v>
      </c>
      <c r="W95">
        <f>(ir_true[[#This Row],[Column6]]+ir_true[[#This Row],[Column8]]+ir_true[[#This Row],[Column10]]+ir_true[[#This Row],[Column12]]+ir_true[[#This Row],[Column14]]+ir_true[[#This Row],[Column16]])/6</f>
        <v>2.7733333333333334</v>
      </c>
    </row>
    <row r="96" spans="1:23" x14ac:dyDescent="0.3">
      <c r="A96">
        <v>95</v>
      </c>
      <c r="B96">
        <v>0.5</v>
      </c>
      <c r="C96">
        <f>ir_true[[#This Row],[Column2]]*15.7622</f>
        <v>7.8811</v>
      </c>
      <c r="D96">
        <f>ir_true[[#This Row],[Column22]]*0.866</f>
        <v>6.8250326000000001</v>
      </c>
      <c r="E96">
        <v>0.91700000000000004</v>
      </c>
      <c r="F96">
        <f>ir_true[[#This Row],[Column3]]*47.2865</f>
        <v>43.361720499999997</v>
      </c>
      <c r="G96">
        <f>ir_true[[#This Row],[Column32]]-ir_true[[#This Row],[Column22]]*0.5</f>
        <v>39.421170499999995</v>
      </c>
      <c r="H96">
        <v>0.754</v>
      </c>
      <c r="I96">
        <f>ir_true[[#This Row],[Column4]]*12.3936</f>
        <v>9.3447744000000004</v>
      </c>
      <c r="J96">
        <f>ir_true[[#This Row],[Column42]]</f>
        <v>9.3447744000000004</v>
      </c>
      <c r="K96">
        <v>311</v>
      </c>
      <c r="L96">
        <v>2.73</v>
      </c>
      <c r="M96">
        <v>303</v>
      </c>
      <c r="N96">
        <v>2.74</v>
      </c>
      <c r="O96">
        <v>301</v>
      </c>
      <c r="P96">
        <v>2.74</v>
      </c>
      <c r="Q96">
        <v>302</v>
      </c>
      <c r="R96">
        <v>2.81</v>
      </c>
      <c r="S96">
        <v>310</v>
      </c>
      <c r="T96">
        <v>2.81</v>
      </c>
      <c r="U96">
        <v>312</v>
      </c>
      <c r="V96" s="1">
        <v>2.82</v>
      </c>
      <c r="W96">
        <f>(ir_true[[#This Row],[Column6]]+ir_true[[#This Row],[Column8]]+ir_true[[#This Row],[Column10]]+ir_true[[#This Row],[Column12]]+ir_true[[#This Row],[Column14]]+ir_true[[#This Row],[Column16]])/6</f>
        <v>2.7750000000000004</v>
      </c>
    </row>
    <row r="97" spans="1:23" x14ac:dyDescent="0.3">
      <c r="A97">
        <v>96</v>
      </c>
      <c r="B97">
        <v>0.751</v>
      </c>
      <c r="C97">
        <f>ir_true[[#This Row],[Column2]]*15.7622</f>
        <v>11.837412199999999</v>
      </c>
      <c r="D97">
        <f>ir_true[[#This Row],[Column22]]*0.866</f>
        <v>10.251198965199999</v>
      </c>
      <c r="E97">
        <v>0.91600000000000004</v>
      </c>
      <c r="F97">
        <f>ir_true[[#This Row],[Column3]]*47.2865</f>
        <v>43.314433999999999</v>
      </c>
      <c r="G97">
        <f>ir_true[[#This Row],[Column32]]-ir_true[[#This Row],[Column22]]*0.5</f>
        <v>37.395727899999997</v>
      </c>
      <c r="H97">
        <v>0.75</v>
      </c>
      <c r="I97">
        <f>ir_true[[#This Row],[Column4]]*12.3936</f>
        <v>9.2951999999999995</v>
      </c>
      <c r="J97">
        <f>ir_true[[#This Row],[Column42]]</f>
        <v>9.2951999999999995</v>
      </c>
      <c r="K97">
        <v>304</v>
      </c>
      <c r="L97">
        <v>2.71</v>
      </c>
      <c r="M97">
        <v>305</v>
      </c>
      <c r="N97">
        <v>2.73</v>
      </c>
      <c r="O97">
        <v>314</v>
      </c>
      <c r="P97">
        <v>2.74</v>
      </c>
      <c r="Q97">
        <v>313</v>
      </c>
      <c r="R97">
        <v>2.74</v>
      </c>
      <c r="S97">
        <v>303</v>
      </c>
      <c r="T97">
        <v>2.75</v>
      </c>
      <c r="U97">
        <v>312</v>
      </c>
      <c r="V97" s="1" t="s">
        <v>23</v>
      </c>
      <c r="W97">
        <f>(ir_true[[#This Row],[Column6]]+ir_true[[#This Row],[Column8]]+ir_true[[#This Row],[Column10]]+ir_true[[#This Row],[Column12]]+ir_true[[#This Row],[Column14]]+ir_true[[#This Row],[Column16]])/6</f>
        <v>2.74</v>
      </c>
    </row>
    <row r="98" spans="1:23" x14ac:dyDescent="0.3">
      <c r="A98">
        <v>97</v>
      </c>
      <c r="B98">
        <v>0.751</v>
      </c>
      <c r="C98">
        <f>ir_true[[#This Row],[Column2]]*15.7622</f>
        <v>11.837412199999999</v>
      </c>
      <c r="D98">
        <f>ir_true[[#This Row],[Column22]]*0.866</f>
        <v>10.251198965199999</v>
      </c>
      <c r="E98">
        <v>8.4000000000000005E-2</v>
      </c>
      <c r="F98">
        <f>ir_true[[#This Row],[Column3]]*47.2865</f>
        <v>3.9720659999999999</v>
      </c>
      <c r="G98">
        <f>ir_true[[#This Row],[Column32]]-ir_true[[#This Row],[Column22]]*0.5</f>
        <v>-1.9466400999999998</v>
      </c>
      <c r="H98">
        <v>0.5</v>
      </c>
      <c r="I98">
        <f>ir_true[[#This Row],[Column4]]*12.3936</f>
        <v>6.1967999999999996</v>
      </c>
      <c r="J98">
        <f>ir_true[[#This Row],[Column42]]</f>
        <v>6.1967999999999996</v>
      </c>
      <c r="K98">
        <v>224</v>
      </c>
      <c r="L98">
        <v>2.77</v>
      </c>
      <c r="M98">
        <v>137</v>
      </c>
      <c r="N98">
        <v>2.77</v>
      </c>
      <c r="O98">
        <v>129</v>
      </c>
      <c r="P98">
        <v>2.78</v>
      </c>
      <c r="Q98">
        <v>234</v>
      </c>
      <c r="R98">
        <v>2.78</v>
      </c>
      <c r="S98">
        <v>127</v>
      </c>
      <c r="T98">
        <v>2.78</v>
      </c>
      <c r="U98">
        <v>232</v>
      </c>
      <c r="V98" s="1">
        <v>2.79</v>
      </c>
      <c r="W98">
        <f>(ir_true[[#This Row],[Column6]]+ir_true[[#This Row],[Column8]]+ir_true[[#This Row],[Column10]]+ir_true[[#This Row],[Column12]]+ir_true[[#This Row],[Column14]]+ir_true[[#This Row],[Column16]])/6</f>
        <v>2.7783333333333329</v>
      </c>
    </row>
    <row r="99" spans="1:23" x14ac:dyDescent="0.3">
      <c r="A99">
        <v>98</v>
      </c>
      <c r="B99">
        <v>0.249</v>
      </c>
      <c r="C99">
        <f>ir_true[[#This Row],[Column2]]*15.7622</f>
        <v>3.9247877999999998</v>
      </c>
      <c r="D99">
        <f>ir_true[[#This Row],[Column22]]*0.866</f>
        <v>3.3988662347999998</v>
      </c>
      <c r="E99">
        <v>8.4000000000000005E-2</v>
      </c>
      <c r="F99">
        <f>ir_true[[#This Row],[Column3]]*47.2865</f>
        <v>3.9720659999999999</v>
      </c>
      <c r="G99">
        <f>ir_true[[#This Row],[Column32]]-ir_true[[#This Row],[Column22]]*0.5</f>
        <v>2.0096721</v>
      </c>
      <c r="H99">
        <v>0.499</v>
      </c>
      <c r="I99">
        <f>ir_true[[#This Row],[Column4]]*12.3936</f>
        <v>6.1844063999999994</v>
      </c>
      <c r="J99">
        <f>ir_true[[#This Row],[Column42]]</f>
        <v>6.1844063999999994</v>
      </c>
      <c r="K99">
        <v>228</v>
      </c>
      <c r="L99">
        <v>2.76</v>
      </c>
      <c r="M99">
        <v>133</v>
      </c>
      <c r="N99">
        <v>2.77</v>
      </c>
      <c r="O99">
        <v>123</v>
      </c>
      <c r="P99">
        <v>2.78</v>
      </c>
      <c r="Q99">
        <v>230</v>
      </c>
      <c r="R99">
        <v>2.79</v>
      </c>
      <c r="S99">
        <v>220</v>
      </c>
      <c r="T99">
        <v>2.79</v>
      </c>
      <c r="U99">
        <v>125</v>
      </c>
      <c r="V99" s="1">
        <v>2.8</v>
      </c>
      <c r="W99">
        <f>(ir_true[[#This Row],[Column6]]+ir_true[[#This Row],[Column8]]+ir_true[[#This Row],[Column10]]+ir_true[[#This Row],[Column12]]+ir_true[[#This Row],[Column14]]+ir_true[[#This Row],[Column16]])/6</f>
        <v>2.7816666666666663</v>
      </c>
    </row>
    <row r="100" spans="1:23" x14ac:dyDescent="0.3">
      <c r="A100">
        <v>99</v>
      </c>
      <c r="B100">
        <v>0.25</v>
      </c>
      <c r="C100">
        <f>ir_true[[#This Row],[Column2]]*15.7622</f>
        <v>3.94055</v>
      </c>
      <c r="D100">
        <f>ir_true[[#This Row],[Column22]]*0.866</f>
        <v>3.4125163000000001</v>
      </c>
      <c r="E100">
        <v>0.25</v>
      </c>
      <c r="F100">
        <f>ir_true[[#This Row],[Column3]]*47.2865</f>
        <v>11.821624999999999</v>
      </c>
      <c r="G100">
        <f>ir_true[[#This Row],[Column32]]-ir_true[[#This Row],[Column22]]*0.5</f>
        <v>9.8513500000000001</v>
      </c>
      <c r="H100">
        <v>0.499</v>
      </c>
      <c r="I100">
        <f>ir_true[[#This Row],[Column4]]*12.3936</f>
        <v>6.1844063999999994</v>
      </c>
      <c r="J100">
        <f>ir_true[[#This Row],[Column42]]</f>
        <v>6.1844063999999994</v>
      </c>
      <c r="K100">
        <v>141</v>
      </c>
      <c r="L100">
        <v>2.76</v>
      </c>
      <c r="M100">
        <v>236</v>
      </c>
      <c r="N100">
        <v>2.77</v>
      </c>
      <c r="O100">
        <v>246</v>
      </c>
      <c r="P100">
        <v>2.78</v>
      </c>
      <c r="Q100">
        <v>139</v>
      </c>
      <c r="R100">
        <v>2.78</v>
      </c>
      <c r="S100">
        <v>244</v>
      </c>
      <c r="T100">
        <v>2.8</v>
      </c>
      <c r="U100">
        <v>149</v>
      </c>
      <c r="V100" s="1">
        <v>2.81</v>
      </c>
      <c r="W100">
        <f>(ir_true[[#This Row],[Column6]]+ir_true[[#This Row],[Column8]]+ir_true[[#This Row],[Column10]]+ir_true[[#This Row],[Column12]]+ir_true[[#This Row],[Column14]]+ir_true[[#This Row],[Column16]])/6</f>
        <v>2.7833333333333328</v>
      </c>
    </row>
    <row r="101" spans="1:23" x14ac:dyDescent="0.3">
      <c r="A101">
        <v>100</v>
      </c>
      <c r="B101">
        <v>0.751</v>
      </c>
      <c r="C101">
        <f>ir_true[[#This Row],[Column2]]*15.7622</f>
        <v>11.837412199999999</v>
      </c>
      <c r="D101">
        <f>ir_true[[#This Row],[Column22]]*0.866</f>
        <v>10.251198965199999</v>
      </c>
      <c r="E101">
        <v>0.25</v>
      </c>
      <c r="F101">
        <f>ir_true[[#This Row],[Column3]]*47.2865</f>
        <v>11.821624999999999</v>
      </c>
      <c r="G101">
        <f>ir_true[[#This Row],[Column32]]-ir_true[[#This Row],[Column22]]*0.5</f>
        <v>5.9029188999999995</v>
      </c>
      <c r="H101">
        <v>0.499</v>
      </c>
      <c r="I101">
        <f>ir_true[[#This Row],[Column4]]*12.3936</f>
        <v>6.1844063999999994</v>
      </c>
      <c r="J101">
        <f>ir_true[[#This Row],[Column42]]</f>
        <v>6.1844063999999994</v>
      </c>
      <c r="K101">
        <v>145</v>
      </c>
      <c r="L101">
        <v>2.76</v>
      </c>
      <c r="M101">
        <v>240</v>
      </c>
      <c r="N101">
        <v>2.77</v>
      </c>
      <c r="O101">
        <v>250</v>
      </c>
      <c r="P101">
        <v>2.78</v>
      </c>
      <c r="Q101">
        <v>143</v>
      </c>
      <c r="R101">
        <v>2.78</v>
      </c>
      <c r="S101">
        <v>248</v>
      </c>
      <c r="T101">
        <v>2.8</v>
      </c>
      <c r="U101">
        <v>153</v>
      </c>
      <c r="V101" s="1">
        <v>2.8</v>
      </c>
      <c r="W101">
        <f>(ir_true[[#This Row],[Column6]]+ir_true[[#This Row],[Column8]]+ir_true[[#This Row],[Column10]]+ir_true[[#This Row],[Column12]]+ir_true[[#This Row],[Column14]]+ir_true[[#This Row],[Column16]])/6</f>
        <v>2.7816666666666663</v>
      </c>
    </row>
    <row r="102" spans="1:23" x14ac:dyDescent="0.3">
      <c r="A102">
        <v>101</v>
      </c>
      <c r="B102">
        <v>0.5</v>
      </c>
      <c r="C102">
        <f>ir_true[[#This Row],[Column2]]*15.7622</f>
        <v>7.8811</v>
      </c>
      <c r="D102">
        <f>ir_true[[#This Row],[Column22]]*0.866</f>
        <v>6.8250326000000001</v>
      </c>
      <c r="E102">
        <v>0.91700000000000004</v>
      </c>
      <c r="F102">
        <f>ir_true[[#This Row],[Column3]]*47.2865</f>
        <v>43.361720499999997</v>
      </c>
      <c r="G102">
        <f>ir_true[[#This Row],[Column32]]-ir_true[[#This Row],[Column22]]*0.5</f>
        <v>39.421170499999995</v>
      </c>
      <c r="H102">
        <v>0.5</v>
      </c>
      <c r="I102">
        <f>ir_true[[#This Row],[Column4]]*12.3936</f>
        <v>6.1967999999999996</v>
      </c>
      <c r="J102">
        <f>ir_true[[#This Row],[Column42]]</f>
        <v>6.1967999999999996</v>
      </c>
      <c r="K102">
        <v>310</v>
      </c>
      <c r="L102">
        <v>2.76</v>
      </c>
      <c r="M102">
        <v>302</v>
      </c>
      <c r="N102">
        <v>2.77</v>
      </c>
      <c r="O102">
        <v>207</v>
      </c>
      <c r="P102">
        <v>2.77</v>
      </c>
      <c r="Q102">
        <v>215</v>
      </c>
      <c r="R102">
        <v>2.77</v>
      </c>
      <c r="S102">
        <v>312</v>
      </c>
      <c r="T102">
        <v>2.79</v>
      </c>
      <c r="U102">
        <v>205</v>
      </c>
      <c r="V102" s="1">
        <v>2.8</v>
      </c>
      <c r="W102">
        <f>(ir_true[[#This Row],[Column6]]+ir_true[[#This Row],[Column8]]+ir_true[[#This Row],[Column10]]+ir_true[[#This Row],[Column12]]+ir_true[[#This Row],[Column14]]+ir_true[[#This Row],[Column16]])/6</f>
        <v>2.7766666666666668</v>
      </c>
    </row>
    <row r="103" spans="1:23" x14ac:dyDescent="0.3">
      <c r="A103">
        <v>102</v>
      </c>
      <c r="B103">
        <v>0.499</v>
      </c>
      <c r="C103">
        <f>ir_true[[#This Row],[Column2]]*15.7622</f>
        <v>7.8653377999999998</v>
      </c>
      <c r="D103">
        <f>ir_true[[#This Row],[Column22]]*0.866</f>
        <v>6.8113825347999999</v>
      </c>
      <c r="E103">
        <v>0.83299999999999996</v>
      </c>
      <c r="F103">
        <f>ir_true[[#This Row],[Column3]]*47.2865</f>
        <v>39.389654499999999</v>
      </c>
      <c r="G103">
        <f>ir_true[[#This Row],[Column32]]-ir_true[[#This Row],[Column22]]*0.5</f>
        <v>35.456985599999996</v>
      </c>
      <c r="H103">
        <v>1E-3</v>
      </c>
      <c r="I103">
        <f>ir_true[[#This Row],[Column4]]*12.3936</f>
        <v>1.2393599999999999E-2</v>
      </c>
      <c r="J103">
        <f>ir_true[[#This Row],[Column42]]</f>
        <v>1.2393599999999999E-2</v>
      </c>
      <c r="K103">
        <v>295</v>
      </c>
      <c r="L103">
        <v>2.77</v>
      </c>
      <c r="M103">
        <v>303</v>
      </c>
      <c r="N103">
        <v>2.77</v>
      </c>
      <c r="O103">
        <v>206</v>
      </c>
      <c r="P103">
        <v>2.77</v>
      </c>
      <c r="Q103">
        <v>198</v>
      </c>
      <c r="R103">
        <v>2.78</v>
      </c>
      <c r="S103">
        <v>293</v>
      </c>
      <c r="T103">
        <v>2.79</v>
      </c>
      <c r="U103">
        <v>208</v>
      </c>
      <c r="V103" s="1">
        <v>2.8</v>
      </c>
      <c r="W103">
        <f>(ir_true[[#This Row],[Column6]]+ir_true[[#This Row],[Column8]]+ir_true[[#This Row],[Column10]]+ir_true[[#This Row],[Column12]]+ir_true[[#This Row],[Column14]]+ir_true[[#This Row],[Column16]])/6</f>
        <v>2.78</v>
      </c>
    </row>
    <row r="104" spans="1:23" x14ac:dyDescent="0.3">
      <c r="A104">
        <v>103</v>
      </c>
      <c r="B104">
        <v>0.25</v>
      </c>
      <c r="C104">
        <f>ir_true[[#This Row],[Column2]]*15.7622</f>
        <v>3.94055</v>
      </c>
      <c r="D104">
        <f>ir_true[[#This Row],[Column22]]*0.866</f>
        <v>3.4125163000000001</v>
      </c>
      <c r="E104">
        <v>1</v>
      </c>
      <c r="F104">
        <f>ir_true[[#This Row],[Column3]]*47.2865</f>
        <v>47.286499999999997</v>
      </c>
      <c r="G104">
        <f>ir_true[[#This Row],[Column32]]-ir_true[[#This Row],[Column22]]*0.5</f>
        <v>45.316224999999996</v>
      </c>
      <c r="H104">
        <v>0.501</v>
      </c>
      <c r="I104">
        <f>ir_true[[#This Row],[Column4]]*12.3936</f>
        <v>6.2091935999999999</v>
      </c>
      <c r="J104">
        <f>ir_true[[#This Row],[Column42]]</f>
        <v>6.2091935999999999</v>
      </c>
      <c r="K104">
        <v>213</v>
      </c>
      <c r="L104">
        <v>2.76</v>
      </c>
      <c r="M104">
        <v>308</v>
      </c>
      <c r="N104">
        <v>2.77</v>
      </c>
      <c r="O104">
        <v>222</v>
      </c>
      <c r="P104">
        <v>2.77</v>
      </c>
      <c r="Q104">
        <v>220</v>
      </c>
      <c r="R104">
        <v>2.78</v>
      </c>
      <c r="S104">
        <v>125</v>
      </c>
      <c r="T104">
        <v>2.79</v>
      </c>
      <c r="U104">
        <v>211</v>
      </c>
      <c r="V104" s="1">
        <v>2.79</v>
      </c>
      <c r="W104">
        <f>(ir_true[[#This Row],[Column6]]+ir_true[[#This Row],[Column8]]+ir_true[[#This Row],[Column10]]+ir_true[[#This Row],[Column12]]+ir_true[[#This Row],[Column14]]+ir_true[[#This Row],[Column16]])/6</f>
        <v>2.776666666666666</v>
      </c>
    </row>
    <row r="105" spans="1:23" x14ac:dyDescent="0.3">
      <c r="A105">
        <v>104</v>
      </c>
      <c r="B105">
        <v>0.247</v>
      </c>
      <c r="C105">
        <f>ir_true[[#This Row],[Column2]]*15.7622</f>
        <v>3.8932633999999999</v>
      </c>
      <c r="D105">
        <f>ir_true[[#This Row],[Column22]]*0.866</f>
        <v>3.3715661043999998</v>
      </c>
      <c r="E105">
        <v>0.91600000000000004</v>
      </c>
      <c r="F105">
        <f>ir_true[[#This Row],[Column3]]*47.2865</f>
        <v>43.314433999999999</v>
      </c>
      <c r="G105">
        <f>ir_true[[#This Row],[Column32]]-ir_true[[#This Row],[Column22]]*0.5</f>
        <v>41.367802300000001</v>
      </c>
      <c r="H105">
        <v>0.999</v>
      </c>
      <c r="I105">
        <f>ir_true[[#This Row],[Column4]]*12.3936</f>
        <v>12.3812064</v>
      </c>
      <c r="J105">
        <f>ir_true[[#This Row],[Column42]]</f>
        <v>12.3812064</v>
      </c>
      <c r="K105">
        <v>212</v>
      </c>
      <c r="L105">
        <v>2.77</v>
      </c>
      <c r="M105">
        <v>301</v>
      </c>
      <c r="N105">
        <v>2.77</v>
      </c>
      <c r="O105">
        <v>299</v>
      </c>
      <c r="P105">
        <v>2.77</v>
      </c>
      <c r="Q105">
        <v>204</v>
      </c>
      <c r="R105">
        <v>2.78</v>
      </c>
      <c r="S105">
        <v>309</v>
      </c>
      <c r="T105">
        <v>2.78</v>
      </c>
      <c r="U105">
        <v>214</v>
      </c>
      <c r="V105" s="1">
        <v>2.78</v>
      </c>
      <c r="W105">
        <f>(ir_true[[#This Row],[Column6]]+ir_true[[#This Row],[Column8]]+ir_true[[#This Row],[Column10]]+ir_true[[#This Row],[Column12]]+ir_true[[#This Row],[Column14]]+ir_true[[#This Row],[Column16]])/6</f>
        <v>2.7749999999999999</v>
      </c>
    </row>
    <row r="106" spans="1:23" x14ac:dyDescent="0.3">
      <c r="A106">
        <v>105</v>
      </c>
      <c r="B106">
        <v>0.752</v>
      </c>
      <c r="C106">
        <f>ir_true[[#This Row],[Column2]]*15.7622</f>
        <v>11.8531744</v>
      </c>
      <c r="D106">
        <f>ir_true[[#This Row],[Column22]]*0.866</f>
        <v>10.264849030400001</v>
      </c>
      <c r="E106">
        <v>1</v>
      </c>
      <c r="F106">
        <f>ir_true[[#This Row],[Column3]]*47.2865</f>
        <v>47.286499999999997</v>
      </c>
      <c r="G106">
        <f>ir_true[[#This Row],[Column32]]-ir_true[[#This Row],[Column22]]*0.5</f>
        <v>41.359912799999996</v>
      </c>
      <c r="H106">
        <v>0</v>
      </c>
      <c r="I106">
        <f>ir_true[[#This Row],[Column4]]*12.3936</f>
        <v>0</v>
      </c>
      <c r="J106">
        <f>ir_true[[#This Row],[Column42]]</f>
        <v>0</v>
      </c>
      <c r="K106">
        <v>216</v>
      </c>
      <c r="L106">
        <v>2.76</v>
      </c>
      <c r="M106">
        <v>130</v>
      </c>
      <c r="N106">
        <v>2.77</v>
      </c>
      <c r="O106">
        <v>313</v>
      </c>
      <c r="P106">
        <v>2.77</v>
      </c>
      <c r="Q106">
        <v>225</v>
      </c>
      <c r="R106">
        <v>2.78</v>
      </c>
      <c r="S106">
        <v>311</v>
      </c>
      <c r="T106">
        <v>2.79</v>
      </c>
      <c r="U106">
        <v>128</v>
      </c>
      <c r="V106" s="1">
        <v>2.81</v>
      </c>
      <c r="W106">
        <f>(ir_true[[#This Row],[Column6]]+ir_true[[#This Row],[Column8]]+ir_true[[#This Row],[Column10]]+ir_true[[#This Row],[Column12]]+ir_true[[#This Row],[Column14]]+ir_true[[#This Row],[Column16]])/6</f>
        <v>2.7799999999999994</v>
      </c>
    </row>
    <row r="107" spans="1:23" x14ac:dyDescent="0.3">
      <c r="A107">
        <v>106</v>
      </c>
      <c r="B107">
        <v>0.753</v>
      </c>
      <c r="C107">
        <f>ir_true[[#This Row],[Column2]]*15.7622</f>
        <v>11.8689366</v>
      </c>
      <c r="D107">
        <f>ir_true[[#This Row],[Column22]]*0.866</f>
        <v>10.278499095599999</v>
      </c>
      <c r="E107">
        <v>0.83399999999999996</v>
      </c>
      <c r="F107">
        <f>ir_true[[#This Row],[Column3]]*47.2865</f>
        <v>39.436940999999997</v>
      </c>
      <c r="G107">
        <f>ir_true[[#This Row],[Column32]]-ir_true[[#This Row],[Column22]]*0.5</f>
        <v>33.502472699999998</v>
      </c>
      <c r="H107">
        <v>0.501</v>
      </c>
      <c r="I107">
        <f>ir_true[[#This Row],[Column4]]*12.3936</f>
        <v>6.2091935999999999</v>
      </c>
      <c r="J107">
        <f>ir_true[[#This Row],[Column42]]</f>
        <v>6.2091935999999999</v>
      </c>
      <c r="K107">
        <v>201</v>
      </c>
      <c r="L107">
        <v>2.76</v>
      </c>
      <c r="M107">
        <v>304</v>
      </c>
      <c r="N107">
        <v>2.77</v>
      </c>
      <c r="O107">
        <v>306</v>
      </c>
      <c r="P107">
        <v>2.77</v>
      </c>
      <c r="Q107">
        <v>209</v>
      </c>
      <c r="R107">
        <v>2.78</v>
      </c>
      <c r="S107">
        <v>296</v>
      </c>
      <c r="T107">
        <v>2.78</v>
      </c>
      <c r="U107">
        <v>199</v>
      </c>
      <c r="V107" s="1">
        <v>2.79</v>
      </c>
      <c r="W107">
        <f>(ir_true[[#This Row],[Column6]]+ir_true[[#This Row],[Column8]]+ir_true[[#This Row],[Column10]]+ir_true[[#This Row],[Column12]]+ir_true[[#This Row],[Column14]]+ir_true[[#This Row],[Column16]])/6</f>
        <v>2.7749999999999999</v>
      </c>
    </row>
    <row r="108" spans="1:23" x14ac:dyDescent="0.3">
      <c r="A108">
        <v>107</v>
      </c>
      <c r="B108">
        <v>0.25</v>
      </c>
      <c r="C108">
        <f>ir_true[[#This Row],[Column2]]*15.7622</f>
        <v>3.94055</v>
      </c>
      <c r="D108">
        <f>ir_true[[#This Row],[Column22]]*0.866</f>
        <v>3.4125163000000001</v>
      </c>
      <c r="E108">
        <v>8.3000000000000004E-2</v>
      </c>
      <c r="F108">
        <f>ir_true[[#This Row],[Column3]]*47.2865</f>
        <v>3.9247795000000001</v>
      </c>
      <c r="G108">
        <f>ir_true[[#This Row],[Column32]]-ir_true[[#This Row],[Column22]]*0.5</f>
        <v>1.9545045000000001</v>
      </c>
      <c r="H108">
        <v>1E-3</v>
      </c>
      <c r="I108">
        <f>ir_true[[#This Row],[Column4]]*12.3936</f>
        <v>1.2393599999999999E-2</v>
      </c>
      <c r="J108">
        <f>ir_true[[#This Row],[Column42]]</f>
        <v>1.2393599999999999E-2</v>
      </c>
      <c r="K108">
        <v>132</v>
      </c>
      <c r="L108">
        <v>2.77</v>
      </c>
      <c r="M108">
        <v>219</v>
      </c>
      <c r="N108">
        <v>2.77</v>
      </c>
      <c r="O108">
        <v>124</v>
      </c>
      <c r="P108">
        <v>2.78</v>
      </c>
      <c r="Q108">
        <v>221</v>
      </c>
      <c r="R108">
        <v>2.78</v>
      </c>
      <c r="S108">
        <v>134</v>
      </c>
      <c r="T108">
        <v>2.78</v>
      </c>
      <c r="U108">
        <v>229</v>
      </c>
      <c r="V108" s="1">
        <v>2.78</v>
      </c>
      <c r="W108">
        <f>(ir_true[[#This Row],[Column6]]+ir_true[[#This Row],[Column8]]+ir_true[[#This Row],[Column10]]+ir_true[[#This Row],[Column12]]+ir_true[[#This Row],[Column14]]+ir_true[[#This Row],[Column16]])/6</f>
        <v>2.7766666666666668</v>
      </c>
    </row>
    <row r="109" spans="1:23" x14ac:dyDescent="0.3">
      <c r="A109">
        <v>108</v>
      </c>
      <c r="B109">
        <v>0.749</v>
      </c>
      <c r="C109">
        <f>ir_true[[#This Row],[Column2]]*15.7622</f>
        <v>11.805887800000001</v>
      </c>
      <c r="D109">
        <f>ir_true[[#This Row],[Column22]]*0.866</f>
        <v>10.2238988348</v>
      </c>
      <c r="E109">
        <v>8.4000000000000005E-2</v>
      </c>
      <c r="F109">
        <f>ir_true[[#This Row],[Column3]]*47.2865</f>
        <v>3.9720659999999999</v>
      </c>
      <c r="G109">
        <f>ir_true[[#This Row],[Column32]]-ir_true[[#This Row],[Column22]]*0.5</f>
        <v>-1.9308779000000005</v>
      </c>
      <c r="H109">
        <v>0.999</v>
      </c>
      <c r="I109">
        <f>ir_true[[#This Row],[Column4]]*12.3936</f>
        <v>12.3812064</v>
      </c>
      <c r="J109">
        <f>ir_true[[#This Row],[Column42]]</f>
        <v>12.3812064</v>
      </c>
      <c r="K109">
        <v>136</v>
      </c>
      <c r="L109">
        <v>2.76</v>
      </c>
      <c r="M109">
        <v>233</v>
      </c>
      <c r="N109">
        <v>2.77</v>
      </c>
      <c r="O109">
        <v>223</v>
      </c>
      <c r="P109">
        <v>2.78</v>
      </c>
      <c r="Q109">
        <v>128</v>
      </c>
      <c r="R109">
        <v>2.79</v>
      </c>
      <c r="S109">
        <v>138</v>
      </c>
      <c r="T109">
        <v>2.8</v>
      </c>
      <c r="U109">
        <v>225</v>
      </c>
      <c r="V109" s="1">
        <v>2.81</v>
      </c>
      <c r="W109">
        <f>(ir_true[[#This Row],[Column6]]+ir_true[[#This Row],[Column8]]+ir_true[[#This Row],[Column10]]+ir_true[[#This Row],[Column12]]+ir_true[[#This Row],[Column14]]+ir_true[[#This Row],[Column16]])/6</f>
        <v>2.7849999999999997</v>
      </c>
    </row>
    <row r="110" spans="1:23" x14ac:dyDescent="0.3">
      <c r="A110">
        <v>109</v>
      </c>
      <c r="B110">
        <v>0.751</v>
      </c>
      <c r="C110">
        <f>ir_true[[#This Row],[Column2]]*15.7622</f>
        <v>11.837412199999999</v>
      </c>
      <c r="D110">
        <f>ir_true[[#This Row],[Column22]]*0.866</f>
        <v>10.251198965199999</v>
      </c>
      <c r="E110">
        <v>0.25</v>
      </c>
      <c r="F110">
        <f>ir_true[[#This Row],[Column3]]*47.2865</f>
        <v>11.821624999999999</v>
      </c>
      <c r="G110">
        <f>ir_true[[#This Row],[Column32]]-ir_true[[#This Row],[Column22]]*0.5</f>
        <v>5.9029188999999995</v>
      </c>
      <c r="H110">
        <v>1E-3</v>
      </c>
      <c r="I110">
        <f>ir_true[[#This Row],[Column4]]*12.3936</f>
        <v>1.2393599999999999E-2</v>
      </c>
      <c r="J110">
        <f>ir_true[[#This Row],[Column42]]</f>
        <v>1.2393599999999999E-2</v>
      </c>
      <c r="K110">
        <v>249</v>
      </c>
      <c r="L110">
        <v>2.77</v>
      </c>
      <c r="M110">
        <v>152</v>
      </c>
      <c r="N110">
        <v>2.78</v>
      </c>
      <c r="O110">
        <v>144</v>
      </c>
      <c r="P110">
        <v>2.78</v>
      </c>
      <c r="Q110">
        <v>241</v>
      </c>
      <c r="R110">
        <v>2.79</v>
      </c>
      <c r="S110">
        <v>154</v>
      </c>
      <c r="T110">
        <v>2.79</v>
      </c>
      <c r="U110">
        <v>239</v>
      </c>
      <c r="V110" s="1">
        <v>2.79</v>
      </c>
      <c r="W110">
        <f>(ir_true[[#This Row],[Column6]]+ir_true[[#This Row],[Column8]]+ir_true[[#This Row],[Column10]]+ir_true[[#This Row],[Column12]]+ir_true[[#This Row],[Column14]]+ir_true[[#This Row],[Column16]])/6</f>
        <v>2.7833333333333332</v>
      </c>
    </row>
    <row r="111" spans="1:23" x14ac:dyDescent="0.3">
      <c r="A111">
        <v>110</v>
      </c>
      <c r="B111">
        <v>0.251</v>
      </c>
      <c r="C111">
        <f>ir_true[[#This Row],[Column2]]*15.7622</f>
        <v>3.9563122000000002</v>
      </c>
      <c r="D111">
        <f>ir_true[[#This Row],[Column22]]*0.866</f>
        <v>3.4261663652000003</v>
      </c>
      <c r="E111">
        <v>0.25</v>
      </c>
      <c r="F111">
        <f>ir_true[[#This Row],[Column3]]*47.2865</f>
        <v>11.821624999999999</v>
      </c>
      <c r="G111">
        <f>ir_true[[#This Row],[Column32]]-ir_true[[#This Row],[Column22]]*0.5</f>
        <v>9.8434688999999995</v>
      </c>
      <c r="H111">
        <v>1E-3</v>
      </c>
      <c r="I111">
        <f>ir_true[[#This Row],[Column4]]*12.3936</f>
        <v>1.2393599999999999E-2</v>
      </c>
      <c r="J111">
        <f>ir_true[[#This Row],[Column42]]</f>
        <v>1.2393599999999999E-2</v>
      </c>
      <c r="K111">
        <v>245</v>
      </c>
      <c r="L111">
        <v>2.76</v>
      </c>
      <c r="M111">
        <v>140</v>
      </c>
      <c r="N111">
        <v>2.77</v>
      </c>
      <c r="O111">
        <v>148</v>
      </c>
      <c r="P111">
        <v>2.78</v>
      </c>
      <c r="Q111">
        <v>237</v>
      </c>
      <c r="R111">
        <v>2.78</v>
      </c>
      <c r="S111">
        <v>150</v>
      </c>
      <c r="T111">
        <v>2.79</v>
      </c>
      <c r="U111">
        <v>235</v>
      </c>
      <c r="V111" s="1">
        <v>2.79</v>
      </c>
      <c r="W111">
        <f>(ir_true[[#This Row],[Column6]]+ir_true[[#This Row],[Column8]]+ir_true[[#This Row],[Column10]]+ir_true[[#This Row],[Column12]]+ir_true[[#This Row],[Column14]]+ir_true[[#This Row],[Column16]])/6</f>
        <v>2.7783333333333329</v>
      </c>
    </row>
    <row r="112" spans="1:23" x14ac:dyDescent="0.3">
      <c r="A112">
        <v>111</v>
      </c>
      <c r="B112">
        <v>0.249</v>
      </c>
      <c r="C112">
        <f>ir_true[[#This Row],[Column2]]*15.7622</f>
        <v>3.9247877999999998</v>
      </c>
      <c r="D112">
        <f>ir_true[[#This Row],[Column22]]*0.866</f>
        <v>3.3988662347999998</v>
      </c>
      <c r="E112">
        <v>0.66600000000000004</v>
      </c>
      <c r="F112">
        <f>ir_true[[#This Row],[Column3]]*47.2865</f>
        <v>31.492809000000001</v>
      </c>
      <c r="G112">
        <f>ir_true[[#This Row],[Column32]]-ir_true[[#This Row],[Column22]]*0.5</f>
        <v>29.530415100000003</v>
      </c>
      <c r="H112">
        <v>0.999</v>
      </c>
      <c r="I112">
        <f>ir_true[[#This Row],[Column4]]*12.3936</f>
        <v>12.3812064</v>
      </c>
      <c r="J112">
        <f>ir_true[[#This Row],[Column42]]</f>
        <v>12.3812064</v>
      </c>
      <c r="K112">
        <v>180</v>
      </c>
      <c r="L112">
        <v>2.78</v>
      </c>
      <c r="M112">
        <v>285</v>
      </c>
      <c r="N112">
        <v>2.78</v>
      </c>
      <c r="O112">
        <v>190</v>
      </c>
      <c r="P112">
        <v>2.79</v>
      </c>
      <c r="Q112">
        <v>275</v>
      </c>
      <c r="R112">
        <v>2.79</v>
      </c>
      <c r="S112">
        <v>188</v>
      </c>
      <c r="T112">
        <v>2.79</v>
      </c>
      <c r="U112">
        <v>277</v>
      </c>
      <c r="V112" s="1">
        <v>2.8</v>
      </c>
      <c r="W112">
        <f>(ir_true[[#This Row],[Column6]]+ir_true[[#This Row],[Column8]]+ir_true[[#This Row],[Column10]]+ir_true[[#This Row],[Column12]]+ir_true[[#This Row],[Column14]]+ir_true[[#This Row],[Column16]])/6</f>
        <v>2.7883333333333336</v>
      </c>
    </row>
    <row r="113" spans="1:23" x14ac:dyDescent="0.3">
      <c r="A113">
        <v>112</v>
      </c>
      <c r="B113">
        <v>0.251</v>
      </c>
      <c r="C113">
        <f>ir_true[[#This Row],[Column2]]*15.7622</f>
        <v>3.9563122000000002</v>
      </c>
      <c r="D113">
        <f>ir_true[[#This Row],[Column22]]*0.866</f>
        <v>3.4261663652000003</v>
      </c>
      <c r="E113">
        <v>0.66600000000000004</v>
      </c>
      <c r="F113">
        <f>ir_true[[#This Row],[Column3]]*47.2865</f>
        <v>31.492809000000001</v>
      </c>
      <c r="G113">
        <f>ir_true[[#This Row],[Column32]]-ir_true[[#This Row],[Column22]]*0.5</f>
        <v>29.514652900000002</v>
      </c>
      <c r="H113">
        <v>0.501</v>
      </c>
      <c r="I113">
        <f>ir_true[[#This Row],[Column4]]*12.3936</f>
        <v>6.2091935999999999</v>
      </c>
      <c r="J113">
        <f>ir_true[[#This Row],[Column42]]</f>
        <v>6.2091935999999999</v>
      </c>
      <c r="K113">
        <v>181</v>
      </c>
      <c r="L113">
        <v>2.76</v>
      </c>
      <c r="M113">
        <v>276</v>
      </c>
      <c r="N113">
        <v>2.77</v>
      </c>
      <c r="O113">
        <v>286</v>
      </c>
      <c r="P113">
        <v>2.79</v>
      </c>
      <c r="Q113">
        <v>189</v>
      </c>
      <c r="R113">
        <v>2.79</v>
      </c>
      <c r="S113">
        <v>179</v>
      </c>
      <c r="T113">
        <v>2.8</v>
      </c>
      <c r="U113">
        <v>284</v>
      </c>
      <c r="V113" s="1">
        <v>2.8</v>
      </c>
      <c r="W113">
        <f>(ir_true[[#This Row],[Column6]]+ir_true[[#This Row],[Column8]]+ir_true[[#This Row],[Column10]]+ir_true[[#This Row],[Column12]]+ir_true[[#This Row],[Column14]]+ir_true[[#This Row],[Column16]])/6</f>
        <v>2.7850000000000001</v>
      </c>
    </row>
    <row r="114" spans="1:23" x14ac:dyDescent="0.3">
      <c r="A114">
        <v>113</v>
      </c>
      <c r="B114">
        <v>0.247</v>
      </c>
      <c r="C114">
        <f>ir_true[[#This Row],[Column2]]*15.7622</f>
        <v>3.8932633999999999</v>
      </c>
      <c r="D114">
        <f>ir_true[[#This Row],[Column22]]*0.866</f>
        <v>3.3715661043999998</v>
      </c>
      <c r="E114">
        <v>0.75</v>
      </c>
      <c r="F114">
        <f>ir_true[[#This Row],[Column3]]*47.2865</f>
        <v>35.464874999999999</v>
      </c>
      <c r="G114">
        <f>ir_true[[#This Row],[Column32]]-ir_true[[#This Row],[Column22]]*0.5</f>
        <v>33.518243300000002</v>
      </c>
      <c r="H114">
        <v>0.499</v>
      </c>
      <c r="I114">
        <f>ir_true[[#This Row],[Column4]]*12.3936</f>
        <v>6.1844063999999994</v>
      </c>
      <c r="J114">
        <f>ir_true[[#This Row],[Column42]]</f>
        <v>6.1844063999999994</v>
      </c>
      <c r="K114">
        <v>197</v>
      </c>
      <c r="L114">
        <v>2.76</v>
      </c>
      <c r="M114">
        <v>187</v>
      </c>
      <c r="N114">
        <v>2.77</v>
      </c>
      <c r="O114">
        <v>292</v>
      </c>
      <c r="P114">
        <v>2.77</v>
      </c>
      <c r="Q114">
        <v>284</v>
      </c>
      <c r="R114">
        <v>2.78</v>
      </c>
      <c r="S114">
        <v>294</v>
      </c>
      <c r="T114">
        <v>2.8</v>
      </c>
      <c r="U114">
        <v>189</v>
      </c>
      <c r="V114" s="1">
        <v>2.81</v>
      </c>
      <c r="W114">
        <f>(ir_true[[#This Row],[Column6]]+ir_true[[#This Row],[Column8]]+ir_true[[#This Row],[Column10]]+ir_true[[#This Row],[Column12]]+ir_true[[#This Row],[Column14]]+ir_true[[#This Row],[Column16]])/6</f>
        <v>2.7816666666666663</v>
      </c>
    </row>
    <row r="115" spans="1:23" x14ac:dyDescent="0.3">
      <c r="A115">
        <v>114</v>
      </c>
      <c r="B115">
        <v>0.249</v>
      </c>
      <c r="C115">
        <f>ir_true[[#This Row],[Column2]]*15.7622</f>
        <v>3.9247877999999998</v>
      </c>
      <c r="D115">
        <f>ir_true[[#This Row],[Column22]]*0.866</f>
        <v>3.3988662347999998</v>
      </c>
      <c r="E115">
        <v>0.5</v>
      </c>
      <c r="F115">
        <f>ir_true[[#This Row],[Column3]]*47.2865</f>
        <v>23.643249999999998</v>
      </c>
      <c r="G115">
        <f>ir_true[[#This Row],[Column32]]-ir_true[[#This Row],[Column22]]*0.5</f>
        <v>21.6808561</v>
      </c>
      <c r="H115">
        <v>0</v>
      </c>
      <c r="I115">
        <f>ir_true[[#This Row],[Column4]]*12.3936</f>
        <v>0</v>
      </c>
      <c r="J115">
        <f>ir_true[[#This Row],[Column42]]</f>
        <v>0</v>
      </c>
      <c r="K115">
        <v>269</v>
      </c>
      <c r="L115">
        <v>2.76</v>
      </c>
      <c r="M115">
        <v>261</v>
      </c>
      <c r="N115">
        <v>2.76</v>
      </c>
      <c r="O115">
        <v>172</v>
      </c>
      <c r="P115">
        <v>2.76</v>
      </c>
      <c r="Q115">
        <v>259</v>
      </c>
      <c r="R115">
        <v>2.77</v>
      </c>
      <c r="S115">
        <v>164</v>
      </c>
      <c r="T115">
        <v>2.77</v>
      </c>
      <c r="U115">
        <v>174</v>
      </c>
      <c r="V115" s="1">
        <v>2.77</v>
      </c>
      <c r="W115">
        <f>(ir_true[[#This Row],[Column6]]+ir_true[[#This Row],[Column8]]+ir_true[[#This Row],[Column10]]+ir_true[[#This Row],[Column12]]+ir_true[[#This Row],[Column14]]+ir_true[[#This Row],[Column16]])/6</f>
        <v>2.7650000000000001</v>
      </c>
    </row>
    <row r="116" spans="1:23" x14ac:dyDescent="0.3">
      <c r="A116">
        <v>115</v>
      </c>
      <c r="B116">
        <v>0.249</v>
      </c>
      <c r="C116">
        <f>ir_true[[#This Row],[Column2]]*15.7622</f>
        <v>3.9247877999999998</v>
      </c>
      <c r="D116">
        <f>ir_true[[#This Row],[Column22]]*0.866</f>
        <v>3.3988662347999998</v>
      </c>
      <c r="E116">
        <v>0.33400000000000002</v>
      </c>
      <c r="F116">
        <f>ir_true[[#This Row],[Column3]]*47.2865</f>
        <v>15.793690999999999</v>
      </c>
      <c r="G116">
        <f>ir_true[[#This Row],[Column32]]-ir_true[[#This Row],[Column22]]*0.5</f>
        <v>13.831297099999999</v>
      </c>
      <c r="H116">
        <v>0.5</v>
      </c>
      <c r="I116">
        <f>ir_true[[#This Row],[Column4]]*12.3936</f>
        <v>6.1967999999999996</v>
      </c>
      <c r="J116">
        <f>ir_true[[#This Row],[Column42]]</f>
        <v>6.1967999999999996</v>
      </c>
      <c r="K116">
        <v>157</v>
      </c>
      <c r="L116">
        <v>2.76</v>
      </c>
      <c r="M116">
        <v>252</v>
      </c>
      <c r="N116">
        <v>2.77</v>
      </c>
      <c r="O116">
        <v>147</v>
      </c>
      <c r="P116">
        <v>2.77</v>
      </c>
      <c r="Q116">
        <v>244</v>
      </c>
      <c r="R116">
        <v>2.78</v>
      </c>
      <c r="S116">
        <v>254</v>
      </c>
      <c r="T116">
        <v>2.79</v>
      </c>
      <c r="U116">
        <v>149</v>
      </c>
      <c r="V116" s="1">
        <v>2.79</v>
      </c>
      <c r="W116">
        <f>(ir_true[[#This Row],[Column6]]+ir_true[[#This Row],[Column8]]+ir_true[[#This Row],[Column10]]+ir_true[[#This Row],[Column12]]+ir_true[[#This Row],[Column14]]+ir_true[[#This Row],[Column16]])/6</f>
        <v>2.776666666666666</v>
      </c>
    </row>
    <row r="117" spans="1:23" x14ac:dyDescent="0.3">
      <c r="A117">
        <v>116</v>
      </c>
      <c r="B117">
        <v>0.499</v>
      </c>
      <c r="C117">
        <f>ir_true[[#This Row],[Column2]]*15.7622</f>
        <v>7.8653377999999998</v>
      </c>
      <c r="D117">
        <f>ir_true[[#This Row],[Column22]]*0.866</f>
        <v>6.8113825347999999</v>
      </c>
      <c r="E117">
        <v>0.58299999999999996</v>
      </c>
      <c r="F117">
        <f>ir_true[[#This Row],[Column3]]*47.2865</f>
        <v>27.568029499999998</v>
      </c>
      <c r="G117">
        <f>ir_true[[#This Row],[Column32]]-ir_true[[#This Row],[Column22]]*0.5</f>
        <v>23.635360599999998</v>
      </c>
      <c r="H117">
        <v>0.499</v>
      </c>
      <c r="I117">
        <f>ir_true[[#This Row],[Column4]]*12.3936</f>
        <v>6.1844063999999994</v>
      </c>
      <c r="J117">
        <f>ir_true[[#This Row],[Column42]]</f>
        <v>6.1844063999999994</v>
      </c>
      <c r="K117">
        <v>278</v>
      </c>
      <c r="L117">
        <v>2.78</v>
      </c>
      <c r="M117">
        <v>175</v>
      </c>
      <c r="N117">
        <v>2.78</v>
      </c>
      <c r="O117">
        <v>280</v>
      </c>
      <c r="P117">
        <v>2.78</v>
      </c>
      <c r="Q117">
        <v>173</v>
      </c>
      <c r="R117">
        <v>2.78</v>
      </c>
      <c r="S117">
        <v>183</v>
      </c>
      <c r="T117">
        <v>2.79</v>
      </c>
      <c r="U117">
        <v>270</v>
      </c>
      <c r="V117" s="1">
        <v>2.8</v>
      </c>
      <c r="W117">
        <f>(ir_true[[#This Row],[Column6]]+ir_true[[#This Row],[Column8]]+ir_true[[#This Row],[Column10]]+ir_true[[#This Row],[Column12]]+ir_true[[#This Row],[Column14]]+ir_true[[#This Row],[Column16]])/6</f>
        <v>2.7850000000000001</v>
      </c>
    </row>
    <row r="118" spans="1:23" x14ac:dyDescent="0.3">
      <c r="A118">
        <v>117</v>
      </c>
      <c r="B118">
        <v>0.498</v>
      </c>
      <c r="C118">
        <f>ir_true[[#This Row],[Column2]]*15.7622</f>
        <v>7.8495755999999997</v>
      </c>
      <c r="D118">
        <f>ir_true[[#This Row],[Column22]]*0.866</f>
        <v>6.7977324695999997</v>
      </c>
      <c r="E118">
        <v>0.41599999999999998</v>
      </c>
      <c r="F118">
        <f>ir_true[[#This Row],[Column3]]*47.2865</f>
        <v>19.671183999999997</v>
      </c>
      <c r="G118">
        <f>ir_true[[#This Row],[Column32]]-ir_true[[#This Row],[Column22]]*0.5</f>
        <v>15.746396199999996</v>
      </c>
      <c r="H118">
        <v>0.999</v>
      </c>
      <c r="I118">
        <f>ir_true[[#This Row],[Column4]]*12.3936</f>
        <v>12.3812064</v>
      </c>
      <c r="J118">
        <f>ir_true[[#This Row],[Column42]]</f>
        <v>12.3812064</v>
      </c>
      <c r="K118">
        <v>158</v>
      </c>
      <c r="L118">
        <v>2.76</v>
      </c>
      <c r="M118">
        <v>253</v>
      </c>
      <c r="N118">
        <v>2.77</v>
      </c>
      <c r="O118">
        <v>166</v>
      </c>
      <c r="P118">
        <v>2.79</v>
      </c>
      <c r="Q118">
        <v>255</v>
      </c>
      <c r="R118">
        <v>2.79</v>
      </c>
      <c r="S118">
        <v>168</v>
      </c>
      <c r="T118">
        <v>2.79</v>
      </c>
      <c r="U118">
        <v>263</v>
      </c>
      <c r="V118" s="1">
        <v>2.79</v>
      </c>
      <c r="W118">
        <f>(ir_true[[#This Row],[Column6]]+ir_true[[#This Row],[Column8]]+ir_true[[#This Row],[Column10]]+ir_true[[#This Row],[Column12]]+ir_true[[#This Row],[Column14]]+ir_true[[#This Row],[Column16]])/6</f>
        <v>2.7816666666666663</v>
      </c>
    </row>
    <row r="119" spans="1:23" x14ac:dyDescent="0.3">
      <c r="A119">
        <v>118</v>
      </c>
      <c r="B119">
        <v>0.75</v>
      </c>
      <c r="C119">
        <f>ir_true[[#This Row],[Column2]]*15.7622</f>
        <v>11.82165</v>
      </c>
      <c r="D119">
        <f>ir_true[[#This Row],[Column22]]*0.866</f>
        <v>10.2375489</v>
      </c>
      <c r="E119">
        <v>0.75</v>
      </c>
      <c r="F119">
        <f>ir_true[[#This Row],[Column3]]*47.2865</f>
        <v>35.464874999999999</v>
      </c>
      <c r="G119">
        <f>ir_true[[#This Row],[Column32]]-ir_true[[#This Row],[Column22]]*0.5</f>
        <v>29.55405</v>
      </c>
      <c r="H119">
        <v>1</v>
      </c>
      <c r="I119">
        <f>ir_true[[#This Row],[Column4]]*12.3936</f>
        <v>12.393599999999999</v>
      </c>
      <c r="J119">
        <f>ir_true[[#This Row],[Column42]]</f>
        <v>12.393599999999999</v>
      </c>
      <c r="K119">
        <v>200</v>
      </c>
      <c r="L119">
        <v>2.76</v>
      </c>
      <c r="M119">
        <v>297</v>
      </c>
      <c r="N119">
        <v>2.77</v>
      </c>
      <c r="O119">
        <v>287</v>
      </c>
      <c r="P119">
        <v>2.78</v>
      </c>
      <c r="Q119">
        <v>289</v>
      </c>
      <c r="R119">
        <v>2.78</v>
      </c>
      <c r="S119">
        <v>202</v>
      </c>
      <c r="T119">
        <v>2.78</v>
      </c>
      <c r="U119">
        <v>192</v>
      </c>
      <c r="V119" s="1">
        <v>2.8</v>
      </c>
      <c r="W119">
        <f>(ir_true[[#This Row],[Column6]]+ir_true[[#This Row],[Column8]]+ir_true[[#This Row],[Column10]]+ir_true[[#This Row],[Column12]]+ir_true[[#This Row],[Column14]]+ir_true[[#This Row],[Column16]])/6</f>
        <v>2.7783333333333329</v>
      </c>
    </row>
    <row r="120" spans="1:23" x14ac:dyDescent="0.3">
      <c r="A120">
        <v>119</v>
      </c>
      <c r="B120">
        <v>0.752</v>
      </c>
      <c r="C120">
        <f>ir_true[[#This Row],[Column2]]*15.7622</f>
        <v>11.8531744</v>
      </c>
      <c r="D120">
        <f>ir_true[[#This Row],[Column22]]*0.866</f>
        <v>10.264849030400001</v>
      </c>
      <c r="E120">
        <v>0.66600000000000004</v>
      </c>
      <c r="F120">
        <f>ir_true[[#This Row],[Column3]]*47.2865</f>
        <v>31.492809000000001</v>
      </c>
      <c r="G120">
        <f>ir_true[[#This Row],[Column32]]-ir_true[[#This Row],[Column22]]*0.5</f>
        <v>25.566221800000001</v>
      </c>
      <c r="H120">
        <v>1E-3</v>
      </c>
      <c r="I120">
        <f>ir_true[[#This Row],[Column4]]*12.3936</f>
        <v>1.2393599999999999E-2</v>
      </c>
      <c r="J120">
        <f>ir_true[[#This Row],[Column42]]</f>
        <v>1.2393599999999999E-2</v>
      </c>
      <c r="K120">
        <v>184</v>
      </c>
      <c r="L120">
        <v>2.76</v>
      </c>
      <c r="M120">
        <v>281</v>
      </c>
      <c r="N120">
        <v>2.76</v>
      </c>
      <c r="O120">
        <v>194</v>
      </c>
      <c r="P120">
        <v>2.77</v>
      </c>
      <c r="Q120">
        <v>289</v>
      </c>
      <c r="R120">
        <v>2.78</v>
      </c>
      <c r="S120">
        <v>279</v>
      </c>
      <c r="T120">
        <v>2.79</v>
      </c>
      <c r="U120">
        <v>192</v>
      </c>
      <c r="V120" s="1">
        <v>2.8</v>
      </c>
      <c r="W120">
        <f>(ir_true[[#This Row],[Column6]]+ir_true[[#This Row],[Column8]]+ir_true[[#This Row],[Column10]]+ir_true[[#This Row],[Column12]]+ir_true[[#This Row],[Column14]]+ir_true[[#This Row],[Column16]])/6</f>
        <v>2.7766666666666668</v>
      </c>
    </row>
    <row r="121" spans="1:23" x14ac:dyDescent="0.3">
      <c r="A121">
        <v>120</v>
      </c>
      <c r="B121">
        <v>0.75</v>
      </c>
      <c r="C121">
        <f>ir_true[[#This Row],[Column2]]*15.7622</f>
        <v>11.82165</v>
      </c>
      <c r="D121">
        <f>ir_true[[#This Row],[Column22]]*0.866</f>
        <v>10.2375489</v>
      </c>
      <c r="E121">
        <v>0.33400000000000002</v>
      </c>
      <c r="F121">
        <f>ir_true[[#This Row],[Column3]]*47.2865</f>
        <v>15.793690999999999</v>
      </c>
      <c r="G121">
        <f>ir_true[[#This Row],[Column32]]-ir_true[[#This Row],[Column22]]*0.5</f>
        <v>9.8828659999999999</v>
      </c>
      <c r="H121">
        <v>0.501</v>
      </c>
      <c r="I121">
        <f>ir_true[[#This Row],[Column4]]*12.3936</f>
        <v>6.2091935999999999</v>
      </c>
      <c r="J121">
        <f>ir_true[[#This Row],[Column42]]</f>
        <v>6.2091935999999999</v>
      </c>
      <c r="K121">
        <v>256</v>
      </c>
      <c r="L121">
        <v>2.76</v>
      </c>
      <c r="M121">
        <v>161</v>
      </c>
      <c r="N121">
        <v>2.77</v>
      </c>
      <c r="O121">
        <v>151</v>
      </c>
      <c r="P121">
        <v>2.77</v>
      </c>
      <c r="Q121">
        <v>258</v>
      </c>
      <c r="R121">
        <v>2.78</v>
      </c>
      <c r="S121">
        <v>153</v>
      </c>
      <c r="T121">
        <v>2.79</v>
      </c>
      <c r="U121">
        <v>248</v>
      </c>
      <c r="V121" s="1">
        <v>2.79</v>
      </c>
      <c r="W121">
        <f>(ir_true[[#This Row],[Column6]]+ir_true[[#This Row],[Column8]]+ir_true[[#This Row],[Column10]]+ir_true[[#This Row],[Column12]]+ir_true[[#This Row],[Column14]]+ir_true[[#This Row],[Column16]])/6</f>
        <v>2.776666666666666</v>
      </c>
    </row>
    <row r="122" spans="1:23" x14ac:dyDescent="0.3">
      <c r="A122">
        <v>121</v>
      </c>
      <c r="B122">
        <v>0.751</v>
      </c>
      <c r="C122">
        <f>ir_true[[#This Row],[Column2]]*15.7622</f>
        <v>11.837412199999999</v>
      </c>
      <c r="D122">
        <f>ir_true[[#This Row],[Column22]]*0.866</f>
        <v>10.251198965199999</v>
      </c>
      <c r="E122">
        <v>0.5</v>
      </c>
      <c r="F122">
        <f>ir_true[[#This Row],[Column3]]*47.2865</f>
        <v>23.643249999999998</v>
      </c>
      <c r="G122">
        <f>ir_true[[#This Row],[Column32]]-ir_true[[#This Row],[Column22]]*0.5</f>
        <v>17.7245439</v>
      </c>
      <c r="H122">
        <v>0.5</v>
      </c>
      <c r="I122">
        <f>ir_true[[#This Row],[Column4]]*12.3936</f>
        <v>6.1967999999999996</v>
      </c>
      <c r="J122">
        <f>ir_true[[#This Row],[Column42]]</f>
        <v>6.1967999999999996</v>
      </c>
      <c r="K122">
        <v>264</v>
      </c>
      <c r="L122">
        <v>2.77</v>
      </c>
      <c r="M122">
        <v>272</v>
      </c>
      <c r="N122">
        <v>2.78</v>
      </c>
      <c r="O122">
        <v>177</v>
      </c>
      <c r="P122">
        <v>2.78</v>
      </c>
      <c r="Q122">
        <v>274</v>
      </c>
      <c r="R122">
        <v>2.78</v>
      </c>
      <c r="S122">
        <v>167</v>
      </c>
      <c r="T122">
        <v>2.78</v>
      </c>
      <c r="U122">
        <v>169</v>
      </c>
      <c r="V122" s="1">
        <v>2.79</v>
      </c>
      <c r="W122">
        <f>(ir_true[[#This Row],[Column6]]+ir_true[[#This Row],[Column8]]+ir_true[[#This Row],[Column10]]+ir_true[[#This Row],[Column12]]+ir_true[[#This Row],[Column14]]+ir_true[[#This Row],[Column16]])/6</f>
        <v>2.78</v>
      </c>
    </row>
    <row r="123" spans="1:23" x14ac:dyDescent="0.3">
      <c r="A123">
        <v>122</v>
      </c>
      <c r="B123">
        <v>0.753</v>
      </c>
      <c r="C123">
        <f>ir_true[[#This Row],[Column2]]*15.7622</f>
        <v>11.8689366</v>
      </c>
      <c r="D123">
        <f>ir_true[[#This Row],[Column22]]*0.866</f>
        <v>10.278499095599999</v>
      </c>
      <c r="E123">
        <v>0.501</v>
      </c>
      <c r="F123">
        <f>ir_true[[#This Row],[Column3]]*47.2865</f>
        <v>23.690536499999997</v>
      </c>
      <c r="G123">
        <f>ir_true[[#This Row],[Column32]]-ir_true[[#This Row],[Column22]]*0.5</f>
        <v>17.756068199999998</v>
      </c>
      <c r="H123">
        <v>0</v>
      </c>
      <c r="I123">
        <f>ir_true[[#This Row],[Column4]]*12.3936</f>
        <v>0</v>
      </c>
      <c r="J123">
        <f>ir_true[[#This Row],[Column42]]</f>
        <v>0</v>
      </c>
      <c r="K123">
        <v>273</v>
      </c>
      <c r="L123">
        <v>2.76</v>
      </c>
      <c r="M123">
        <v>178</v>
      </c>
      <c r="N123">
        <v>2.76</v>
      </c>
      <c r="O123">
        <v>176</v>
      </c>
      <c r="P123">
        <v>2.79</v>
      </c>
      <c r="Q123">
        <v>265</v>
      </c>
      <c r="R123">
        <v>2.79</v>
      </c>
      <c r="S123">
        <v>263</v>
      </c>
      <c r="T123">
        <v>2.8</v>
      </c>
      <c r="U123">
        <v>168</v>
      </c>
      <c r="V123" s="1">
        <v>2.8</v>
      </c>
      <c r="W123">
        <f>(ir_true[[#This Row],[Column6]]+ir_true[[#This Row],[Column8]]+ir_true[[#This Row],[Column10]]+ir_true[[#This Row],[Column12]]+ir_true[[#This Row],[Column14]]+ir_true[[#This Row],[Column16]])/6</f>
        <v>2.7833333333333332</v>
      </c>
    </row>
    <row r="125" spans="1:23" x14ac:dyDescent="0.3">
      <c r="W125">
        <f>AVERAGE(W2:W123)</f>
        <v>2.7639207650273234</v>
      </c>
    </row>
    <row r="126" spans="1:23" x14ac:dyDescent="0.3">
      <c r="W126">
        <f>AVERAGE(W37:W86)</f>
        <v>2.7593000000000005</v>
      </c>
    </row>
  </sheetData>
  <autoFilter ref="W125" xr:uid="{22040982-10AC-4ABA-87A7-315FF3572F4E}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A619-C906-4109-9AD6-8DE874ACA260}">
  <dimension ref="A1:Q126"/>
  <sheetViews>
    <sheetView zoomScale="70" zoomScaleNormal="70" workbookViewId="0">
      <selection activeCell="Q1" activeCellId="1" sqref="A1:A1048576 Q1:Q1048576"/>
    </sheetView>
  </sheetViews>
  <sheetFormatPr defaultRowHeight="14" x14ac:dyDescent="0.3"/>
  <cols>
    <col min="1" max="9" width="11" bestFit="1" customWidth="1"/>
    <col min="10" max="15" width="12.08203125" bestFit="1" customWidth="1"/>
    <col min="16" max="16" width="20.08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</row>
    <row r="2" spans="1:17" x14ac:dyDescent="0.3">
      <c r="A2">
        <v>22</v>
      </c>
      <c r="B2">
        <v>0.247</v>
      </c>
      <c r="C2">
        <v>0.41599999999999998</v>
      </c>
      <c r="D2">
        <v>0.249</v>
      </c>
      <c r="E2">
        <v>156</v>
      </c>
      <c r="F2">
        <v>2.78</v>
      </c>
      <c r="G2">
        <v>155</v>
      </c>
      <c r="H2">
        <v>2.79</v>
      </c>
      <c r="I2">
        <v>165</v>
      </c>
      <c r="J2">
        <v>2.8</v>
      </c>
      <c r="K2">
        <v>164</v>
      </c>
      <c r="L2">
        <v>2.8</v>
      </c>
      <c r="M2">
        <v>157</v>
      </c>
      <c r="N2">
        <v>2.81</v>
      </c>
      <c r="O2">
        <v>166</v>
      </c>
      <c r="P2" s="1">
        <v>2.82</v>
      </c>
      <c r="Q2">
        <f>(re_ture[[#This Row],[Column6]]+re_ture[[#This Row],[Column8]]+re_ture[[#This Row],[Column10]]+re_ture[[#This Row],[Column12]]+re_ture[[#This Row],[Column14]]+re_ture[[#This Row],[Column16]])/6</f>
        <v>2.8000000000000003</v>
      </c>
    </row>
    <row r="3" spans="1:17" x14ac:dyDescent="0.3">
      <c r="A3">
        <v>72</v>
      </c>
      <c r="B3">
        <v>0.748</v>
      </c>
      <c r="C3">
        <v>0.41599999999999998</v>
      </c>
      <c r="D3">
        <v>0.75</v>
      </c>
      <c r="E3">
        <v>256</v>
      </c>
      <c r="F3">
        <v>2.79</v>
      </c>
      <c r="G3">
        <v>255</v>
      </c>
      <c r="H3">
        <v>2.79</v>
      </c>
      <c r="I3">
        <v>264</v>
      </c>
      <c r="J3">
        <v>2.79</v>
      </c>
      <c r="K3">
        <v>257</v>
      </c>
      <c r="L3">
        <v>2.81</v>
      </c>
      <c r="M3">
        <v>265</v>
      </c>
      <c r="N3">
        <v>2.81</v>
      </c>
      <c r="O3">
        <v>266</v>
      </c>
      <c r="P3" s="1">
        <v>2.81</v>
      </c>
      <c r="Q3">
        <f>(re_ture[[#This Row],[Column6]]+re_ture[[#This Row],[Column8]]+re_ture[[#This Row],[Column10]]+re_ture[[#This Row],[Column12]]+re_ture[[#This Row],[Column14]]+re_ture[[#This Row],[Column16]])/6</f>
        <v>2.8000000000000003</v>
      </c>
    </row>
    <row r="4" spans="1:17" x14ac:dyDescent="0.3">
      <c r="A4">
        <v>54</v>
      </c>
      <c r="B4">
        <v>0.252</v>
      </c>
      <c r="C4">
        <v>8.4000000000000005E-2</v>
      </c>
      <c r="D4">
        <v>0.751</v>
      </c>
      <c r="E4">
        <v>229</v>
      </c>
      <c r="F4">
        <v>2.79</v>
      </c>
      <c r="G4">
        <v>230</v>
      </c>
      <c r="H4">
        <v>2.79</v>
      </c>
      <c r="I4">
        <v>221</v>
      </c>
      <c r="J4">
        <v>2.79</v>
      </c>
      <c r="K4">
        <v>220</v>
      </c>
      <c r="L4">
        <v>2.8</v>
      </c>
      <c r="M4">
        <v>228</v>
      </c>
      <c r="N4">
        <v>2.81</v>
      </c>
      <c r="O4">
        <v>219</v>
      </c>
      <c r="P4" s="1">
        <v>2.81</v>
      </c>
      <c r="Q4">
        <f>(re_ture[[#This Row],[Column6]]+re_ture[[#This Row],[Column8]]+re_ture[[#This Row],[Column10]]+re_ture[[#This Row],[Column12]]+re_ture[[#This Row],[Column14]]+re_ture[[#This Row],[Column16]])/6</f>
        <v>2.7983333333333338</v>
      </c>
    </row>
    <row r="5" spans="1:17" x14ac:dyDescent="0.3">
      <c r="A5">
        <v>24</v>
      </c>
      <c r="B5">
        <v>0.753</v>
      </c>
      <c r="C5">
        <v>0.41699999999999998</v>
      </c>
      <c r="D5">
        <v>0.251</v>
      </c>
      <c r="E5">
        <v>161</v>
      </c>
      <c r="F5">
        <v>2.78</v>
      </c>
      <c r="G5">
        <v>170</v>
      </c>
      <c r="H5">
        <v>2.79</v>
      </c>
      <c r="I5">
        <v>168</v>
      </c>
      <c r="J5">
        <v>2.8</v>
      </c>
      <c r="K5">
        <v>169</v>
      </c>
      <c r="L5">
        <v>2.8</v>
      </c>
      <c r="M5">
        <v>159</v>
      </c>
      <c r="N5">
        <v>2.81</v>
      </c>
      <c r="O5">
        <v>160</v>
      </c>
      <c r="P5" s="1">
        <v>2.81</v>
      </c>
      <c r="Q5">
        <f>(re_ture[[#This Row],[Column6]]+re_ture[[#This Row],[Column8]]+re_ture[[#This Row],[Column10]]+re_ture[[#This Row],[Column12]]+re_ture[[#This Row],[Column14]]+re_ture[[#This Row],[Column16]])/6</f>
        <v>2.7983333333333338</v>
      </c>
    </row>
    <row r="6" spans="1:17" x14ac:dyDescent="0.3">
      <c r="A6">
        <v>56</v>
      </c>
      <c r="B6">
        <v>0.747</v>
      </c>
      <c r="C6">
        <v>8.3000000000000004E-2</v>
      </c>
      <c r="D6">
        <v>0.749</v>
      </c>
      <c r="E6">
        <v>232</v>
      </c>
      <c r="F6">
        <v>2.78</v>
      </c>
      <c r="G6">
        <v>223</v>
      </c>
      <c r="H6">
        <v>2.78</v>
      </c>
      <c r="I6">
        <v>225</v>
      </c>
      <c r="J6">
        <v>2.8</v>
      </c>
      <c r="K6">
        <v>234</v>
      </c>
      <c r="L6">
        <v>2.81</v>
      </c>
      <c r="M6">
        <v>224</v>
      </c>
      <c r="N6">
        <v>2.81</v>
      </c>
      <c r="O6">
        <v>233</v>
      </c>
      <c r="P6" s="1">
        <v>2.81</v>
      </c>
      <c r="Q6">
        <f>(re_ture[[#This Row],[Column6]]+re_ture[[#This Row],[Column8]]+re_ture[[#This Row],[Column10]]+re_ture[[#This Row],[Column12]]+re_ture[[#This Row],[Column14]]+re_ture[[#This Row],[Column16]])/6</f>
        <v>2.7983333333333333</v>
      </c>
    </row>
    <row r="7" spans="1:17" x14ac:dyDescent="0.3">
      <c r="A7">
        <v>70</v>
      </c>
      <c r="B7">
        <v>0.253</v>
      </c>
      <c r="C7">
        <v>0.41699999999999998</v>
      </c>
      <c r="D7">
        <v>0.751</v>
      </c>
      <c r="E7">
        <v>253</v>
      </c>
      <c r="F7">
        <v>2.78</v>
      </c>
      <c r="G7">
        <v>262</v>
      </c>
      <c r="H7">
        <v>2.78</v>
      </c>
      <c r="I7">
        <v>260</v>
      </c>
      <c r="J7">
        <v>2.8</v>
      </c>
      <c r="K7">
        <v>251</v>
      </c>
      <c r="L7">
        <v>2.81</v>
      </c>
      <c r="M7">
        <v>261</v>
      </c>
      <c r="N7">
        <v>2.81</v>
      </c>
      <c r="O7">
        <v>252</v>
      </c>
      <c r="P7" s="1">
        <v>2.81</v>
      </c>
      <c r="Q7">
        <f>(re_ture[[#This Row],[Column6]]+re_ture[[#This Row],[Column8]]+re_ture[[#This Row],[Column10]]+re_ture[[#This Row],[Column12]]+re_ture[[#This Row],[Column14]]+re_ture[[#This Row],[Column16]])/6</f>
        <v>2.7983333333333333</v>
      </c>
    </row>
    <row r="8" spans="1:17" x14ac:dyDescent="0.3">
      <c r="A8">
        <v>6</v>
      </c>
      <c r="B8">
        <v>0.247</v>
      </c>
      <c r="C8">
        <v>8.3000000000000004E-2</v>
      </c>
      <c r="D8">
        <v>0.249</v>
      </c>
      <c r="E8">
        <v>132</v>
      </c>
      <c r="F8">
        <v>2.78</v>
      </c>
      <c r="G8">
        <v>123</v>
      </c>
      <c r="H8">
        <v>2.78</v>
      </c>
      <c r="I8">
        <v>124</v>
      </c>
      <c r="J8">
        <v>2.8</v>
      </c>
      <c r="K8">
        <v>125</v>
      </c>
      <c r="L8">
        <v>2.8</v>
      </c>
      <c r="M8">
        <v>134</v>
      </c>
      <c r="N8">
        <v>2.81</v>
      </c>
      <c r="O8">
        <v>133</v>
      </c>
      <c r="P8" s="1">
        <v>2.81</v>
      </c>
      <c r="Q8">
        <f>(re_ture[[#This Row],[Column6]]+re_ture[[#This Row],[Column8]]+re_ture[[#This Row],[Column10]]+re_ture[[#This Row],[Column12]]+re_ture[[#This Row],[Column14]]+re_ture[[#This Row],[Column16]])/6</f>
        <v>2.7966666666666669</v>
      </c>
    </row>
    <row r="9" spans="1:17" x14ac:dyDescent="0.3">
      <c r="A9">
        <v>8</v>
      </c>
      <c r="B9">
        <v>0.753</v>
      </c>
      <c r="C9">
        <v>8.4000000000000005E-2</v>
      </c>
      <c r="D9">
        <v>0.251</v>
      </c>
      <c r="E9">
        <v>137</v>
      </c>
      <c r="F9">
        <v>2.78</v>
      </c>
      <c r="G9">
        <v>138</v>
      </c>
      <c r="H9">
        <v>2.79</v>
      </c>
      <c r="I9">
        <v>128</v>
      </c>
      <c r="J9">
        <v>2.79</v>
      </c>
      <c r="K9">
        <v>129</v>
      </c>
      <c r="L9">
        <v>2.8</v>
      </c>
      <c r="M9">
        <v>136</v>
      </c>
      <c r="N9">
        <v>2.81</v>
      </c>
      <c r="O9">
        <v>127</v>
      </c>
      <c r="P9" s="1">
        <v>2.81</v>
      </c>
      <c r="Q9">
        <f>(re_ture[[#This Row],[Column6]]+re_ture[[#This Row],[Column8]]+re_ture[[#This Row],[Column10]]+re_ture[[#This Row],[Column12]]+re_ture[[#This Row],[Column14]]+re_ture[[#This Row],[Column16]])/6</f>
        <v>2.7966666666666669</v>
      </c>
    </row>
    <row r="10" spans="1:17" x14ac:dyDescent="0.3">
      <c r="A10">
        <v>62</v>
      </c>
      <c r="B10">
        <v>0.25</v>
      </c>
      <c r="C10">
        <v>0.25</v>
      </c>
      <c r="D10">
        <v>0.75</v>
      </c>
      <c r="E10">
        <v>236</v>
      </c>
      <c r="F10">
        <v>2.79</v>
      </c>
      <c r="G10">
        <v>244</v>
      </c>
      <c r="H10">
        <v>2.79</v>
      </c>
      <c r="I10">
        <v>237</v>
      </c>
      <c r="J10">
        <v>2.79</v>
      </c>
      <c r="K10">
        <v>245</v>
      </c>
      <c r="L10">
        <v>2.8</v>
      </c>
      <c r="M10">
        <v>246</v>
      </c>
      <c r="N10">
        <v>2.8</v>
      </c>
      <c r="O10">
        <v>235</v>
      </c>
      <c r="P10" s="1">
        <v>2.8</v>
      </c>
      <c r="Q10">
        <f>(re_ture[[#This Row],[Column6]]+re_ture[[#This Row],[Column8]]+re_ture[[#This Row],[Column10]]+re_ture[[#This Row],[Column12]]+re_ture[[#This Row],[Column14]]+re_ture[[#This Row],[Column16]])/6</f>
        <v>2.7950000000000004</v>
      </c>
    </row>
    <row r="11" spans="1:17" x14ac:dyDescent="0.3">
      <c r="A11">
        <v>64</v>
      </c>
      <c r="B11">
        <v>0.75</v>
      </c>
      <c r="C11">
        <v>0.25</v>
      </c>
      <c r="D11">
        <v>0.75</v>
      </c>
      <c r="E11">
        <v>249</v>
      </c>
      <c r="F11">
        <v>2.79</v>
      </c>
      <c r="G11">
        <v>241</v>
      </c>
      <c r="H11">
        <v>2.79</v>
      </c>
      <c r="I11">
        <v>248</v>
      </c>
      <c r="J11">
        <v>2.79</v>
      </c>
      <c r="K11">
        <v>240</v>
      </c>
      <c r="L11">
        <v>2.8</v>
      </c>
      <c r="M11">
        <v>250</v>
      </c>
      <c r="N11">
        <v>2.8</v>
      </c>
      <c r="O11">
        <v>239</v>
      </c>
      <c r="P11" s="1">
        <v>2.8</v>
      </c>
      <c r="Q11">
        <f>(re_ture[[#This Row],[Column6]]+re_ture[[#This Row],[Column8]]+re_ture[[#This Row],[Column10]]+re_ture[[#This Row],[Column12]]+re_ture[[#This Row],[Column14]]+re_ture[[#This Row],[Column16]])/6</f>
        <v>2.7950000000000004</v>
      </c>
    </row>
    <row r="12" spans="1:17" x14ac:dyDescent="0.3">
      <c r="A12">
        <v>14</v>
      </c>
      <c r="B12">
        <v>0.25</v>
      </c>
      <c r="C12">
        <v>0.25</v>
      </c>
      <c r="D12">
        <v>0.25</v>
      </c>
      <c r="E12">
        <v>149</v>
      </c>
      <c r="F12">
        <v>2.79</v>
      </c>
      <c r="G12">
        <v>141</v>
      </c>
      <c r="H12">
        <v>2.79</v>
      </c>
      <c r="I12">
        <v>140</v>
      </c>
      <c r="J12">
        <v>2.79</v>
      </c>
      <c r="K12">
        <v>148</v>
      </c>
      <c r="L12">
        <v>2.79</v>
      </c>
      <c r="M12">
        <v>150</v>
      </c>
      <c r="N12">
        <v>2.8</v>
      </c>
      <c r="O12">
        <v>139</v>
      </c>
      <c r="P12" s="1">
        <v>2.8</v>
      </c>
      <c r="Q12">
        <f>(re_ture[[#This Row],[Column6]]+re_ture[[#This Row],[Column8]]+re_ture[[#This Row],[Column10]]+re_ture[[#This Row],[Column12]]+re_ture[[#This Row],[Column14]]+re_ture[[#This Row],[Column16]])/6</f>
        <v>2.7933333333333334</v>
      </c>
    </row>
    <row r="13" spans="1:17" x14ac:dyDescent="0.3">
      <c r="A13">
        <v>16</v>
      </c>
      <c r="B13">
        <v>0.75</v>
      </c>
      <c r="C13">
        <v>0.25</v>
      </c>
      <c r="D13">
        <v>0.25</v>
      </c>
      <c r="E13">
        <v>144</v>
      </c>
      <c r="F13">
        <v>2.79</v>
      </c>
      <c r="G13">
        <v>153</v>
      </c>
      <c r="H13">
        <v>2.79</v>
      </c>
      <c r="I13">
        <v>152</v>
      </c>
      <c r="J13">
        <v>2.79</v>
      </c>
      <c r="K13">
        <v>145</v>
      </c>
      <c r="L13">
        <v>2.79</v>
      </c>
      <c r="M13">
        <v>154</v>
      </c>
      <c r="N13">
        <v>2.8</v>
      </c>
      <c r="O13">
        <v>143</v>
      </c>
      <c r="P13" s="1">
        <v>2.8</v>
      </c>
      <c r="Q13">
        <f>(re_ture[[#This Row],[Column6]]+re_ture[[#This Row],[Column8]]+re_ture[[#This Row],[Column10]]+re_ture[[#This Row],[Column12]]+re_ture[[#This Row],[Column14]]+re_ture[[#This Row],[Column16]])/6</f>
        <v>2.7933333333333334</v>
      </c>
    </row>
    <row r="14" spans="1:17" x14ac:dyDescent="0.3">
      <c r="A14">
        <v>102</v>
      </c>
      <c r="B14">
        <v>0.251</v>
      </c>
      <c r="C14">
        <v>0.41599999999999998</v>
      </c>
      <c r="D14">
        <v>0.5</v>
      </c>
      <c r="E14">
        <v>157</v>
      </c>
      <c r="F14">
        <v>2.77</v>
      </c>
      <c r="G14">
        <v>252</v>
      </c>
      <c r="H14">
        <v>2.77</v>
      </c>
      <c r="I14">
        <v>262</v>
      </c>
      <c r="J14">
        <v>2.78</v>
      </c>
      <c r="K14">
        <v>155</v>
      </c>
      <c r="L14">
        <v>2.79</v>
      </c>
      <c r="M14">
        <v>165</v>
      </c>
      <c r="N14">
        <v>2.8</v>
      </c>
      <c r="O14">
        <v>260</v>
      </c>
      <c r="P14" s="1">
        <v>2.81</v>
      </c>
      <c r="Q14">
        <f>(re_ture[[#This Row],[Column6]]+re_ture[[#This Row],[Column8]]+re_ture[[#This Row],[Column10]]+re_ture[[#This Row],[Column12]]+re_ture[[#This Row],[Column14]]+re_ture[[#This Row],[Column16]])/6</f>
        <v>2.7866666666666666</v>
      </c>
    </row>
    <row r="15" spans="1:17" x14ac:dyDescent="0.3">
      <c r="A15">
        <v>121</v>
      </c>
      <c r="B15">
        <v>0.751</v>
      </c>
      <c r="C15">
        <v>0.41599999999999998</v>
      </c>
      <c r="D15">
        <v>1E-3</v>
      </c>
      <c r="E15">
        <v>257</v>
      </c>
      <c r="F15">
        <v>2.76</v>
      </c>
      <c r="G15">
        <v>160</v>
      </c>
      <c r="H15">
        <v>2.77</v>
      </c>
      <c r="I15">
        <v>170</v>
      </c>
      <c r="J15">
        <v>2.78</v>
      </c>
      <c r="K15">
        <v>255</v>
      </c>
      <c r="L15">
        <v>2.79</v>
      </c>
      <c r="M15">
        <v>265</v>
      </c>
      <c r="N15">
        <v>2.8</v>
      </c>
      <c r="O15">
        <v>168</v>
      </c>
      <c r="P15" s="1">
        <v>2.8</v>
      </c>
      <c r="Q15">
        <f>(re_ture[[#This Row],[Column6]]+re_ture[[#This Row],[Column8]]+re_ture[[#This Row],[Column10]]+re_ture[[#This Row],[Column12]]+re_ture[[#This Row],[Column14]]+re_ture[[#This Row],[Column16]])/6</f>
        <v>2.7833333333333332</v>
      </c>
    </row>
    <row r="16" spans="1:17" x14ac:dyDescent="0.3">
      <c r="A16">
        <v>104</v>
      </c>
      <c r="B16">
        <v>0.501</v>
      </c>
      <c r="C16">
        <v>0.66700000000000004</v>
      </c>
      <c r="D16">
        <v>0.5</v>
      </c>
      <c r="E16">
        <v>278</v>
      </c>
      <c r="F16">
        <v>2.77</v>
      </c>
      <c r="G16">
        <v>191</v>
      </c>
      <c r="H16">
        <v>2.77</v>
      </c>
      <c r="I16">
        <v>286</v>
      </c>
      <c r="J16">
        <v>2.77</v>
      </c>
      <c r="K16">
        <v>183</v>
      </c>
      <c r="L16">
        <v>2.78</v>
      </c>
      <c r="M16">
        <v>288</v>
      </c>
      <c r="N16">
        <v>2.8</v>
      </c>
      <c r="O16">
        <v>181</v>
      </c>
      <c r="P16" s="1">
        <v>2.8</v>
      </c>
      <c r="Q16">
        <f>(re_ture[[#This Row],[Column6]]+re_ture[[#This Row],[Column8]]+re_ture[[#This Row],[Column10]]+re_ture[[#This Row],[Column12]]+re_ture[[#This Row],[Column14]]+re_ture[[#This Row],[Column16]])/6</f>
        <v>2.7816666666666667</v>
      </c>
    </row>
    <row r="17" spans="1:17" x14ac:dyDescent="0.3">
      <c r="A17">
        <v>105</v>
      </c>
      <c r="B17">
        <v>0.499</v>
      </c>
      <c r="C17">
        <v>0.83299999999999996</v>
      </c>
      <c r="D17">
        <v>1</v>
      </c>
      <c r="E17">
        <v>303</v>
      </c>
      <c r="F17">
        <v>2.77</v>
      </c>
      <c r="G17">
        <v>198</v>
      </c>
      <c r="H17">
        <v>2.77</v>
      </c>
      <c r="I17">
        <v>295</v>
      </c>
      <c r="J17">
        <v>2.77</v>
      </c>
      <c r="K17">
        <v>206</v>
      </c>
      <c r="L17">
        <v>2.78</v>
      </c>
      <c r="M17">
        <v>293</v>
      </c>
      <c r="N17">
        <v>2.8</v>
      </c>
      <c r="O17">
        <v>208</v>
      </c>
      <c r="P17" s="1">
        <v>2.8</v>
      </c>
      <c r="Q17">
        <f>(re_ture[[#This Row],[Column6]]+re_ture[[#This Row],[Column8]]+re_ture[[#This Row],[Column10]]+re_ture[[#This Row],[Column12]]+re_ture[[#This Row],[Column14]]+re_ture[[#This Row],[Column16]])/6</f>
        <v>2.7816666666666667</v>
      </c>
    </row>
    <row r="18" spans="1:17" x14ac:dyDescent="0.3">
      <c r="A18">
        <v>103</v>
      </c>
      <c r="B18">
        <v>0.5</v>
      </c>
      <c r="C18">
        <v>0.91700000000000004</v>
      </c>
      <c r="D18">
        <v>0.499</v>
      </c>
      <c r="E18">
        <v>310</v>
      </c>
      <c r="F18">
        <v>2.77</v>
      </c>
      <c r="G18">
        <v>207</v>
      </c>
      <c r="H18">
        <v>2.77</v>
      </c>
      <c r="I18">
        <v>215</v>
      </c>
      <c r="J18">
        <v>2.78</v>
      </c>
      <c r="K18">
        <v>302</v>
      </c>
      <c r="L18">
        <v>2.78</v>
      </c>
      <c r="M18">
        <v>312</v>
      </c>
      <c r="N18">
        <v>2.79</v>
      </c>
      <c r="O18">
        <v>205</v>
      </c>
      <c r="P18" s="1">
        <v>2.8</v>
      </c>
      <c r="Q18">
        <f>(re_ture[[#This Row],[Column6]]+re_ture[[#This Row],[Column8]]+re_ture[[#This Row],[Column10]]+re_ture[[#This Row],[Column12]]+re_ture[[#This Row],[Column14]]+re_ture[[#This Row],[Column16]])/6</f>
        <v>2.7816666666666667</v>
      </c>
    </row>
    <row r="19" spans="1:17" x14ac:dyDescent="0.3">
      <c r="A19">
        <v>117</v>
      </c>
      <c r="B19">
        <v>0.749</v>
      </c>
      <c r="C19">
        <v>8.4000000000000005E-2</v>
      </c>
      <c r="D19">
        <v>1</v>
      </c>
      <c r="E19">
        <v>136</v>
      </c>
      <c r="F19">
        <v>2.76</v>
      </c>
      <c r="G19">
        <v>233</v>
      </c>
      <c r="H19">
        <v>2.77</v>
      </c>
      <c r="I19">
        <v>223</v>
      </c>
      <c r="J19">
        <v>2.78</v>
      </c>
      <c r="K19">
        <v>138</v>
      </c>
      <c r="L19">
        <v>2.79</v>
      </c>
      <c r="M19">
        <v>128</v>
      </c>
      <c r="N19">
        <v>2.79</v>
      </c>
      <c r="O19">
        <v>225</v>
      </c>
      <c r="P19" s="1">
        <v>2.8</v>
      </c>
      <c r="Q19">
        <f>(re_ture[[#This Row],[Column6]]+re_ture[[#This Row],[Column8]]+re_ture[[#This Row],[Column10]]+re_ture[[#This Row],[Column12]]+re_ture[[#This Row],[Column14]]+re_ture[[#This Row],[Column16]])/6</f>
        <v>2.7816666666666663</v>
      </c>
    </row>
    <row r="20" spans="1:17" x14ac:dyDescent="0.3">
      <c r="A20">
        <v>101</v>
      </c>
      <c r="B20">
        <v>0.75</v>
      </c>
      <c r="C20">
        <v>0.41699999999999998</v>
      </c>
      <c r="D20">
        <v>0.499</v>
      </c>
      <c r="E20">
        <v>169</v>
      </c>
      <c r="F20">
        <v>2.78</v>
      </c>
      <c r="G20">
        <v>264</v>
      </c>
      <c r="H20">
        <v>2.78</v>
      </c>
      <c r="I20">
        <v>266</v>
      </c>
      <c r="J20">
        <v>2.78</v>
      </c>
      <c r="K20">
        <v>159</v>
      </c>
      <c r="L20">
        <v>2.78</v>
      </c>
      <c r="M20">
        <v>161</v>
      </c>
      <c r="N20">
        <v>2.78</v>
      </c>
      <c r="O20">
        <v>256</v>
      </c>
      <c r="P20" s="1">
        <v>2.79</v>
      </c>
      <c r="Q20">
        <f>(re_ture[[#This Row],[Column6]]+re_ture[[#This Row],[Column8]]+re_ture[[#This Row],[Column10]]+re_ture[[#This Row],[Column12]]+re_ture[[#This Row],[Column14]]+re_ture[[#This Row],[Column16]])/6</f>
        <v>2.7816666666666663</v>
      </c>
    </row>
    <row r="21" spans="1:17" x14ac:dyDescent="0.3">
      <c r="A21">
        <v>26</v>
      </c>
      <c r="B21">
        <v>0.248</v>
      </c>
      <c r="C21">
        <v>0.501</v>
      </c>
      <c r="D21">
        <v>0.24399999999999999</v>
      </c>
      <c r="E21">
        <v>172</v>
      </c>
      <c r="F21">
        <v>2.72</v>
      </c>
      <c r="G21">
        <v>174</v>
      </c>
      <c r="H21">
        <v>2.74</v>
      </c>
      <c r="I21">
        <v>164</v>
      </c>
      <c r="J21">
        <v>2.75</v>
      </c>
      <c r="K21">
        <v>163</v>
      </c>
      <c r="L21">
        <v>2.8</v>
      </c>
      <c r="M21">
        <v>173</v>
      </c>
      <c r="N21">
        <v>2.82</v>
      </c>
      <c r="O21">
        <v>165</v>
      </c>
      <c r="P21" s="1">
        <v>2.85</v>
      </c>
      <c r="Q21">
        <f>(re_ture[[#This Row],[Column6]]+re_ture[[#This Row],[Column8]]+re_ture[[#This Row],[Column10]]+re_ture[[#This Row],[Column12]]+re_ture[[#This Row],[Column14]]+re_ture[[#This Row],[Column16]])/6</f>
        <v>2.7800000000000007</v>
      </c>
    </row>
    <row r="22" spans="1:17" x14ac:dyDescent="0.3">
      <c r="A22">
        <v>4</v>
      </c>
      <c r="B22">
        <v>0.752</v>
      </c>
      <c r="C22">
        <v>0.999</v>
      </c>
      <c r="D22">
        <v>0.25600000000000001</v>
      </c>
      <c r="E22">
        <v>217</v>
      </c>
      <c r="F22">
        <v>2.72</v>
      </c>
      <c r="G22">
        <v>215</v>
      </c>
      <c r="H22">
        <v>2.74</v>
      </c>
      <c r="I22">
        <v>129</v>
      </c>
      <c r="J22">
        <v>2.75</v>
      </c>
      <c r="K22">
        <v>130</v>
      </c>
      <c r="L22">
        <v>2.8</v>
      </c>
      <c r="M22">
        <v>216</v>
      </c>
      <c r="N22">
        <v>2.82</v>
      </c>
      <c r="O22">
        <v>128</v>
      </c>
      <c r="P22" s="1">
        <v>2.85</v>
      </c>
      <c r="Q22">
        <f>(re_ture[[#This Row],[Column6]]+re_ture[[#This Row],[Column8]]+re_ture[[#This Row],[Column10]]+re_ture[[#This Row],[Column12]]+re_ture[[#This Row],[Column14]]+re_ture[[#This Row],[Column16]])/6</f>
        <v>2.7800000000000007</v>
      </c>
    </row>
    <row r="23" spans="1:17" x14ac:dyDescent="0.3">
      <c r="A23">
        <v>116</v>
      </c>
      <c r="B23">
        <v>0.25</v>
      </c>
      <c r="C23">
        <v>8.3000000000000004E-2</v>
      </c>
      <c r="D23">
        <v>1E-3</v>
      </c>
      <c r="E23">
        <v>124</v>
      </c>
      <c r="F23">
        <v>2.77</v>
      </c>
      <c r="G23">
        <v>219</v>
      </c>
      <c r="H23">
        <v>2.78</v>
      </c>
      <c r="I23">
        <v>221</v>
      </c>
      <c r="J23">
        <v>2.78</v>
      </c>
      <c r="K23">
        <v>132</v>
      </c>
      <c r="L23">
        <v>2.78</v>
      </c>
      <c r="M23">
        <v>134</v>
      </c>
      <c r="N23">
        <v>2.78</v>
      </c>
      <c r="O23">
        <v>229</v>
      </c>
      <c r="P23" s="1">
        <v>2.79</v>
      </c>
      <c r="Q23">
        <f>(re_ture[[#This Row],[Column6]]+re_ture[[#This Row],[Column8]]+re_ture[[#This Row],[Column10]]+re_ture[[#This Row],[Column12]]+re_ture[[#This Row],[Column14]]+re_ture[[#This Row],[Column16]])/6</f>
        <v>2.78</v>
      </c>
    </row>
    <row r="24" spans="1:17" x14ac:dyDescent="0.3">
      <c r="A24">
        <v>98</v>
      </c>
      <c r="B24">
        <v>0.249</v>
      </c>
      <c r="C24">
        <v>8.4000000000000005E-2</v>
      </c>
      <c r="D24">
        <v>0.499</v>
      </c>
      <c r="E24">
        <v>228</v>
      </c>
      <c r="F24">
        <v>2.76</v>
      </c>
      <c r="G24">
        <v>133</v>
      </c>
      <c r="H24">
        <v>2.76</v>
      </c>
      <c r="I24">
        <v>123</v>
      </c>
      <c r="J24">
        <v>2.78</v>
      </c>
      <c r="K24">
        <v>230</v>
      </c>
      <c r="L24">
        <v>2.79</v>
      </c>
      <c r="M24">
        <v>220</v>
      </c>
      <c r="N24">
        <v>2.79</v>
      </c>
      <c r="O24">
        <v>125</v>
      </c>
      <c r="P24" s="1">
        <v>2.8</v>
      </c>
      <c r="Q24">
        <f>(re_ture[[#This Row],[Column6]]+re_ture[[#This Row],[Column8]]+re_ture[[#This Row],[Column10]]+re_ture[[#This Row],[Column12]]+re_ture[[#This Row],[Column14]]+re_ture[[#This Row],[Column16]])/6</f>
        <v>2.78</v>
      </c>
    </row>
    <row r="25" spans="1:17" x14ac:dyDescent="0.3">
      <c r="A25">
        <v>99</v>
      </c>
      <c r="B25">
        <v>0.25</v>
      </c>
      <c r="C25">
        <v>0.25</v>
      </c>
      <c r="D25">
        <v>0.5</v>
      </c>
      <c r="E25">
        <v>246</v>
      </c>
      <c r="F25">
        <v>2.78</v>
      </c>
      <c r="G25">
        <v>236</v>
      </c>
      <c r="H25">
        <v>2.78</v>
      </c>
      <c r="I25">
        <v>141</v>
      </c>
      <c r="J25">
        <v>2.78</v>
      </c>
      <c r="K25">
        <v>139</v>
      </c>
      <c r="L25">
        <v>2.78</v>
      </c>
      <c r="M25">
        <v>149</v>
      </c>
      <c r="N25">
        <v>2.78</v>
      </c>
      <c r="O25">
        <v>244</v>
      </c>
      <c r="P25" s="1">
        <v>2.78</v>
      </c>
      <c r="Q25">
        <f>(re_ture[[#This Row],[Column6]]+re_ture[[#This Row],[Column8]]+re_ture[[#This Row],[Column10]]+re_ture[[#This Row],[Column12]]+re_ture[[#This Row],[Column14]]+re_ture[[#This Row],[Column16]])/6</f>
        <v>2.78</v>
      </c>
    </row>
    <row r="26" spans="1:17" x14ac:dyDescent="0.3">
      <c r="A26">
        <v>100</v>
      </c>
      <c r="B26">
        <v>0.75</v>
      </c>
      <c r="C26">
        <v>0.25</v>
      </c>
      <c r="D26">
        <v>0.5</v>
      </c>
      <c r="E26">
        <v>248</v>
      </c>
      <c r="F26">
        <v>2.78</v>
      </c>
      <c r="G26">
        <v>240</v>
      </c>
      <c r="H26">
        <v>2.78</v>
      </c>
      <c r="I26">
        <v>145</v>
      </c>
      <c r="J26">
        <v>2.78</v>
      </c>
      <c r="K26">
        <v>153</v>
      </c>
      <c r="L26">
        <v>2.78</v>
      </c>
      <c r="M26">
        <v>250</v>
      </c>
      <c r="N26">
        <v>2.78</v>
      </c>
      <c r="O26">
        <v>143</v>
      </c>
      <c r="P26" s="1">
        <v>2.78</v>
      </c>
      <c r="Q26">
        <f>(re_ture[[#This Row],[Column6]]+re_ture[[#This Row],[Column8]]+re_ture[[#This Row],[Column10]]+re_ture[[#This Row],[Column12]]+re_ture[[#This Row],[Column14]]+re_ture[[#This Row],[Column16]])/6</f>
        <v>2.78</v>
      </c>
    </row>
    <row r="27" spans="1:17" x14ac:dyDescent="0.3">
      <c r="A27">
        <v>118</v>
      </c>
      <c r="B27">
        <v>0.75</v>
      </c>
      <c r="C27">
        <v>0.25</v>
      </c>
      <c r="D27">
        <v>0</v>
      </c>
      <c r="E27">
        <v>239</v>
      </c>
      <c r="F27">
        <v>2.78</v>
      </c>
      <c r="G27">
        <v>152</v>
      </c>
      <c r="H27">
        <v>2.78</v>
      </c>
      <c r="I27">
        <v>144</v>
      </c>
      <c r="J27">
        <v>2.78</v>
      </c>
      <c r="K27">
        <v>154</v>
      </c>
      <c r="L27">
        <v>2.78</v>
      </c>
      <c r="M27">
        <v>249</v>
      </c>
      <c r="N27">
        <v>2.78</v>
      </c>
      <c r="O27">
        <v>241</v>
      </c>
      <c r="P27" s="1">
        <v>2.78</v>
      </c>
      <c r="Q27">
        <f>(re_ture[[#This Row],[Column6]]+re_ture[[#This Row],[Column8]]+re_ture[[#This Row],[Column10]]+re_ture[[#This Row],[Column12]]+re_ture[[#This Row],[Column14]]+re_ture[[#This Row],[Column16]])/6</f>
        <v>2.78</v>
      </c>
    </row>
    <row r="28" spans="1:17" x14ac:dyDescent="0.3">
      <c r="A28">
        <v>119</v>
      </c>
      <c r="B28">
        <v>0.25</v>
      </c>
      <c r="C28">
        <v>0.25</v>
      </c>
      <c r="D28">
        <v>1</v>
      </c>
      <c r="E28">
        <v>237</v>
      </c>
      <c r="F28">
        <v>2.78</v>
      </c>
      <c r="G28">
        <v>148</v>
      </c>
      <c r="H28">
        <v>2.78</v>
      </c>
      <c r="I28">
        <v>235</v>
      </c>
      <c r="J28">
        <v>2.78</v>
      </c>
      <c r="K28">
        <v>140</v>
      </c>
      <c r="L28">
        <v>2.78</v>
      </c>
      <c r="M28">
        <v>245</v>
      </c>
      <c r="N28">
        <v>2.78</v>
      </c>
      <c r="O28">
        <v>150</v>
      </c>
      <c r="P28" s="1">
        <v>2.78</v>
      </c>
      <c r="Q28">
        <f>(re_ture[[#This Row],[Column6]]+re_ture[[#This Row],[Column8]]+re_ture[[#This Row],[Column10]]+re_ture[[#This Row],[Column12]]+re_ture[[#This Row],[Column14]]+re_ture[[#This Row],[Column16]])/6</f>
        <v>2.78</v>
      </c>
    </row>
    <row r="29" spans="1:17" x14ac:dyDescent="0.3">
      <c r="A29">
        <v>120</v>
      </c>
      <c r="B29">
        <v>0.25</v>
      </c>
      <c r="C29">
        <v>0.41699999999999998</v>
      </c>
      <c r="D29">
        <v>1</v>
      </c>
      <c r="E29">
        <v>261</v>
      </c>
      <c r="F29">
        <v>2.77</v>
      </c>
      <c r="G29">
        <v>156</v>
      </c>
      <c r="H29">
        <v>2.78</v>
      </c>
      <c r="I29">
        <v>164</v>
      </c>
      <c r="J29">
        <v>2.78</v>
      </c>
      <c r="K29">
        <v>166</v>
      </c>
      <c r="L29">
        <v>2.78</v>
      </c>
      <c r="M29">
        <v>251</v>
      </c>
      <c r="N29">
        <v>2.78</v>
      </c>
      <c r="O29">
        <v>253</v>
      </c>
      <c r="P29" s="1">
        <v>2.79</v>
      </c>
      <c r="Q29">
        <f>(re_ture[[#This Row],[Column6]]+re_ture[[#This Row],[Column8]]+re_ture[[#This Row],[Column10]]+re_ture[[#This Row],[Column12]]+re_ture[[#This Row],[Column14]]+re_ture[[#This Row],[Column16]])/6</f>
        <v>2.78</v>
      </c>
    </row>
    <row r="30" spans="1:17" x14ac:dyDescent="0.3">
      <c r="A30">
        <v>106</v>
      </c>
      <c r="B30">
        <v>0.5</v>
      </c>
      <c r="C30">
        <v>0.58399999999999996</v>
      </c>
      <c r="D30">
        <v>0</v>
      </c>
      <c r="E30">
        <v>271</v>
      </c>
      <c r="F30">
        <v>2.77</v>
      </c>
      <c r="G30">
        <v>182</v>
      </c>
      <c r="H30">
        <v>2.77</v>
      </c>
      <c r="I30">
        <v>174</v>
      </c>
      <c r="J30">
        <v>2.77</v>
      </c>
      <c r="K30">
        <v>279</v>
      </c>
      <c r="L30">
        <v>2.78</v>
      </c>
      <c r="M30">
        <v>269</v>
      </c>
      <c r="N30">
        <v>2.79</v>
      </c>
      <c r="O30">
        <v>184</v>
      </c>
      <c r="P30" s="1">
        <v>2.8</v>
      </c>
      <c r="Q30">
        <f>(re_ture[[#This Row],[Column6]]+re_ture[[#This Row],[Column8]]+re_ture[[#This Row],[Column10]]+re_ture[[#This Row],[Column12]]+re_ture[[#This Row],[Column14]]+re_ture[[#This Row],[Column16]])/6</f>
        <v>2.78</v>
      </c>
    </row>
    <row r="31" spans="1:17" x14ac:dyDescent="0.3">
      <c r="A31">
        <v>112</v>
      </c>
      <c r="B31">
        <v>0.751</v>
      </c>
      <c r="C31">
        <v>0.999</v>
      </c>
      <c r="D31">
        <v>0</v>
      </c>
      <c r="E31">
        <v>216</v>
      </c>
      <c r="F31">
        <v>2.76</v>
      </c>
      <c r="G31">
        <v>130</v>
      </c>
      <c r="H31">
        <v>2.77</v>
      </c>
      <c r="I31">
        <v>313</v>
      </c>
      <c r="J31">
        <v>2.77</v>
      </c>
      <c r="K31">
        <v>311</v>
      </c>
      <c r="L31">
        <v>2.79</v>
      </c>
      <c r="M31">
        <v>225</v>
      </c>
      <c r="N31">
        <v>2.79</v>
      </c>
      <c r="O31">
        <v>128</v>
      </c>
      <c r="P31" s="1">
        <v>2.8</v>
      </c>
      <c r="Q31">
        <f>(re_ture[[#This Row],[Column6]]+re_ture[[#This Row],[Column8]]+re_ture[[#This Row],[Column10]]+re_ture[[#This Row],[Column12]]+re_ture[[#This Row],[Column14]]+re_ture[[#This Row],[Column16]])/6</f>
        <v>2.78</v>
      </c>
    </row>
    <row r="32" spans="1:17" x14ac:dyDescent="0.3">
      <c r="A32">
        <v>97</v>
      </c>
      <c r="B32">
        <v>0.75</v>
      </c>
      <c r="C32">
        <v>8.3000000000000004E-2</v>
      </c>
      <c r="D32">
        <v>0.5</v>
      </c>
      <c r="E32">
        <v>224</v>
      </c>
      <c r="F32">
        <v>2.77</v>
      </c>
      <c r="G32">
        <v>137</v>
      </c>
      <c r="H32">
        <v>2.78</v>
      </c>
      <c r="I32">
        <v>129</v>
      </c>
      <c r="J32">
        <v>2.78</v>
      </c>
      <c r="K32">
        <v>127</v>
      </c>
      <c r="L32">
        <v>2.78</v>
      </c>
      <c r="M32">
        <v>234</v>
      </c>
      <c r="N32">
        <v>2.78</v>
      </c>
      <c r="O32">
        <v>232</v>
      </c>
      <c r="P32" s="1">
        <v>2.78</v>
      </c>
      <c r="Q32">
        <f>(re_ture[[#This Row],[Column6]]+re_ture[[#This Row],[Column8]]+re_ture[[#This Row],[Column10]]+re_ture[[#This Row],[Column12]]+re_ture[[#This Row],[Column14]]+re_ture[[#This Row],[Column16]])/6</f>
        <v>2.7783333333333329</v>
      </c>
    </row>
    <row r="33" spans="1:17" x14ac:dyDescent="0.3">
      <c r="A33">
        <v>111</v>
      </c>
      <c r="B33">
        <v>0.249</v>
      </c>
      <c r="C33">
        <v>0.501</v>
      </c>
      <c r="D33">
        <v>0.5</v>
      </c>
      <c r="E33">
        <v>173</v>
      </c>
      <c r="F33">
        <v>2.76</v>
      </c>
      <c r="G33">
        <v>163</v>
      </c>
      <c r="H33">
        <v>2.77</v>
      </c>
      <c r="I33">
        <v>268</v>
      </c>
      <c r="J33">
        <v>2.77</v>
      </c>
      <c r="K33">
        <v>270</v>
      </c>
      <c r="L33">
        <v>2.78</v>
      </c>
      <c r="M33">
        <v>260</v>
      </c>
      <c r="N33">
        <v>2.79</v>
      </c>
      <c r="O33">
        <v>165</v>
      </c>
      <c r="P33" s="1">
        <v>2.8</v>
      </c>
      <c r="Q33">
        <f>(re_ture[[#This Row],[Column6]]+re_ture[[#This Row],[Column8]]+re_ture[[#This Row],[Column10]]+re_ture[[#This Row],[Column12]]+re_ture[[#This Row],[Column14]]+re_ture[[#This Row],[Column16]])/6</f>
        <v>2.7783333333333329</v>
      </c>
    </row>
    <row r="34" spans="1:17" x14ac:dyDescent="0.3">
      <c r="A34">
        <v>113</v>
      </c>
      <c r="B34">
        <v>0.753</v>
      </c>
      <c r="C34">
        <v>0.83399999999999996</v>
      </c>
      <c r="D34">
        <v>0.5</v>
      </c>
      <c r="E34">
        <v>209</v>
      </c>
      <c r="F34">
        <v>2.77</v>
      </c>
      <c r="G34">
        <v>304</v>
      </c>
      <c r="H34">
        <v>2.77</v>
      </c>
      <c r="I34">
        <v>201</v>
      </c>
      <c r="J34">
        <v>2.78</v>
      </c>
      <c r="K34">
        <v>306</v>
      </c>
      <c r="L34">
        <v>2.78</v>
      </c>
      <c r="M34">
        <v>296</v>
      </c>
      <c r="N34">
        <v>2.78</v>
      </c>
      <c r="O34">
        <v>199</v>
      </c>
      <c r="P34" s="1">
        <v>2.79</v>
      </c>
      <c r="Q34">
        <f>(re_ture[[#This Row],[Column6]]+re_ture[[#This Row],[Column8]]+re_ture[[#This Row],[Column10]]+re_ture[[#This Row],[Column12]]+re_ture[[#This Row],[Column14]]+re_ture[[#This Row],[Column16]])/6</f>
        <v>2.7783333333333329</v>
      </c>
    </row>
    <row r="35" spans="1:17" x14ac:dyDescent="0.3">
      <c r="A35">
        <v>110</v>
      </c>
      <c r="B35">
        <v>0.248</v>
      </c>
      <c r="C35">
        <v>0.66600000000000004</v>
      </c>
      <c r="D35">
        <v>1</v>
      </c>
      <c r="E35">
        <v>180</v>
      </c>
      <c r="F35">
        <v>2.77</v>
      </c>
      <c r="G35">
        <v>277</v>
      </c>
      <c r="H35">
        <v>2.77</v>
      </c>
      <c r="I35">
        <v>188</v>
      </c>
      <c r="J35">
        <v>2.77</v>
      </c>
      <c r="K35">
        <v>285</v>
      </c>
      <c r="L35">
        <v>2.78</v>
      </c>
      <c r="M35">
        <v>275</v>
      </c>
      <c r="N35">
        <v>2.78</v>
      </c>
      <c r="O35">
        <v>190</v>
      </c>
      <c r="P35" s="1">
        <v>2.79</v>
      </c>
      <c r="Q35">
        <f>(re_ture[[#This Row],[Column6]]+re_ture[[#This Row],[Column8]]+re_ture[[#This Row],[Column10]]+re_ture[[#This Row],[Column12]]+re_ture[[#This Row],[Column14]]+re_ture[[#This Row],[Column16]])/6</f>
        <v>2.7766666666666668</v>
      </c>
    </row>
    <row r="36" spans="1:17" x14ac:dyDescent="0.3">
      <c r="A36">
        <v>86</v>
      </c>
      <c r="B36">
        <v>0.247</v>
      </c>
      <c r="C36">
        <v>0.749</v>
      </c>
      <c r="D36">
        <v>0.755</v>
      </c>
      <c r="E36">
        <v>285</v>
      </c>
      <c r="F36">
        <v>2.72</v>
      </c>
      <c r="G36">
        <v>283</v>
      </c>
      <c r="H36">
        <v>2.73</v>
      </c>
      <c r="I36">
        <v>293</v>
      </c>
      <c r="J36">
        <v>2.74</v>
      </c>
      <c r="K36">
        <v>284</v>
      </c>
      <c r="L36">
        <v>2.79</v>
      </c>
      <c r="M36">
        <v>292</v>
      </c>
      <c r="N36">
        <v>2.82</v>
      </c>
      <c r="O36">
        <v>294</v>
      </c>
      <c r="P36" s="1">
        <v>2.85</v>
      </c>
      <c r="Q36">
        <f>(re_ture[[#This Row],[Column6]]+re_ture[[#This Row],[Column8]]+re_ture[[#This Row],[Column10]]+re_ture[[#This Row],[Column12]]+re_ture[[#This Row],[Column14]]+re_ture[[#This Row],[Column16]])/6</f>
        <v>2.7750000000000004</v>
      </c>
    </row>
    <row r="37" spans="1:17" x14ac:dyDescent="0.3">
      <c r="A37">
        <v>88</v>
      </c>
      <c r="B37">
        <v>0.753</v>
      </c>
      <c r="C37">
        <v>0.751</v>
      </c>
      <c r="D37">
        <v>0.745</v>
      </c>
      <c r="E37">
        <v>296</v>
      </c>
      <c r="F37">
        <v>2.72</v>
      </c>
      <c r="G37">
        <v>298</v>
      </c>
      <c r="H37">
        <v>2.73</v>
      </c>
      <c r="I37">
        <v>288</v>
      </c>
      <c r="J37">
        <v>2.74</v>
      </c>
      <c r="K37">
        <v>297</v>
      </c>
      <c r="L37">
        <v>2.79</v>
      </c>
      <c r="M37">
        <v>289</v>
      </c>
      <c r="N37">
        <v>2.82</v>
      </c>
      <c r="O37">
        <v>287</v>
      </c>
      <c r="P37" s="1">
        <v>2.85</v>
      </c>
      <c r="Q37">
        <f>(re_ture[[#This Row],[Column6]]+re_ture[[#This Row],[Column8]]+re_ture[[#This Row],[Column10]]+re_ture[[#This Row],[Column12]]+re_ture[[#This Row],[Column14]]+re_ture[[#This Row],[Column16]])/6</f>
        <v>2.7750000000000004</v>
      </c>
    </row>
    <row r="38" spans="1:17" x14ac:dyDescent="0.3">
      <c r="A38">
        <v>50</v>
      </c>
      <c r="B38">
        <v>0.247</v>
      </c>
      <c r="C38">
        <v>0.999</v>
      </c>
      <c r="D38">
        <v>0.75600000000000001</v>
      </c>
      <c r="E38">
        <v>307</v>
      </c>
      <c r="F38">
        <v>2.72</v>
      </c>
      <c r="G38">
        <v>309</v>
      </c>
      <c r="H38">
        <v>2.73</v>
      </c>
      <c r="I38">
        <v>221</v>
      </c>
      <c r="J38">
        <v>2.74</v>
      </c>
      <c r="K38">
        <v>308</v>
      </c>
      <c r="L38">
        <v>2.81</v>
      </c>
      <c r="M38">
        <v>220</v>
      </c>
      <c r="N38">
        <v>2.81</v>
      </c>
      <c r="O38">
        <v>222</v>
      </c>
      <c r="P38" s="1">
        <v>2.84</v>
      </c>
      <c r="Q38">
        <f>(re_ture[[#This Row],[Column6]]+re_ture[[#This Row],[Column8]]+re_ture[[#This Row],[Column10]]+re_ture[[#This Row],[Column12]]+re_ture[[#This Row],[Column14]]+re_ture[[#This Row],[Column16]])/6</f>
        <v>2.7750000000000004</v>
      </c>
    </row>
    <row r="39" spans="1:17" x14ac:dyDescent="0.3">
      <c r="A39">
        <v>76</v>
      </c>
      <c r="B39">
        <v>0.754</v>
      </c>
      <c r="C39">
        <v>0.501</v>
      </c>
      <c r="D39">
        <v>0.74399999999999999</v>
      </c>
      <c r="E39">
        <v>274</v>
      </c>
      <c r="F39">
        <v>2.72</v>
      </c>
      <c r="G39">
        <v>272</v>
      </c>
      <c r="H39">
        <v>2.73</v>
      </c>
      <c r="I39">
        <v>264</v>
      </c>
      <c r="J39">
        <v>2.75</v>
      </c>
      <c r="K39">
        <v>273</v>
      </c>
      <c r="L39">
        <v>2.8</v>
      </c>
      <c r="M39">
        <v>265</v>
      </c>
      <c r="N39">
        <v>2.81</v>
      </c>
      <c r="O39">
        <v>263</v>
      </c>
      <c r="P39" s="1">
        <v>2.84</v>
      </c>
      <c r="Q39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0" spans="1:17" x14ac:dyDescent="0.3">
      <c r="A40">
        <v>122</v>
      </c>
      <c r="B40">
        <v>0.75</v>
      </c>
      <c r="C40">
        <v>0.501</v>
      </c>
      <c r="D40">
        <v>0.999</v>
      </c>
      <c r="E40">
        <v>176</v>
      </c>
      <c r="F40">
        <v>2.75</v>
      </c>
      <c r="G40">
        <v>273</v>
      </c>
      <c r="H40">
        <v>2.76</v>
      </c>
      <c r="I40">
        <v>263</v>
      </c>
      <c r="J40">
        <v>2.78</v>
      </c>
      <c r="K40">
        <v>265</v>
      </c>
      <c r="L40">
        <v>2.78</v>
      </c>
      <c r="M40">
        <v>168</v>
      </c>
      <c r="N40">
        <v>2.79</v>
      </c>
      <c r="O40">
        <v>178</v>
      </c>
      <c r="P40" s="1">
        <v>2.79</v>
      </c>
      <c r="Q40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1" spans="1:17" x14ac:dyDescent="0.3">
      <c r="A41">
        <v>114</v>
      </c>
      <c r="B41">
        <v>0.753</v>
      </c>
      <c r="C41">
        <v>0.58399999999999996</v>
      </c>
      <c r="D41">
        <v>0.501</v>
      </c>
      <c r="E41">
        <v>177</v>
      </c>
      <c r="F41">
        <v>2.77</v>
      </c>
      <c r="G41">
        <v>280</v>
      </c>
      <c r="H41">
        <v>2.77</v>
      </c>
      <c r="I41">
        <v>282</v>
      </c>
      <c r="J41">
        <v>2.77</v>
      </c>
      <c r="K41">
        <v>272</v>
      </c>
      <c r="L41">
        <v>2.78</v>
      </c>
      <c r="M41">
        <v>175</v>
      </c>
      <c r="N41">
        <v>2.78</v>
      </c>
      <c r="O41">
        <v>185</v>
      </c>
      <c r="P41" s="1">
        <v>2.78</v>
      </c>
      <c r="Q41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2" spans="1:17" x14ac:dyDescent="0.3">
      <c r="A42">
        <v>82</v>
      </c>
      <c r="B42">
        <v>0.25</v>
      </c>
      <c r="C42">
        <v>0.66600000000000004</v>
      </c>
      <c r="D42">
        <v>0.745</v>
      </c>
      <c r="E42">
        <v>286</v>
      </c>
      <c r="F42">
        <v>2.72</v>
      </c>
      <c r="G42">
        <v>276</v>
      </c>
      <c r="H42">
        <v>2.73</v>
      </c>
      <c r="I42">
        <v>284</v>
      </c>
      <c r="J42">
        <v>2.75</v>
      </c>
      <c r="K42">
        <v>275</v>
      </c>
      <c r="L42">
        <v>2.8</v>
      </c>
      <c r="M42">
        <v>277</v>
      </c>
      <c r="N42">
        <v>2.81</v>
      </c>
      <c r="O42">
        <v>285</v>
      </c>
      <c r="P42" s="1">
        <v>2.84</v>
      </c>
      <c r="Q42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3" spans="1:17" x14ac:dyDescent="0.3">
      <c r="A43">
        <v>83</v>
      </c>
      <c r="B43">
        <v>0.501</v>
      </c>
      <c r="C43">
        <v>0.66700000000000004</v>
      </c>
      <c r="D43">
        <v>0.754</v>
      </c>
      <c r="E43">
        <v>287</v>
      </c>
      <c r="F43">
        <v>2.73</v>
      </c>
      <c r="G43">
        <v>279</v>
      </c>
      <c r="H43">
        <v>2.74</v>
      </c>
      <c r="I43">
        <v>277</v>
      </c>
      <c r="J43">
        <v>2.75</v>
      </c>
      <c r="K43">
        <v>278</v>
      </c>
      <c r="L43">
        <v>2.8</v>
      </c>
      <c r="M43">
        <v>286</v>
      </c>
      <c r="N43">
        <v>2.81</v>
      </c>
      <c r="O43">
        <v>288</v>
      </c>
      <c r="P43" s="1">
        <v>2.82</v>
      </c>
      <c r="Q43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4" spans="1:17" x14ac:dyDescent="0.3">
      <c r="A44">
        <v>109</v>
      </c>
      <c r="B44">
        <v>0.248</v>
      </c>
      <c r="C44">
        <v>0.75</v>
      </c>
      <c r="D44">
        <v>0.501</v>
      </c>
      <c r="E44">
        <v>284</v>
      </c>
      <c r="F44">
        <v>2.77</v>
      </c>
      <c r="G44">
        <v>292</v>
      </c>
      <c r="H44">
        <v>2.77</v>
      </c>
      <c r="I44">
        <v>294</v>
      </c>
      <c r="J44">
        <v>2.77</v>
      </c>
      <c r="K44">
        <v>197</v>
      </c>
      <c r="L44">
        <v>2.78</v>
      </c>
      <c r="M44">
        <v>187</v>
      </c>
      <c r="N44">
        <v>2.78</v>
      </c>
      <c r="O44">
        <v>189</v>
      </c>
      <c r="P44" s="1">
        <v>2.78</v>
      </c>
      <c r="Q44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5" spans="1:17" x14ac:dyDescent="0.3">
      <c r="A45">
        <v>91</v>
      </c>
      <c r="B45">
        <v>0.499</v>
      </c>
      <c r="C45">
        <v>0.83299999999999996</v>
      </c>
      <c r="D45">
        <v>0.746</v>
      </c>
      <c r="E45">
        <v>294</v>
      </c>
      <c r="F45">
        <v>2.73</v>
      </c>
      <c r="G45">
        <v>302</v>
      </c>
      <c r="H45">
        <v>2.74</v>
      </c>
      <c r="I45">
        <v>304</v>
      </c>
      <c r="J45">
        <v>2.75</v>
      </c>
      <c r="K45">
        <v>303</v>
      </c>
      <c r="L45">
        <v>2.8</v>
      </c>
      <c r="M45">
        <v>295</v>
      </c>
      <c r="N45">
        <v>2.81</v>
      </c>
      <c r="O45">
        <v>293</v>
      </c>
      <c r="P45" s="1">
        <v>2.82</v>
      </c>
      <c r="Q45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6" spans="1:17" x14ac:dyDescent="0.3">
      <c r="A46">
        <v>108</v>
      </c>
      <c r="B46">
        <v>0.247</v>
      </c>
      <c r="C46">
        <v>0.91600000000000004</v>
      </c>
      <c r="D46">
        <v>0.999</v>
      </c>
      <c r="E46">
        <v>212</v>
      </c>
      <c r="F46">
        <v>2.77</v>
      </c>
      <c r="G46">
        <v>301</v>
      </c>
      <c r="H46">
        <v>2.77</v>
      </c>
      <c r="I46">
        <v>299</v>
      </c>
      <c r="J46">
        <v>2.77</v>
      </c>
      <c r="K46">
        <v>309</v>
      </c>
      <c r="L46">
        <v>2.78</v>
      </c>
      <c r="M46">
        <v>204</v>
      </c>
      <c r="N46">
        <v>2.78</v>
      </c>
      <c r="O46">
        <v>214</v>
      </c>
      <c r="P46" s="1">
        <v>2.78</v>
      </c>
      <c r="Q46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7" spans="1:17" x14ac:dyDescent="0.3">
      <c r="A47">
        <v>107</v>
      </c>
      <c r="B47">
        <v>0.25</v>
      </c>
      <c r="C47">
        <v>0.999</v>
      </c>
      <c r="D47">
        <v>0.501</v>
      </c>
      <c r="E47">
        <v>213</v>
      </c>
      <c r="F47">
        <v>2.75</v>
      </c>
      <c r="G47">
        <v>308</v>
      </c>
      <c r="H47">
        <v>2.76</v>
      </c>
      <c r="I47">
        <v>222</v>
      </c>
      <c r="J47">
        <v>2.78</v>
      </c>
      <c r="K47">
        <v>220</v>
      </c>
      <c r="L47">
        <v>2.78</v>
      </c>
      <c r="M47">
        <v>125</v>
      </c>
      <c r="N47">
        <v>2.79</v>
      </c>
      <c r="O47">
        <v>211</v>
      </c>
      <c r="P47" s="1">
        <v>2.79</v>
      </c>
      <c r="Q47">
        <f>(re_ture[[#This Row],[Column6]]+re_ture[[#This Row],[Column8]]+re_ture[[#This Row],[Column10]]+re_ture[[#This Row],[Column12]]+re_ture[[#This Row],[Column14]]+re_ture[[#This Row],[Column16]])/6</f>
        <v>2.7749999999999999</v>
      </c>
    </row>
    <row r="48" spans="1:17" x14ac:dyDescent="0.3">
      <c r="A48">
        <v>74</v>
      </c>
      <c r="B48">
        <v>0.251</v>
      </c>
      <c r="C48">
        <v>0.5</v>
      </c>
      <c r="D48">
        <v>0.755</v>
      </c>
      <c r="E48">
        <v>261</v>
      </c>
      <c r="F48">
        <v>2.72</v>
      </c>
      <c r="G48">
        <v>269</v>
      </c>
      <c r="H48">
        <v>2.73</v>
      </c>
      <c r="I48">
        <v>259</v>
      </c>
      <c r="J48">
        <v>2.74</v>
      </c>
      <c r="K48">
        <v>260</v>
      </c>
      <c r="L48">
        <v>2.8</v>
      </c>
      <c r="M48">
        <v>270</v>
      </c>
      <c r="N48">
        <v>2.82</v>
      </c>
      <c r="O48">
        <v>268</v>
      </c>
      <c r="P48" s="1">
        <v>2.83</v>
      </c>
      <c r="Q48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49" spans="1:17" x14ac:dyDescent="0.3">
      <c r="A49">
        <v>31</v>
      </c>
      <c r="B49">
        <v>0.501</v>
      </c>
      <c r="C49">
        <v>0.58399999999999996</v>
      </c>
      <c r="D49">
        <v>0.254</v>
      </c>
      <c r="E49">
        <v>183</v>
      </c>
      <c r="F49">
        <v>2.73</v>
      </c>
      <c r="G49">
        <v>173</v>
      </c>
      <c r="H49">
        <v>2.74</v>
      </c>
      <c r="I49">
        <v>175</v>
      </c>
      <c r="J49">
        <v>2.74</v>
      </c>
      <c r="K49">
        <v>174</v>
      </c>
      <c r="L49">
        <v>2.81</v>
      </c>
      <c r="M49">
        <v>184</v>
      </c>
      <c r="N49">
        <v>2.81</v>
      </c>
      <c r="O49">
        <v>182</v>
      </c>
      <c r="P49" s="1">
        <v>2.81</v>
      </c>
      <c r="Q49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0" spans="1:17" x14ac:dyDescent="0.3">
      <c r="A50">
        <v>79</v>
      </c>
      <c r="B50">
        <v>0.501</v>
      </c>
      <c r="C50">
        <v>0.58399999999999996</v>
      </c>
      <c r="D50">
        <v>0.746</v>
      </c>
      <c r="E50">
        <v>270</v>
      </c>
      <c r="F50">
        <v>2.73</v>
      </c>
      <c r="G50">
        <v>278</v>
      </c>
      <c r="H50">
        <v>2.73</v>
      </c>
      <c r="I50">
        <v>280</v>
      </c>
      <c r="J50">
        <v>2.74</v>
      </c>
      <c r="K50">
        <v>271</v>
      </c>
      <c r="L50">
        <v>2.81</v>
      </c>
      <c r="M50">
        <v>279</v>
      </c>
      <c r="N50">
        <v>2.81</v>
      </c>
      <c r="O50">
        <v>269</v>
      </c>
      <c r="P50" s="1">
        <v>2.82</v>
      </c>
      <c r="Q50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1" spans="1:17" x14ac:dyDescent="0.3">
      <c r="A51">
        <v>35</v>
      </c>
      <c r="B51">
        <v>0.5</v>
      </c>
      <c r="C51">
        <v>0.66700000000000004</v>
      </c>
      <c r="D51">
        <v>0.246</v>
      </c>
      <c r="E51">
        <v>182</v>
      </c>
      <c r="F51">
        <v>2.73</v>
      </c>
      <c r="G51">
        <v>190</v>
      </c>
      <c r="H51">
        <v>2.74</v>
      </c>
      <c r="I51">
        <v>192</v>
      </c>
      <c r="J51">
        <v>2.74</v>
      </c>
      <c r="K51">
        <v>191</v>
      </c>
      <c r="L51">
        <v>2.81</v>
      </c>
      <c r="M51">
        <v>183</v>
      </c>
      <c r="N51">
        <v>2.81</v>
      </c>
      <c r="O51">
        <v>181</v>
      </c>
      <c r="P51" s="1">
        <v>2.81</v>
      </c>
      <c r="Q51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2" spans="1:17" x14ac:dyDescent="0.3">
      <c r="A52">
        <v>115</v>
      </c>
      <c r="B52">
        <v>0.751</v>
      </c>
      <c r="C52">
        <v>0.75</v>
      </c>
      <c r="D52">
        <v>0.999</v>
      </c>
      <c r="E52">
        <v>297</v>
      </c>
      <c r="F52">
        <v>2.77</v>
      </c>
      <c r="G52">
        <v>289</v>
      </c>
      <c r="H52">
        <v>2.77</v>
      </c>
      <c r="I52">
        <v>287</v>
      </c>
      <c r="J52">
        <v>2.77</v>
      </c>
      <c r="K52">
        <v>202</v>
      </c>
      <c r="L52">
        <v>2.77</v>
      </c>
      <c r="M52">
        <v>192</v>
      </c>
      <c r="N52">
        <v>2.78</v>
      </c>
      <c r="O52">
        <v>200</v>
      </c>
      <c r="P52" s="1">
        <v>2.78</v>
      </c>
      <c r="Q52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3" spans="1:17" x14ac:dyDescent="0.3">
      <c r="A53">
        <v>43</v>
      </c>
      <c r="B53">
        <v>0.5</v>
      </c>
      <c r="C53">
        <v>0.83299999999999996</v>
      </c>
      <c r="D53">
        <v>0.254</v>
      </c>
      <c r="E53">
        <v>207</v>
      </c>
      <c r="F53">
        <v>2.73</v>
      </c>
      <c r="G53">
        <v>199</v>
      </c>
      <c r="H53">
        <v>2.74</v>
      </c>
      <c r="I53">
        <v>197</v>
      </c>
      <c r="J53">
        <v>2.74</v>
      </c>
      <c r="K53">
        <v>198</v>
      </c>
      <c r="L53">
        <v>2.8</v>
      </c>
      <c r="M53">
        <v>206</v>
      </c>
      <c r="N53">
        <v>2.81</v>
      </c>
      <c r="O53">
        <v>208</v>
      </c>
      <c r="P53" s="1">
        <v>2.82</v>
      </c>
      <c r="Q53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4" spans="1:17" x14ac:dyDescent="0.3">
      <c r="A54">
        <v>92</v>
      </c>
      <c r="B54">
        <v>0.75</v>
      </c>
      <c r="C54">
        <v>0.83399999999999996</v>
      </c>
      <c r="D54">
        <v>0.755</v>
      </c>
      <c r="E54">
        <v>295</v>
      </c>
      <c r="F54">
        <v>2.72</v>
      </c>
      <c r="G54">
        <v>305</v>
      </c>
      <c r="H54">
        <v>2.73</v>
      </c>
      <c r="I54">
        <v>297</v>
      </c>
      <c r="J54">
        <v>2.75</v>
      </c>
      <c r="K54">
        <v>306</v>
      </c>
      <c r="L54">
        <v>2.8</v>
      </c>
      <c r="M54">
        <v>304</v>
      </c>
      <c r="N54">
        <v>2.81</v>
      </c>
      <c r="O54">
        <v>296</v>
      </c>
      <c r="P54" s="1">
        <v>2.83</v>
      </c>
      <c r="Q54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5" spans="1:17" x14ac:dyDescent="0.3">
      <c r="A55">
        <v>95</v>
      </c>
      <c r="B55">
        <v>0.5</v>
      </c>
      <c r="C55">
        <v>0.91600000000000004</v>
      </c>
      <c r="D55">
        <v>0.754</v>
      </c>
      <c r="E55">
        <v>311</v>
      </c>
      <c r="F55">
        <v>2.73</v>
      </c>
      <c r="G55">
        <v>303</v>
      </c>
      <c r="H55">
        <v>2.73</v>
      </c>
      <c r="I55">
        <v>301</v>
      </c>
      <c r="J55">
        <v>2.74</v>
      </c>
      <c r="K55">
        <v>310</v>
      </c>
      <c r="L55">
        <v>2.81</v>
      </c>
      <c r="M55">
        <v>302</v>
      </c>
      <c r="N55">
        <v>2.81</v>
      </c>
      <c r="O55">
        <v>312</v>
      </c>
      <c r="P55" s="1">
        <v>2.82</v>
      </c>
      <c r="Q55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6" spans="1:17" x14ac:dyDescent="0.3">
      <c r="A56">
        <v>47</v>
      </c>
      <c r="B56">
        <v>0.499</v>
      </c>
      <c r="C56">
        <v>0.91700000000000004</v>
      </c>
      <c r="D56">
        <v>0.246</v>
      </c>
      <c r="E56">
        <v>206</v>
      </c>
      <c r="F56">
        <v>2.73</v>
      </c>
      <c r="G56">
        <v>216</v>
      </c>
      <c r="H56">
        <v>2.74</v>
      </c>
      <c r="I56">
        <v>214</v>
      </c>
      <c r="J56">
        <v>2.74</v>
      </c>
      <c r="K56">
        <v>215</v>
      </c>
      <c r="L56">
        <v>2.81</v>
      </c>
      <c r="M56">
        <v>205</v>
      </c>
      <c r="N56">
        <v>2.81</v>
      </c>
      <c r="O56">
        <v>207</v>
      </c>
      <c r="P56" s="1">
        <v>2.81</v>
      </c>
      <c r="Q56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7" spans="1:17" x14ac:dyDescent="0.3">
      <c r="A57">
        <v>52</v>
      </c>
      <c r="B57">
        <v>0.749</v>
      </c>
      <c r="C57">
        <v>1</v>
      </c>
      <c r="D57">
        <v>0.745</v>
      </c>
      <c r="E57">
        <v>224</v>
      </c>
      <c r="F57">
        <v>2.72</v>
      </c>
      <c r="G57">
        <v>312</v>
      </c>
      <c r="H57">
        <v>2.73</v>
      </c>
      <c r="I57">
        <v>226</v>
      </c>
      <c r="J57">
        <v>2.74</v>
      </c>
      <c r="K57">
        <v>225</v>
      </c>
      <c r="L57">
        <v>2.8</v>
      </c>
      <c r="M57">
        <v>311</v>
      </c>
      <c r="N57">
        <v>2.82</v>
      </c>
      <c r="O57">
        <v>313</v>
      </c>
      <c r="P57" s="1">
        <v>2.83</v>
      </c>
      <c r="Q57">
        <f>(re_ture[[#This Row],[Column6]]+re_ture[[#This Row],[Column8]]+re_ture[[#This Row],[Column10]]+re_ture[[#This Row],[Column12]]+re_ture[[#This Row],[Column14]]+re_ture[[#This Row],[Column16]])/6</f>
        <v>2.7733333333333334</v>
      </c>
    </row>
    <row r="58" spans="1:17" x14ac:dyDescent="0.3">
      <c r="A58">
        <v>28</v>
      </c>
      <c r="B58">
        <v>0.749</v>
      </c>
      <c r="C58">
        <v>0.5</v>
      </c>
      <c r="D58">
        <v>0.25600000000000001</v>
      </c>
      <c r="E58">
        <v>167</v>
      </c>
      <c r="F58">
        <v>2.72</v>
      </c>
      <c r="G58">
        <v>177</v>
      </c>
      <c r="H58">
        <v>2.73</v>
      </c>
      <c r="I58">
        <v>169</v>
      </c>
      <c r="J58">
        <v>2.74</v>
      </c>
      <c r="K58">
        <v>168</v>
      </c>
      <c r="L58">
        <v>2.8</v>
      </c>
      <c r="M58">
        <v>176</v>
      </c>
      <c r="N58">
        <v>2.81</v>
      </c>
      <c r="O58">
        <v>178</v>
      </c>
      <c r="P58" s="1" t="s">
        <v>25</v>
      </c>
      <c r="Q58">
        <f>(re_ture[[#This Row],[Column6]]+re_ture[[#This Row],[Column8]]+re_ture[[#This Row],[Column10]]+re_ture[[#This Row],[Column12]]+re_ture[[#This Row],[Column14]]+re_ture[[#This Row],[Column16]])/6</f>
        <v>2.7716666666666669</v>
      </c>
    </row>
    <row r="59" spans="1:17" x14ac:dyDescent="0.3">
      <c r="A59">
        <v>32</v>
      </c>
      <c r="B59">
        <v>0.754</v>
      </c>
      <c r="C59">
        <v>0.58399999999999996</v>
      </c>
      <c r="D59">
        <v>0.246</v>
      </c>
      <c r="E59">
        <v>176</v>
      </c>
      <c r="F59">
        <v>2.72</v>
      </c>
      <c r="G59">
        <v>186</v>
      </c>
      <c r="H59">
        <v>2.73</v>
      </c>
      <c r="I59">
        <v>184</v>
      </c>
      <c r="J59">
        <v>2.75</v>
      </c>
      <c r="K59">
        <v>185</v>
      </c>
      <c r="L59">
        <v>2.8</v>
      </c>
      <c r="M59">
        <v>177</v>
      </c>
      <c r="N59">
        <v>2.8</v>
      </c>
      <c r="O59">
        <v>175</v>
      </c>
      <c r="P59" s="1">
        <v>2.83</v>
      </c>
      <c r="Q59">
        <f>(re_ture[[#This Row],[Column6]]+re_ture[[#This Row],[Column8]]+re_ture[[#This Row],[Column10]]+re_ture[[#This Row],[Column12]]+re_ture[[#This Row],[Column14]]+re_ture[[#This Row],[Column16]])/6</f>
        <v>2.7716666666666669</v>
      </c>
    </row>
    <row r="60" spans="1:17" x14ac:dyDescent="0.3">
      <c r="A60">
        <v>34</v>
      </c>
      <c r="B60">
        <v>0.247</v>
      </c>
      <c r="C60">
        <v>0.66700000000000004</v>
      </c>
      <c r="D60">
        <v>0.254</v>
      </c>
      <c r="E60">
        <v>189</v>
      </c>
      <c r="F60">
        <v>2.72</v>
      </c>
      <c r="G60">
        <v>179</v>
      </c>
      <c r="H60">
        <v>2.73</v>
      </c>
      <c r="I60">
        <v>181</v>
      </c>
      <c r="J60">
        <v>2.75</v>
      </c>
      <c r="K60">
        <v>180</v>
      </c>
      <c r="L60">
        <v>2.8</v>
      </c>
      <c r="M60">
        <v>188</v>
      </c>
      <c r="N60">
        <v>2.8</v>
      </c>
      <c r="O60">
        <v>190</v>
      </c>
      <c r="P60" s="1">
        <v>2.83</v>
      </c>
      <c r="Q60">
        <f>(re_ture[[#This Row],[Column6]]+re_ture[[#This Row],[Column8]]+re_ture[[#This Row],[Column10]]+re_ture[[#This Row],[Column12]]+re_ture[[#This Row],[Column14]]+re_ture[[#This Row],[Column16]])/6</f>
        <v>2.7716666666666669</v>
      </c>
    </row>
    <row r="61" spans="1:17" x14ac:dyDescent="0.3">
      <c r="A61">
        <v>40</v>
      </c>
      <c r="B61">
        <v>0.751</v>
      </c>
      <c r="C61">
        <v>0.749</v>
      </c>
      <c r="D61">
        <v>0.255</v>
      </c>
      <c r="E61">
        <v>191</v>
      </c>
      <c r="F61">
        <v>2.73</v>
      </c>
      <c r="G61">
        <v>193</v>
      </c>
      <c r="H61">
        <v>2.73</v>
      </c>
      <c r="I61">
        <v>201</v>
      </c>
      <c r="J61">
        <v>2.74</v>
      </c>
      <c r="K61">
        <v>202</v>
      </c>
      <c r="L61">
        <v>2.8</v>
      </c>
      <c r="M61">
        <v>192</v>
      </c>
      <c r="N61">
        <v>2.8</v>
      </c>
      <c r="O61">
        <v>200</v>
      </c>
      <c r="P61" s="1">
        <v>2.83</v>
      </c>
      <c r="Q61">
        <f>(re_ture[[#This Row],[Column6]]+re_ture[[#This Row],[Column8]]+re_ture[[#This Row],[Column10]]+re_ture[[#This Row],[Column12]]+re_ture[[#This Row],[Column14]]+re_ture[[#This Row],[Column16]])/6</f>
        <v>2.7716666666666669</v>
      </c>
    </row>
    <row r="62" spans="1:17" x14ac:dyDescent="0.3">
      <c r="A62">
        <v>38</v>
      </c>
      <c r="B62">
        <v>0.249</v>
      </c>
      <c r="C62">
        <v>0.751</v>
      </c>
      <c r="D62">
        <v>0.246</v>
      </c>
      <c r="E62">
        <v>198</v>
      </c>
      <c r="F62">
        <v>2.73</v>
      </c>
      <c r="G62">
        <v>196</v>
      </c>
      <c r="H62">
        <v>2.73</v>
      </c>
      <c r="I62">
        <v>188</v>
      </c>
      <c r="J62">
        <v>2.74</v>
      </c>
      <c r="K62">
        <v>187</v>
      </c>
      <c r="L62">
        <v>2.8</v>
      </c>
      <c r="M62">
        <v>197</v>
      </c>
      <c r="N62">
        <v>2.8</v>
      </c>
      <c r="O62">
        <v>189</v>
      </c>
      <c r="P62" s="1">
        <v>2.83</v>
      </c>
      <c r="Q62">
        <f>(re_ture[[#This Row],[Column6]]+re_ture[[#This Row],[Column8]]+re_ture[[#This Row],[Column10]]+re_ture[[#This Row],[Column12]]+re_ture[[#This Row],[Column14]]+re_ture[[#This Row],[Column16]])/6</f>
        <v>2.7716666666666669</v>
      </c>
    </row>
    <row r="63" spans="1:17" x14ac:dyDescent="0.3">
      <c r="A63">
        <v>44</v>
      </c>
      <c r="B63">
        <v>0.752</v>
      </c>
      <c r="C63">
        <v>0.83299999999999996</v>
      </c>
      <c r="D63">
        <v>0.246</v>
      </c>
      <c r="E63">
        <v>200</v>
      </c>
      <c r="F63">
        <v>2.72</v>
      </c>
      <c r="G63">
        <v>210</v>
      </c>
      <c r="H63">
        <v>2.73</v>
      </c>
      <c r="I63">
        <v>208</v>
      </c>
      <c r="J63">
        <v>2.75</v>
      </c>
      <c r="K63">
        <v>209</v>
      </c>
      <c r="L63">
        <v>2.8</v>
      </c>
      <c r="M63">
        <v>201</v>
      </c>
      <c r="N63">
        <v>2.8</v>
      </c>
      <c r="O63">
        <v>199</v>
      </c>
      <c r="P63" s="1">
        <v>2.83</v>
      </c>
      <c r="Q63">
        <f>(re_ture[[#This Row],[Column6]]+re_ture[[#This Row],[Column8]]+re_ture[[#This Row],[Column10]]+re_ture[[#This Row],[Column12]]+re_ture[[#This Row],[Column14]]+re_ture[[#This Row],[Column16]])/6</f>
        <v>2.7716666666666669</v>
      </c>
    </row>
    <row r="64" spans="1:17" x14ac:dyDescent="0.3">
      <c r="A64">
        <v>46</v>
      </c>
      <c r="B64">
        <v>0.246</v>
      </c>
      <c r="C64">
        <v>0.91600000000000004</v>
      </c>
      <c r="D64">
        <v>0.254</v>
      </c>
      <c r="E64">
        <v>213</v>
      </c>
      <c r="F64">
        <v>2.72</v>
      </c>
      <c r="G64">
        <v>203</v>
      </c>
      <c r="H64">
        <v>2.73</v>
      </c>
      <c r="I64">
        <v>205</v>
      </c>
      <c r="J64">
        <v>2.75</v>
      </c>
      <c r="K64">
        <v>204</v>
      </c>
      <c r="L64">
        <v>2.8</v>
      </c>
      <c r="M64">
        <v>212</v>
      </c>
      <c r="N64">
        <v>2.8</v>
      </c>
      <c r="O64">
        <v>214</v>
      </c>
      <c r="P64" s="1">
        <v>2.83</v>
      </c>
      <c r="Q64">
        <f>(re_ture[[#This Row],[Column6]]+re_ture[[#This Row],[Column8]]+re_ture[[#This Row],[Column10]]+re_ture[[#This Row],[Column12]]+re_ture[[#This Row],[Column14]]+re_ture[[#This Row],[Column16]])/6</f>
        <v>2.7716666666666669</v>
      </c>
    </row>
    <row r="65" spans="1:17" x14ac:dyDescent="0.3">
      <c r="A65">
        <v>2</v>
      </c>
      <c r="B65">
        <v>0.251</v>
      </c>
      <c r="C65">
        <v>1</v>
      </c>
      <c r="D65">
        <v>0.24399999999999999</v>
      </c>
      <c r="E65">
        <v>126</v>
      </c>
      <c r="F65">
        <v>2.72</v>
      </c>
      <c r="G65">
        <v>212</v>
      </c>
      <c r="H65">
        <v>2.73</v>
      </c>
      <c r="I65">
        <v>124</v>
      </c>
      <c r="J65">
        <v>2.74</v>
      </c>
      <c r="K65">
        <v>125</v>
      </c>
      <c r="L65">
        <v>2.81</v>
      </c>
      <c r="M65">
        <v>213</v>
      </c>
      <c r="N65">
        <v>2.81</v>
      </c>
      <c r="O65">
        <v>211</v>
      </c>
      <c r="P65" s="1" t="s">
        <v>17</v>
      </c>
      <c r="Q65">
        <f>(re_ture[[#This Row],[Column6]]+re_ture[[#This Row],[Column8]]+re_ture[[#This Row],[Column10]]+re_ture[[#This Row],[Column12]]+re_ture[[#This Row],[Column14]]+re_ture[[#This Row],[Column16]])/6</f>
        <v>2.7716666666666669</v>
      </c>
    </row>
    <row r="66" spans="1:17" x14ac:dyDescent="0.3">
      <c r="A66">
        <v>80</v>
      </c>
      <c r="B66">
        <v>0.751</v>
      </c>
      <c r="C66">
        <v>0.58499999999999996</v>
      </c>
      <c r="D66">
        <v>0.755</v>
      </c>
      <c r="E66">
        <v>271</v>
      </c>
      <c r="F66">
        <v>2.72</v>
      </c>
      <c r="G66">
        <v>281</v>
      </c>
      <c r="H66">
        <v>2.73</v>
      </c>
      <c r="I66">
        <v>273</v>
      </c>
      <c r="J66">
        <v>2.74</v>
      </c>
      <c r="K66">
        <v>282</v>
      </c>
      <c r="L66">
        <v>2.8</v>
      </c>
      <c r="M66">
        <v>280</v>
      </c>
      <c r="N66">
        <v>2.8</v>
      </c>
      <c r="O66">
        <v>272</v>
      </c>
      <c r="P66" s="1">
        <v>2.83</v>
      </c>
      <c r="Q66">
        <f>(re_ture[[#This Row],[Column6]]+re_ture[[#This Row],[Column8]]+re_ture[[#This Row],[Column10]]+re_ture[[#This Row],[Column12]]+re_ture[[#This Row],[Column14]]+re_ture[[#This Row],[Column16]])/6</f>
        <v>2.7700000000000009</v>
      </c>
    </row>
    <row r="67" spans="1:17" x14ac:dyDescent="0.3">
      <c r="A67">
        <v>94</v>
      </c>
      <c r="B67">
        <v>0.25</v>
      </c>
      <c r="C67">
        <v>0.91600000000000004</v>
      </c>
      <c r="D67">
        <v>0.745</v>
      </c>
      <c r="E67">
        <v>310</v>
      </c>
      <c r="F67">
        <v>2.72</v>
      </c>
      <c r="G67">
        <v>300</v>
      </c>
      <c r="H67">
        <v>2.73</v>
      </c>
      <c r="I67">
        <v>308</v>
      </c>
      <c r="J67">
        <v>2.74</v>
      </c>
      <c r="K67">
        <v>301</v>
      </c>
      <c r="L67">
        <v>2.8</v>
      </c>
      <c r="M67">
        <v>299</v>
      </c>
      <c r="N67">
        <v>2.8</v>
      </c>
      <c r="O67">
        <v>309</v>
      </c>
      <c r="P67" s="1">
        <v>2.83</v>
      </c>
      <c r="Q67">
        <f>(re_ture[[#This Row],[Column6]]+re_ture[[#This Row],[Column8]]+re_ture[[#This Row],[Column10]]+re_ture[[#This Row],[Column12]]+re_ture[[#This Row],[Column14]]+re_ture[[#This Row],[Column16]])/6</f>
        <v>2.7700000000000009</v>
      </c>
    </row>
    <row r="68" spans="1:17" x14ac:dyDescent="0.3">
      <c r="A68">
        <v>25</v>
      </c>
      <c r="B68">
        <v>2E-3</v>
      </c>
      <c r="C68">
        <v>0.501</v>
      </c>
      <c r="D68">
        <v>0.25</v>
      </c>
      <c r="E68">
        <v>172</v>
      </c>
      <c r="F68">
        <v>2.74</v>
      </c>
      <c r="G68">
        <v>163</v>
      </c>
      <c r="H68">
        <v>2.74</v>
      </c>
      <c r="I68">
        <v>178</v>
      </c>
      <c r="J68">
        <v>2.74</v>
      </c>
      <c r="K68">
        <v>171</v>
      </c>
      <c r="L68">
        <v>2.75</v>
      </c>
      <c r="M68">
        <v>169</v>
      </c>
      <c r="N68">
        <v>2.76</v>
      </c>
      <c r="O68">
        <v>170</v>
      </c>
      <c r="P68" s="1" t="s">
        <v>23</v>
      </c>
      <c r="Q68">
        <f>(re_ture[[#This Row],[Column6]]+re_ture[[#This Row],[Column8]]+re_ture[[#This Row],[Column10]]+re_ture[[#This Row],[Column12]]+re_ture[[#This Row],[Column14]]+re_ture[[#This Row],[Column16]])/6</f>
        <v>2.75</v>
      </c>
    </row>
    <row r="69" spans="1:17" x14ac:dyDescent="0.3">
      <c r="A69">
        <v>93</v>
      </c>
      <c r="B69">
        <v>0.998</v>
      </c>
      <c r="C69">
        <v>0.91800000000000004</v>
      </c>
      <c r="D69">
        <v>0.751</v>
      </c>
      <c r="E69">
        <v>307</v>
      </c>
      <c r="F69">
        <v>2.72</v>
      </c>
      <c r="G69">
        <v>314</v>
      </c>
      <c r="H69">
        <v>2.73</v>
      </c>
      <c r="I69">
        <v>305</v>
      </c>
      <c r="J69">
        <v>2.73</v>
      </c>
      <c r="K69">
        <v>308</v>
      </c>
      <c r="L69">
        <v>2.75</v>
      </c>
      <c r="M69">
        <v>306</v>
      </c>
      <c r="N69">
        <v>2.78</v>
      </c>
      <c r="O69">
        <v>299</v>
      </c>
      <c r="P69" s="1" t="s">
        <v>20</v>
      </c>
      <c r="Q69">
        <f>(re_ture[[#This Row],[Column6]]+re_ture[[#This Row],[Column8]]+re_ture[[#This Row],[Column10]]+re_ture[[#This Row],[Column12]]+re_ture[[#This Row],[Column14]]+re_ture[[#This Row],[Column16]])/6</f>
        <v>2.75</v>
      </c>
    </row>
    <row r="70" spans="1:17" x14ac:dyDescent="0.3">
      <c r="A70">
        <v>55</v>
      </c>
      <c r="B70">
        <v>0.499</v>
      </c>
      <c r="C70">
        <v>8.4000000000000005E-2</v>
      </c>
      <c r="D70">
        <v>0.75</v>
      </c>
      <c r="E70">
        <v>231</v>
      </c>
      <c r="F70">
        <v>2.73</v>
      </c>
      <c r="G70">
        <v>230</v>
      </c>
      <c r="H70">
        <v>2.74</v>
      </c>
      <c r="I70">
        <v>221</v>
      </c>
      <c r="J70">
        <v>2.74</v>
      </c>
      <c r="K70">
        <v>223</v>
      </c>
      <c r="L70">
        <v>2.76</v>
      </c>
      <c r="M70">
        <v>232</v>
      </c>
      <c r="N70">
        <v>2.76</v>
      </c>
      <c r="O70">
        <v>222</v>
      </c>
      <c r="P70" s="1" t="s">
        <v>16</v>
      </c>
      <c r="Q70">
        <f>(re_ture[[#This Row],[Column6]]+re_ture[[#This Row],[Column8]]+re_ture[[#This Row],[Column10]]+re_ture[[#This Row],[Column12]]+re_ture[[#This Row],[Column14]]+re_ture[[#This Row],[Column16]])/6</f>
        <v>2.7483333333333335</v>
      </c>
    </row>
    <row r="71" spans="1:17" x14ac:dyDescent="0.3">
      <c r="A71">
        <v>21</v>
      </c>
      <c r="B71">
        <v>1E-3</v>
      </c>
      <c r="C71">
        <v>0.41599999999999998</v>
      </c>
      <c r="D71">
        <v>0.25</v>
      </c>
      <c r="E71">
        <v>164</v>
      </c>
      <c r="F71">
        <v>2.73</v>
      </c>
      <c r="G71">
        <v>162</v>
      </c>
      <c r="H71">
        <v>2.74</v>
      </c>
      <c r="I71">
        <v>155</v>
      </c>
      <c r="J71">
        <v>2.74</v>
      </c>
      <c r="K71">
        <v>161</v>
      </c>
      <c r="L71">
        <v>2.75</v>
      </c>
      <c r="M71">
        <v>170</v>
      </c>
      <c r="N71">
        <v>2.76</v>
      </c>
      <c r="O71">
        <v>163</v>
      </c>
      <c r="P71" s="1" t="s">
        <v>23</v>
      </c>
      <c r="Q71">
        <f>(re_ture[[#This Row],[Column6]]+re_ture[[#This Row],[Column8]]+re_ture[[#This Row],[Column10]]+re_ture[[#This Row],[Column12]]+re_ture[[#This Row],[Column14]]+re_ture[[#This Row],[Column16]])/6</f>
        <v>2.7483333333333335</v>
      </c>
    </row>
    <row r="72" spans="1:17" x14ac:dyDescent="0.3">
      <c r="A72">
        <v>71</v>
      </c>
      <c r="B72">
        <v>0.501</v>
      </c>
      <c r="C72">
        <v>0.41599999999999998</v>
      </c>
      <c r="D72">
        <v>0.75</v>
      </c>
      <c r="E72">
        <v>254</v>
      </c>
      <c r="F72">
        <v>2.73</v>
      </c>
      <c r="G72">
        <v>255</v>
      </c>
      <c r="H72">
        <v>2.74</v>
      </c>
      <c r="I72">
        <v>264</v>
      </c>
      <c r="J72">
        <v>2.74</v>
      </c>
      <c r="K72">
        <v>262</v>
      </c>
      <c r="L72">
        <v>2.76</v>
      </c>
      <c r="M72">
        <v>253</v>
      </c>
      <c r="N72">
        <v>2.76</v>
      </c>
      <c r="O72">
        <v>263</v>
      </c>
      <c r="P72" s="1" t="s">
        <v>16</v>
      </c>
      <c r="Q72">
        <f>(re_ture[[#This Row],[Column6]]+re_ture[[#This Row],[Column8]]+re_ture[[#This Row],[Column10]]+re_ture[[#This Row],[Column12]]+re_ture[[#This Row],[Column14]]+re_ture[[#This Row],[Column16]])/6</f>
        <v>2.7483333333333335</v>
      </c>
    </row>
    <row r="73" spans="1:17" x14ac:dyDescent="0.3">
      <c r="A73">
        <v>77</v>
      </c>
      <c r="B73">
        <v>2E-3</v>
      </c>
      <c r="C73">
        <v>0.58199999999999996</v>
      </c>
      <c r="D73">
        <v>0.749</v>
      </c>
      <c r="E73">
        <v>274</v>
      </c>
      <c r="F73">
        <v>2.72</v>
      </c>
      <c r="G73">
        <v>267</v>
      </c>
      <c r="H73">
        <v>2.72</v>
      </c>
      <c r="I73">
        <v>276</v>
      </c>
      <c r="J73">
        <v>2.73</v>
      </c>
      <c r="K73">
        <v>273</v>
      </c>
      <c r="L73">
        <v>2.75</v>
      </c>
      <c r="M73">
        <v>275</v>
      </c>
      <c r="N73">
        <v>2.78</v>
      </c>
      <c r="O73">
        <v>282</v>
      </c>
      <c r="P73" s="1" t="s">
        <v>20</v>
      </c>
      <c r="Q73">
        <f>(re_ture[[#This Row],[Column6]]+re_ture[[#This Row],[Column8]]+re_ture[[#This Row],[Column10]]+re_ture[[#This Row],[Column12]]+re_ture[[#This Row],[Column14]]+re_ture[[#This Row],[Column16]])/6</f>
        <v>2.7483333333333331</v>
      </c>
    </row>
    <row r="74" spans="1:17" x14ac:dyDescent="0.3">
      <c r="A74">
        <v>81</v>
      </c>
      <c r="B74">
        <v>0.998</v>
      </c>
      <c r="C74">
        <v>0.66900000000000004</v>
      </c>
      <c r="D74">
        <v>0.751</v>
      </c>
      <c r="E74">
        <v>283</v>
      </c>
      <c r="F74">
        <v>2.72</v>
      </c>
      <c r="G74">
        <v>290</v>
      </c>
      <c r="H74">
        <v>2.72</v>
      </c>
      <c r="I74">
        <v>281</v>
      </c>
      <c r="J74">
        <v>2.73</v>
      </c>
      <c r="K74">
        <v>284</v>
      </c>
      <c r="L74">
        <v>2.75</v>
      </c>
      <c r="M74">
        <v>282</v>
      </c>
      <c r="N74">
        <v>2.78</v>
      </c>
      <c r="O74">
        <v>275</v>
      </c>
      <c r="P74" s="1" t="s">
        <v>20</v>
      </c>
      <c r="Q74">
        <f>(re_ture[[#This Row],[Column6]]+re_ture[[#This Row],[Column8]]+re_ture[[#This Row],[Column10]]+re_ture[[#This Row],[Column12]]+re_ture[[#This Row],[Column14]]+re_ture[[#This Row],[Column16]])/6</f>
        <v>2.7483333333333331</v>
      </c>
    </row>
    <row r="75" spans="1:17" x14ac:dyDescent="0.3">
      <c r="A75">
        <v>89</v>
      </c>
      <c r="B75">
        <v>2E-3</v>
      </c>
      <c r="C75">
        <v>0.83099999999999996</v>
      </c>
      <c r="D75">
        <v>0.75</v>
      </c>
      <c r="E75">
        <v>298</v>
      </c>
      <c r="F75">
        <v>2.72</v>
      </c>
      <c r="G75">
        <v>291</v>
      </c>
      <c r="H75">
        <v>2.72</v>
      </c>
      <c r="I75">
        <v>300</v>
      </c>
      <c r="J75">
        <v>2.73</v>
      </c>
      <c r="K75">
        <v>297</v>
      </c>
      <c r="L75">
        <v>2.75</v>
      </c>
      <c r="M75">
        <v>299</v>
      </c>
      <c r="N75">
        <v>2.78</v>
      </c>
      <c r="O75">
        <v>306</v>
      </c>
      <c r="P75" s="1" t="s">
        <v>20</v>
      </c>
      <c r="Q75">
        <f>(re_ture[[#This Row],[Column6]]+re_ture[[#This Row],[Column8]]+re_ture[[#This Row],[Column10]]+re_ture[[#This Row],[Column12]]+re_ture[[#This Row],[Column14]]+re_ture[[#This Row],[Column16]])/6</f>
        <v>2.7483333333333331</v>
      </c>
    </row>
    <row r="76" spans="1:17" x14ac:dyDescent="0.3">
      <c r="A76">
        <v>5</v>
      </c>
      <c r="B76">
        <v>0.999</v>
      </c>
      <c r="C76">
        <v>8.4000000000000005E-2</v>
      </c>
      <c r="D76">
        <v>0.25</v>
      </c>
      <c r="E76">
        <v>129</v>
      </c>
      <c r="F76">
        <v>2.73</v>
      </c>
      <c r="G76">
        <v>131</v>
      </c>
      <c r="H76">
        <v>2.74</v>
      </c>
      <c r="I76">
        <v>138</v>
      </c>
      <c r="J76">
        <v>2.74</v>
      </c>
      <c r="K76">
        <v>132</v>
      </c>
      <c r="L76">
        <v>2.75</v>
      </c>
      <c r="M76">
        <v>123</v>
      </c>
      <c r="N76">
        <v>2.76</v>
      </c>
      <c r="O76">
        <v>130</v>
      </c>
      <c r="P76" s="1" t="s">
        <v>16</v>
      </c>
      <c r="Q76">
        <f>(re_ture[[#This Row],[Column6]]+re_ture[[#This Row],[Column8]]+re_ture[[#This Row],[Column10]]+re_ture[[#This Row],[Column12]]+re_ture[[#This Row],[Column14]]+re_ture[[#This Row],[Column16]])/6</f>
        <v>2.7466666666666666</v>
      </c>
    </row>
    <row r="77" spans="1:17" x14ac:dyDescent="0.3">
      <c r="A77">
        <v>68</v>
      </c>
      <c r="B77">
        <v>0.749</v>
      </c>
      <c r="C77">
        <v>0.33300000000000002</v>
      </c>
      <c r="D77">
        <v>0.749</v>
      </c>
      <c r="E77">
        <v>248</v>
      </c>
      <c r="F77">
        <v>2.74</v>
      </c>
      <c r="G77">
        <v>257</v>
      </c>
      <c r="H77">
        <v>2.74</v>
      </c>
      <c r="I77">
        <v>247</v>
      </c>
      <c r="J77">
        <v>2.75</v>
      </c>
      <c r="K77">
        <v>249</v>
      </c>
      <c r="L77">
        <v>2.75</v>
      </c>
      <c r="M77">
        <v>256</v>
      </c>
      <c r="N77">
        <v>2.75</v>
      </c>
      <c r="O77">
        <v>258</v>
      </c>
      <c r="P77" s="1" t="s">
        <v>19</v>
      </c>
      <c r="Q77">
        <f>(re_ture[[#This Row],[Column6]]+re_ture[[#This Row],[Column8]]+re_ture[[#This Row],[Column10]]+re_ture[[#This Row],[Column12]]+re_ture[[#This Row],[Column14]]+re_ture[[#This Row],[Column16]])/6</f>
        <v>2.7466666666666666</v>
      </c>
    </row>
    <row r="78" spans="1:17" x14ac:dyDescent="0.3">
      <c r="A78">
        <v>27</v>
      </c>
      <c r="B78">
        <v>0.505</v>
      </c>
      <c r="C78">
        <v>0.5</v>
      </c>
      <c r="D78">
        <v>0.25</v>
      </c>
      <c r="E78">
        <v>176</v>
      </c>
      <c r="F78">
        <v>2.72</v>
      </c>
      <c r="G78">
        <v>167</v>
      </c>
      <c r="H78">
        <v>2.73</v>
      </c>
      <c r="I78">
        <v>166</v>
      </c>
      <c r="J78">
        <v>2.74</v>
      </c>
      <c r="K78">
        <v>175</v>
      </c>
      <c r="L78">
        <v>2.74</v>
      </c>
      <c r="M78">
        <v>165</v>
      </c>
      <c r="N78">
        <v>2.77</v>
      </c>
      <c r="O78">
        <v>174</v>
      </c>
      <c r="P78" s="1" t="s">
        <v>18</v>
      </c>
      <c r="Q78">
        <f>(re_ture[[#This Row],[Column6]]+re_ture[[#This Row],[Column8]]+re_ture[[#This Row],[Column10]]+re_ture[[#This Row],[Column12]]+re_ture[[#This Row],[Column14]]+re_ture[[#This Row],[Column16]])/6</f>
        <v>2.7466666666666666</v>
      </c>
    </row>
    <row r="79" spans="1:17" x14ac:dyDescent="0.3">
      <c r="A79">
        <v>75</v>
      </c>
      <c r="B79">
        <v>0.498</v>
      </c>
      <c r="C79">
        <v>0.5</v>
      </c>
      <c r="D79">
        <v>0.75</v>
      </c>
      <c r="E79">
        <v>270</v>
      </c>
      <c r="F79">
        <v>2.73</v>
      </c>
      <c r="G79">
        <v>261</v>
      </c>
      <c r="H79">
        <v>2.73</v>
      </c>
      <c r="I79">
        <v>271</v>
      </c>
      <c r="J79">
        <v>2.75</v>
      </c>
      <c r="K79">
        <v>262</v>
      </c>
      <c r="L79">
        <v>2.75</v>
      </c>
      <c r="M79">
        <v>263</v>
      </c>
      <c r="N79">
        <v>2.76</v>
      </c>
      <c r="O79">
        <v>272</v>
      </c>
      <c r="P79" s="1" t="s">
        <v>16</v>
      </c>
      <c r="Q79">
        <f>(re_ture[[#This Row],[Column6]]+re_ture[[#This Row],[Column8]]+re_ture[[#This Row],[Column10]]+re_ture[[#This Row],[Column12]]+re_ture[[#This Row],[Column14]]+re_ture[[#This Row],[Column16]])/6</f>
        <v>2.7466666666666666</v>
      </c>
    </row>
    <row r="80" spans="1:17" x14ac:dyDescent="0.3">
      <c r="A80">
        <v>1</v>
      </c>
      <c r="B80">
        <v>0.999</v>
      </c>
      <c r="C80">
        <v>0.999</v>
      </c>
      <c r="D80">
        <v>0.25</v>
      </c>
      <c r="E80">
        <v>217</v>
      </c>
      <c r="F80">
        <v>2.74</v>
      </c>
      <c r="G80">
        <v>130</v>
      </c>
      <c r="H80">
        <v>2.74</v>
      </c>
      <c r="I80">
        <v>211</v>
      </c>
      <c r="J80">
        <v>2.74</v>
      </c>
      <c r="K80">
        <v>218</v>
      </c>
      <c r="L80">
        <v>2.75</v>
      </c>
      <c r="M80">
        <v>124</v>
      </c>
      <c r="N80">
        <v>2.75</v>
      </c>
      <c r="O80">
        <v>123</v>
      </c>
      <c r="P80" s="1" t="s">
        <v>16</v>
      </c>
      <c r="Q80">
        <f>(re_ture[[#This Row],[Column6]]+re_ture[[#This Row],[Column8]]+re_ture[[#This Row],[Column10]]+re_ture[[#This Row],[Column12]]+re_ture[[#This Row],[Column14]]+re_ture[[#This Row],[Column16]])/6</f>
        <v>2.7466666666666666</v>
      </c>
    </row>
    <row r="81" spans="1:17" x14ac:dyDescent="0.3">
      <c r="A81">
        <v>51</v>
      </c>
      <c r="B81">
        <v>0.502</v>
      </c>
      <c r="C81">
        <v>1</v>
      </c>
      <c r="D81">
        <v>0.75</v>
      </c>
      <c r="E81">
        <v>311</v>
      </c>
      <c r="F81">
        <v>2.73</v>
      </c>
      <c r="G81">
        <v>224</v>
      </c>
      <c r="H81">
        <v>2.73</v>
      </c>
      <c r="I81">
        <v>310</v>
      </c>
      <c r="J81">
        <v>2.75</v>
      </c>
      <c r="K81">
        <v>223</v>
      </c>
      <c r="L81">
        <v>2.75</v>
      </c>
      <c r="M81">
        <v>222</v>
      </c>
      <c r="N81">
        <v>2.76</v>
      </c>
      <c r="O81">
        <v>309</v>
      </c>
      <c r="P81" s="1" t="s">
        <v>16</v>
      </c>
      <c r="Q81">
        <f>(re_ture[[#This Row],[Column6]]+re_ture[[#This Row],[Column8]]+re_ture[[#This Row],[Column10]]+re_ture[[#This Row],[Column12]]+re_ture[[#This Row],[Column14]]+re_ture[[#This Row],[Column16]])/6</f>
        <v>2.7466666666666666</v>
      </c>
    </row>
    <row r="82" spans="1:17" x14ac:dyDescent="0.3">
      <c r="A82">
        <v>23</v>
      </c>
      <c r="B82">
        <v>0.498</v>
      </c>
      <c r="C82">
        <v>0.41699999999999998</v>
      </c>
      <c r="D82">
        <v>0.251</v>
      </c>
      <c r="E82">
        <v>157</v>
      </c>
      <c r="F82">
        <v>2.73</v>
      </c>
      <c r="G82">
        <v>166</v>
      </c>
      <c r="H82">
        <v>2.73</v>
      </c>
      <c r="I82">
        <v>167</v>
      </c>
      <c r="J82">
        <v>2.74</v>
      </c>
      <c r="K82">
        <v>159</v>
      </c>
      <c r="L82">
        <v>2.76</v>
      </c>
      <c r="M82">
        <v>168</v>
      </c>
      <c r="N82">
        <v>2.76</v>
      </c>
      <c r="O82">
        <v>158</v>
      </c>
      <c r="P82" s="1" t="s">
        <v>16</v>
      </c>
      <c r="Q82">
        <f>(re_ture[[#This Row],[Column6]]+re_ture[[#This Row],[Column8]]+re_ture[[#This Row],[Column10]]+re_ture[[#This Row],[Column12]]+re_ture[[#This Row],[Column14]]+re_ture[[#This Row],[Column16]])/6</f>
        <v>2.7466666666666661</v>
      </c>
    </row>
    <row r="83" spans="1:17" x14ac:dyDescent="0.3">
      <c r="A83">
        <v>59</v>
      </c>
      <c r="B83">
        <v>0.5</v>
      </c>
      <c r="C83">
        <v>0.16700000000000001</v>
      </c>
      <c r="D83">
        <v>0.75</v>
      </c>
      <c r="E83">
        <v>230</v>
      </c>
      <c r="F83">
        <v>2.74</v>
      </c>
      <c r="G83">
        <v>239</v>
      </c>
      <c r="H83">
        <v>2.74</v>
      </c>
      <c r="I83">
        <v>238</v>
      </c>
      <c r="J83">
        <v>2.74</v>
      </c>
      <c r="K83">
        <v>229</v>
      </c>
      <c r="L83">
        <v>2.75</v>
      </c>
      <c r="M83">
        <v>231</v>
      </c>
      <c r="N83">
        <v>2.75</v>
      </c>
      <c r="O83">
        <v>240</v>
      </c>
      <c r="P83" s="1" t="s">
        <v>19</v>
      </c>
      <c r="Q83">
        <f>(re_ture[[#This Row],[Column6]]+re_ture[[#This Row],[Column8]]+re_ture[[#This Row],[Column10]]+re_ture[[#This Row],[Column12]]+re_ture[[#This Row],[Column14]]+re_ture[[#This Row],[Column16]])/6</f>
        <v>2.7449999999999997</v>
      </c>
    </row>
    <row r="84" spans="1:17" x14ac:dyDescent="0.3">
      <c r="A84">
        <v>17</v>
      </c>
      <c r="B84">
        <v>1</v>
      </c>
      <c r="C84">
        <v>0.33300000000000002</v>
      </c>
      <c r="D84">
        <v>0.25</v>
      </c>
      <c r="E84">
        <v>154</v>
      </c>
      <c r="F84">
        <v>2.74</v>
      </c>
      <c r="G84">
        <v>155</v>
      </c>
      <c r="H84">
        <v>2.74</v>
      </c>
      <c r="I84">
        <v>156</v>
      </c>
      <c r="J84">
        <v>2.74</v>
      </c>
      <c r="K84">
        <v>153</v>
      </c>
      <c r="L84">
        <v>2.75</v>
      </c>
      <c r="M84">
        <v>162</v>
      </c>
      <c r="N84">
        <v>2.75</v>
      </c>
      <c r="O84">
        <v>147</v>
      </c>
      <c r="P84" s="1" t="s">
        <v>19</v>
      </c>
      <c r="Q84">
        <f>(re_ture[[#This Row],[Column6]]+re_ture[[#This Row],[Column8]]+re_ture[[#This Row],[Column10]]+re_ture[[#This Row],[Column12]]+re_ture[[#This Row],[Column14]]+re_ture[[#This Row],[Column16]])/6</f>
        <v>2.7449999999999997</v>
      </c>
    </row>
    <row r="85" spans="1:17" x14ac:dyDescent="0.3">
      <c r="A85">
        <v>67</v>
      </c>
      <c r="B85">
        <v>0.5</v>
      </c>
      <c r="C85">
        <v>0.33300000000000002</v>
      </c>
      <c r="D85">
        <v>0.75</v>
      </c>
      <c r="E85">
        <v>255</v>
      </c>
      <c r="F85">
        <v>2.74</v>
      </c>
      <c r="G85">
        <v>246</v>
      </c>
      <c r="H85">
        <v>2.74</v>
      </c>
      <c r="I85">
        <v>256</v>
      </c>
      <c r="J85">
        <v>2.74</v>
      </c>
      <c r="K85">
        <v>245</v>
      </c>
      <c r="L85">
        <v>2.75</v>
      </c>
      <c r="M85">
        <v>254</v>
      </c>
      <c r="N85">
        <v>2.75</v>
      </c>
      <c r="O85">
        <v>247</v>
      </c>
      <c r="P85" s="1" t="s">
        <v>19</v>
      </c>
      <c r="Q85">
        <f>(re_ture[[#This Row],[Column6]]+re_ture[[#This Row],[Column8]]+re_ture[[#This Row],[Column10]]+re_ture[[#This Row],[Column12]]+re_ture[[#This Row],[Column14]]+re_ture[[#This Row],[Column16]])/6</f>
        <v>2.7449999999999997</v>
      </c>
    </row>
    <row r="86" spans="1:17" x14ac:dyDescent="0.3">
      <c r="A86">
        <v>3</v>
      </c>
      <c r="B86">
        <v>0.496</v>
      </c>
      <c r="C86">
        <v>1</v>
      </c>
      <c r="D86">
        <v>0.25</v>
      </c>
      <c r="E86">
        <v>213</v>
      </c>
      <c r="F86">
        <v>2.72</v>
      </c>
      <c r="G86">
        <v>126</v>
      </c>
      <c r="H86">
        <v>2.72</v>
      </c>
      <c r="I86">
        <v>127</v>
      </c>
      <c r="J86">
        <v>2.74</v>
      </c>
      <c r="K86">
        <v>214</v>
      </c>
      <c r="L86">
        <v>2.74</v>
      </c>
      <c r="M86">
        <v>128</v>
      </c>
      <c r="N86">
        <v>2.77</v>
      </c>
      <c r="O86">
        <v>215</v>
      </c>
      <c r="P86" s="1" t="s">
        <v>18</v>
      </c>
      <c r="Q86">
        <f>(re_ture[[#This Row],[Column6]]+re_ture[[#This Row],[Column8]]+re_ture[[#This Row],[Column10]]+re_ture[[#This Row],[Column12]]+re_ture[[#This Row],[Column14]]+re_ture[[#This Row],[Column16]])/6</f>
        <v>2.7449999999999997</v>
      </c>
    </row>
    <row r="87" spans="1:17" x14ac:dyDescent="0.3">
      <c r="A87">
        <v>57</v>
      </c>
      <c r="B87">
        <v>0</v>
      </c>
      <c r="C87">
        <v>0.16700000000000001</v>
      </c>
      <c r="D87">
        <v>0.75</v>
      </c>
      <c r="E87">
        <v>233</v>
      </c>
      <c r="F87">
        <v>2.74</v>
      </c>
      <c r="G87">
        <v>236</v>
      </c>
      <c r="H87">
        <v>2.74</v>
      </c>
      <c r="I87">
        <v>235</v>
      </c>
      <c r="J87">
        <v>2.74</v>
      </c>
      <c r="K87">
        <v>234</v>
      </c>
      <c r="L87">
        <v>2.74</v>
      </c>
      <c r="M87">
        <v>242</v>
      </c>
      <c r="N87">
        <v>2.75</v>
      </c>
      <c r="O87">
        <v>227</v>
      </c>
      <c r="P87" s="1" t="s">
        <v>19</v>
      </c>
      <c r="Q87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88" spans="1:17" x14ac:dyDescent="0.3">
      <c r="A88">
        <v>58</v>
      </c>
      <c r="B88">
        <v>0.251</v>
      </c>
      <c r="C88">
        <v>0.16700000000000001</v>
      </c>
      <c r="D88">
        <v>0.751</v>
      </c>
      <c r="E88">
        <v>228</v>
      </c>
      <c r="F88">
        <v>2.73</v>
      </c>
      <c r="G88">
        <v>237</v>
      </c>
      <c r="H88">
        <v>2.74</v>
      </c>
      <c r="I88">
        <v>238</v>
      </c>
      <c r="J88">
        <v>2.74</v>
      </c>
      <c r="K88">
        <v>227</v>
      </c>
      <c r="L88">
        <v>2.75</v>
      </c>
      <c r="M88">
        <v>229</v>
      </c>
      <c r="N88">
        <v>2.75</v>
      </c>
      <c r="O88">
        <v>236</v>
      </c>
      <c r="P88" s="1" t="s">
        <v>19</v>
      </c>
      <c r="Q88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89" spans="1:17" x14ac:dyDescent="0.3">
      <c r="A89">
        <v>60</v>
      </c>
      <c r="B89">
        <v>0.75</v>
      </c>
      <c r="C89">
        <v>0.16700000000000001</v>
      </c>
      <c r="D89">
        <v>0.75</v>
      </c>
      <c r="E89">
        <v>233</v>
      </c>
      <c r="F89">
        <v>2.74</v>
      </c>
      <c r="G89">
        <v>232</v>
      </c>
      <c r="H89">
        <v>2.74</v>
      </c>
      <c r="I89">
        <v>241</v>
      </c>
      <c r="J89">
        <v>2.74</v>
      </c>
      <c r="K89">
        <v>240</v>
      </c>
      <c r="L89">
        <v>2.74</v>
      </c>
      <c r="M89">
        <v>242</v>
      </c>
      <c r="N89">
        <v>2.75</v>
      </c>
      <c r="O89">
        <v>231</v>
      </c>
      <c r="P89" s="1" t="s">
        <v>19</v>
      </c>
      <c r="Q89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0" spans="1:17" x14ac:dyDescent="0.3">
      <c r="A90">
        <v>13</v>
      </c>
      <c r="B90">
        <v>1</v>
      </c>
      <c r="C90">
        <v>0.25</v>
      </c>
      <c r="D90">
        <v>0.25</v>
      </c>
      <c r="E90">
        <v>147</v>
      </c>
      <c r="F90">
        <v>2.74</v>
      </c>
      <c r="G90">
        <v>148</v>
      </c>
      <c r="H90">
        <v>2.74</v>
      </c>
      <c r="I90">
        <v>145</v>
      </c>
      <c r="J90">
        <v>2.74</v>
      </c>
      <c r="K90">
        <v>146</v>
      </c>
      <c r="L90">
        <v>2.74</v>
      </c>
      <c r="M90">
        <v>139</v>
      </c>
      <c r="N90">
        <v>2.75</v>
      </c>
      <c r="O90">
        <v>154</v>
      </c>
      <c r="P90" s="1" t="s">
        <v>19</v>
      </c>
      <c r="Q90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1" spans="1:17" x14ac:dyDescent="0.3">
      <c r="A91">
        <v>18</v>
      </c>
      <c r="B91">
        <v>0.249</v>
      </c>
      <c r="C91">
        <v>0.33300000000000002</v>
      </c>
      <c r="D91">
        <v>0.249</v>
      </c>
      <c r="E91">
        <v>157</v>
      </c>
      <c r="F91">
        <v>2.73</v>
      </c>
      <c r="G91">
        <v>148</v>
      </c>
      <c r="H91">
        <v>2.74</v>
      </c>
      <c r="I91">
        <v>156</v>
      </c>
      <c r="J91">
        <v>2.74</v>
      </c>
      <c r="K91">
        <v>149</v>
      </c>
      <c r="L91">
        <v>2.75</v>
      </c>
      <c r="M91">
        <v>158</v>
      </c>
      <c r="N91">
        <v>2.75</v>
      </c>
      <c r="O91">
        <v>147</v>
      </c>
      <c r="P91" s="1" t="s">
        <v>19</v>
      </c>
      <c r="Q91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2" spans="1:17" x14ac:dyDescent="0.3">
      <c r="A92">
        <v>19</v>
      </c>
      <c r="B92">
        <v>0.5</v>
      </c>
      <c r="C92">
        <v>0.33300000000000002</v>
      </c>
      <c r="D92">
        <v>0.25</v>
      </c>
      <c r="E92">
        <v>160</v>
      </c>
      <c r="F92">
        <v>2.74</v>
      </c>
      <c r="G92">
        <v>150</v>
      </c>
      <c r="H92">
        <v>2.74</v>
      </c>
      <c r="I92">
        <v>149</v>
      </c>
      <c r="J92">
        <v>2.74</v>
      </c>
      <c r="K92">
        <v>159</v>
      </c>
      <c r="L92">
        <v>2.74</v>
      </c>
      <c r="M92">
        <v>151</v>
      </c>
      <c r="N92">
        <v>2.75</v>
      </c>
      <c r="O92">
        <v>158</v>
      </c>
      <c r="P92" s="1" t="s">
        <v>19</v>
      </c>
      <c r="Q92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3" spans="1:17" x14ac:dyDescent="0.3">
      <c r="A93">
        <v>20</v>
      </c>
      <c r="B93">
        <v>0.75</v>
      </c>
      <c r="C93">
        <v>0.33300000000000002</v>
      </c>
      <c r="D93">
        <v>0.25</v>
      </c>
      <c r="E93">
        <v>160</v>
      </c>
      <c r="F93">
        <v>2.74</v>
      </c>
      <c r="G93">
        <v>152</v>
      </c>
      <c r="H93">
        <v>2.74</v>
      </c>
      <c r="I93">
        <v>153</v>
      </c>
      <c r="J93">
        <v>2.74</v>
      </c>
      <c r="K93">
        <v>161</v>
      </c>
      <c r="L93">
        <v>2.74</v>
      </c>
      <c r="M93">
        <v>162</v>
      </c>
      <c r="N93">
        <v>2.75</v>
      </c>
      <c r="O93">
        <v>151</v>
      </c>
      <c r="P93" s="1" t="s">
        <v>19</v>
      </c>
      <c r="Q93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4" spans="1:17" x14ac:dyDescent="0.3">
      <c r="A94">
        <v>65</v>
      </c>
      <c r="B94">
        <v>1</v>
      </c>
      <c r="C94">
        <v>0.33300000000000002</v>
      </c>
      <c r="D94">
        <v>0.75</v>
      </c>
      <c r="E94">
        <v>252</v>
      </c>
      <c r="F94">
        <v>2.74</v>
      </c>
      <c r="G94">
        <v>249</v>
      </c>
      <c r="H94">
        <v>2.74</v>
      </c>
      <c r="I94">
        <v>250</v>
      </c>
      <c r="J94">
        <v>2.74</v>
      </c>
      <c r="K94">
        <v>251</v>
      </c>
      <c r="L94">
        <v>2.74</v>
      </c>
      <c r="M94">
        <v>243</v>
      </c>
      <c r="N94">
        <v>2.75</v>
      </c>
      <c r="O94">
        <v>258</v>
      </c>
      <c r="P94" s="1" t="s">
        <v>19</v>
      </c>
      <c r="Q94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5" spans="1:17" x14ac:dyDescent="0.3">
      <c r="A95">
        <v>66</v>
      </c>
      <c r="B95">
        <v>0.25</v>
      </c>
      <c r="C95">
        <v>0.33300000000000002</v>
      </c>
      <c r="D95">
        <v>0.75</v>
      </c>
      <c r="E95">
        <v>252</v>
      </c>
      <c r="F95">
        <v>2.74</v>
      </c>
      <c r="G95">
        <v>253</v>
      </c>
      <c r="H95">
        <v>2.74</v>
      </c>
      <c r="I95">
        <v>244</v>
      </c>
      <c r="J95">
        <v>2.74</v>
      </c>
      <c r="K95">
        <v>245</v>
      </c>
      <c r="L95">
        <v>2.74</v>
      </c>
      <c r="M95">
        <v>254</v>
      </c>
      <c r="N95">
        <v>2.75</v>
      </c>
      <c r="O95">
        <v>243</v>
      </c>
      <c r="P95" s="1" t="s">
        <v>19</v>
      </c>
      <c r="Q95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6" spans="1:17" x14ac:dyDescent="0.3">
      <c r="A96">
        <v>69</v>
      </c>
      <c r="B96">
        <v>0.998</v>
      </c>
      <c r="C96">
        <v>0.41699999999999998</v>
      </c>
      <c r="D96">
        <v>0.751</v>
      </c>
      <c r="E96">
        <v>257</v>
      </c>
      <c r="F96">
        <v>2.72</v>
      </c>
      <c r="G96">
        <v>266</v>
      </c>
      <c r="H96">
        <v>2.73</v>
      </c>
      <c r="I96">
        <v>259</v>
      </c>
      <c r="J96">
        <v>2.74</v>
      </c>
      <c r="K96">
        <v>260</v>
      </c>
      <c r="L96">
        <v>2.75</v>
      </c>
      <c r="M96">
        <v>258</v>
      </c>
      <c r="N96">
        <v>2.76</v>
      </c>
      <c r="O96">
        <v>251</v>
      </c>
      <c r="P96" s="1" t="s">
        <v>16</v>
      </c>
      <c r="Q96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7" spans="1:17" x14ac:dyDescent="0.3">
      <c r="A97">
        <v>29</v>
      </c>
      <c r="B97">
        <v>1</v>
      </c>
      <c r="C97">
        <v>0.58599999999999997</v>
      </c>
      <c r="D97">
        <v>0.25</v>
      </c>
      <c r="E97">
        <v>179</v>
      </c>
      <c r="F97">
        <v>2.72</v>
      </c>
      <c r="G97">
        <v>186</v>
      </c>
      <c r="H97">
        <v>2.72</v>
      </c>
      <c r="I97">
        <v>177</v>
      </c>
      <c r="J97">
        <v>2.73</v>
      </c>
      <c r="K97">
        <v>180</v>
      </c>
      <c r="L97">
        <v>2.74</v>
      </c>
      <c r="M97">
        <v>178</v>
      </c>
      <c r="N97">
        <v>2.77</v>
      </c>
      <c r="O97">
        <v>171</v>
      </c>
      <c r="P97" s="1" t="s">
        <v>18</v>
      </c>
      <c r="Q97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8" spans="1:17" x14ac:dyDescent="0.3">
      <c r="A98">
        <v>33</v>
      </c>
      <c r="B98">
        <v>1E-3</v>
      </c>
      <c r="C98">
        <v>0.66500000000000004</v>
      </c>
      <c r="D98">
        <v>0.251</v>
      </c>
      <c r="E98">
        <v>186</v>
      </c>
      <c r="F98">
        <v>2.72</v>
      </c>
      <c r="G98">
        <v>188</v>
      </c>
      <c r="H98">
        <v>2.72</v>
      </c>
      <c r="I98">
        <v>179</v>
      </c>
      <c r="J98">
        <v>2.73</v>
      </c>
      <c r="K98">
        <v>185</v>
      </c>
      <c r="L98">
        <v>2.74</v>
      </c>
      <c r="M98">
        <v>187</v>
      </c>
      <c r="N98">
        <v>2.77</v>
      </c>
      <c r="O98">
        <v>194</v>
      </c>
      <c r="P98" s="1" t="s">
        <v>18</v>
      </c>
      <c r="Q98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99" spans="1:17" x14ac:dyDescent="0.3">
      <c r="A99">
        <v>84</v>
      </c>
      <c r="B99">
        <v>0.753</v>
      </c>
      <c r="C99">
        <v>0.66600000000000004</v>
      </c>
      <c r="D99">
        <v>0.751</v>
      </c>
      <c r="E99">
        <v>280</v>
      </c>
      <c r="F99">
        <v>2.72</v>
      </c>
      <c r="G99">
        <v>281</v>
      </c>
      <c r="H99">
        <v>2.73</v>
      </c>
      <c r="I99">
        <v>290</v>
      </c>
      <c r="J99">
        <v>2.74</v>
      </c>
      <c r="K99">
        <v>289</v>
      </c>
      <c r="L99">
        <v>2.75</v>
      </c>
      <c r="M99">
        <v>279</v>
      </c>
      <c r="N99">
        <v>2.75</v>
      </c>
      <c r="O99">
        <v>288</v>
      </c>
      <c r="P99" s="1" t="s">
        <v>23</v>
      </c>
      <c r="Q99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0" spans="1:17" x14ac:dyDescent="0.3">
      <c r="A100">
        <v>37</v>
      </c>
      <c r="B100">
        <v>1</v>
      </c>
      <c r="C100">
        <v>0.75</v>
      </c>
      <c r="D100">
        <v>0.25</v>
      </c>
      <c r="E100">
        <v>187</v>
      </c>
      <c r="F100">
        <v>2.74</v>
      </c>
      <c r="G100">
        <v>202</v>
      </c>
      <c r="H100">
        <v>2.74</v>
      </c>
      <c r="I100">
        <v>193</v>
      </c>
      <c r="J100">
        <v>2.74</v>
      </c>
      <c r="K100">
        <v>196</v>
      </c>
      <c r="L100">
        <v>2.74</v>
      </c>
      <c r="M100">
        <v>194</v>
      </c>
      <c r="N100">
        <v>2.75</v>
      </c>
      <c r="O100">
        <v>195</v>
      </c>
      <c r="P100" s="1" t="s">
        <v>19</v>
      </c>
      <c r="Q100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1" spans="1:17" x14ac:dyDescent="0.3">
      <c r="A101">
        <v>39</v>
      </c>
      <c r="B101">
        <v>0.5</v>
      </c>
      <c r="C101">
        <v>0.75</v>
      </c>
      <c r="D101">
        <v>0.25</v>
      </c>
      <c r="E101">
        <v>190</v>
      </c>
      <c r="F101">
        <v>2.74</v>
      </c>
      <c r="G101">
        <v>199</v>
      </c>
      <c r="H101">
        <v>2.74</v>
      </c>
      <c r="I101">
        <v>191</v>
      </c>
      <c r="J101">
        <v>2.74</v>
      </c>
      <c r="K101">
        <v>198</v>
      </c>
      <c r="L101">
        <v>2.74</v>
      </c>
      <c r="M101">
        <v>200</v>
      </c>
      <c r="N101">
        <v>2.75</v>
      </c>
      <c r="O101">
        <v>189</v>
      </c>
      <c r="P101" s="1" t="s">
        <v>19</v>
      </c>
      <c r="Q101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2" spans="1:17" x14ac:dyDescent="0.3">
      <c r="A102">
        <v>85</v>
      </c>
      <c r="B102">
        <v>1</v>
      </c>
      <c r="C102">
        <v>0.75</v>
      </c>
      <c r="D102">
        <v>0.75</v>
      </c>
      <c r="E102">
        <v>292</v>
      </c>
      <c r="F102">
        <v>2.73</v>
      </c>
      <c r="G102">
        <v>289</v>
      </c>
      <c r="H102">
        <v>2.73</v>
      </c>
      <c r="I102">
        <v>283</v>
      </c>
      <c r="J102">
        <v>2.75</v>
      </c>
      <c r="K102">
        <v>298</v>
      </c>
      <c r="L102">
        <v>2.75</v>
      </c>
      <c r="M102">
        <v>290</v>
      </c>
      <c r="N102">
        <v>2.75</v>
      </c>
      <c r="O102">
        <v>291</v>
      </c>
      <c r="P102" s="1" t="s">
        <v>19</v>
      </c>
      <c r="Q102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3" spans="1:17" x14ac:dyDescent="0.3">
      <c r="A103">
        <v>87</v>
      </c>
      <c r="B103">
        <v>0.5</v>
      </c>
      <c r="C103">
        <v>0.75</v>
      </c>
      <c r="D103">
        <v>0.75</v>
      </c>
      <c r="E103">
        <v>286</v>
      </c>
      <c r="F103">
        <v>2.74</v>
      </c>
      <c r="G103">
        <v>295</v>
      </c>
      <c r="H103">
        <v>2.74</v>
      </c>
      <c r="I103">
        <v>294</v>
      </c>
      <c r="J103">
        <v>2.74</v>
      </c>
      <c r="K103">
        <v>287</v>
      </c>
      <c r="L103">
        <v>2.74</v>
      </c>
      <c r="M103">
        <v>285</v>
      </c>
      <c r="N103">
        <v>2.75</v>
      </c>
      <c r="O103">
        <v>296</v>
      </c>
      <c r="P103" s="1" t="s">
        <v>19</v>
      </c>
      <c r="Q103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4" spans="1:17" x14ac:dyDescent="0.3">
      <c r="A104">
        <v>90</v>
      </c>
      <c r="B104">
        <v>0.247</v>
      </c>
      <c r="C104">
        <v>0.83399999999999996</v>
      </c>
      <c r="D104">
        <v>0.75</v>
      </c>
      <c r="E104">
        <v>301</v>
      </c>
      <c r="F104">
        <v>2.72</v>
      </c>
      <c r="G104">
        <v>300</v>
      </c>
      <c r="H104">
        <v>2.73</v>
      </c>
      <c r="I104">
        <v>291</v>
      </c>
      <c r="J104">
        <v>2.74</v>
      </c>
      <c r="K104">
        <v>292</v>
      </c>
      <c r="L104">
        <v>2.75</v>
      </c>
      <c r="M104">
        <v>302</v>
      </c>
      <c r="N104">
        <v>2.75</v>
      </c>
      <c r="O104">
        <v>293</v>
      </c>
      <c r="P104" s="1" t="s">
        <v>23</v>
      </c>
      <c r="Q104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5" spans="1:17" x14ac:dyDescent="0.3">
      <c r="A105">
        <v>41</v>
      </c>
      <c r="B105">
        <v>0.999</v>
      </c>
      <c r="C105">
        <v>0.83499999999999996</v>
      </c>
      <c r="D105">
        <v>0.249</v>
      </c>
      <c r="E105">
        <v>203</v>
      </c>
      <c r="F105">
        <v>2.72</v>
      </c>
      <c r="G105">
        <v>201</v>
      </c>
      <c r="H105">
        <v>2.72</v>
      </c>
      <c r="I105">
        <v>210</v>
      </c>
      <c r="J105">
        <v>2.73</v>
      </c>
      <c r="K105">
        <v>204</v>
      </c>
      <c r="L105">
        <v>2.74</v>
      </c>
      <c r="M105">
        <v>202</v>
      </c>
      <c r="N105">
        <v>2.77</v>
      </c>
      <c r="O105">
        <v>195</v>
      </c>
      <c r="P105" s="1" t="s">
        <v>18</v>
      </c>
      <c r="Q105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6" spans="1:17" x14ac:dyDescent="0.3">
      <c r="A106">
        <v>45</v>
      </c>
      <c r="B106">
        <v>0</v>
      </c>
      <c r="C106">
        <v>0.91500000000000004</v>
      </c>
      <c r="D106">
        <v>0.25</v>
      </c>
      <c r="E106">
        <v>210</v>
      </c>
      <c r="F106">
        <v>2.72</v>
      </c>
      <c r="G106">
        <v>203</v>
      </c>
      <c r="H106">
        <v>2.72</v>
      </c>
      <c r="I106">
        <v>212</v>
      </c>
      <c r="J106">
        <v>2.73</v>
      </c>
      <c r="K106">
        <v>209</v>
      </c>
      <c r="L106">
        <v>2.74</v>
      </c>
      <c r="M106">
        <v>211</v>
      </c>
      <c r="N106">
        <v>2.77</v>
      </c>
      <c r="O106">
        <v>218</v>
      </c>
      <c r="P106" s="1" t="s">
        <v>18</v>
      </c>
      <c r="Q106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7" spans="1:17" x14ac:dyDescent="0.3">
      <c r="A107">
        <v>49</v>
      </c>
      <c r="B107">
        <v>0.998</v>
      </c>
      <c r="C107">
        <v>0.999</v>
      </c>
      <c r="D107">
        <v>0.75</v>
      </c>
      <c r="E107">
        <v>313</v>
      </c>
      <c r="F107">
        <v>2.73</v>
      </c>
      <c r="G107">
        <v>220</v>
      </c>
      <c r="H107">
        <v>2.74</v>
      </c>
      <c r="I107">
        <v>314</v>
      </c>
      <c r="J107">
        <v>2.74</v>
      </c>
      <c r="K107">
        <v>226</v>
      </c>
      <c r="L107">
        <v>2.75</v>
      </c>
      <c r="M107">
        <v>307</v>
      </c>
      <c r="N107">
        <v>2.75</v>
      </c>
      <c r="O107">
        <v>219</v>
      </c>
      <c r="P107" s="1" t="s">
        <v>19</v>
      </c>
      <c r="Q107">
        <f>(re_ture[[#This Row],[Column6]]+re_ture[[#This Row],[Column8]]+re_ture[[#This Row],[Column10]]+re_ture[[#This Row],[Column12]]+re_ture[[#This Row],[Column14]]+re_ture[[#This Row],[Column16]])/6</f>
        <v>2.7433333333333336</v>
      </c>
    </row>
    <row r="108" spans="1:17" x14ac:dyDescent="0.3">
      <c r="A108">
        <v>53</v>
      </c>
      <c r="B108">
        <v>2E-3</v>
      </c>
      <c r="C108">
        <v>8.3000000000000004E-2</v>
      </c>
      <c r="D108">
        <v>0.75</v>
      </c>
      <c r="E108">
        <v>228</v>
      </c>
      <c r="F108">
        <v>2.72</v>
      </c>
      <c r="G108">
        <v>219</v>
      </c>
      <c r="H108">
        <v>2.73</v>
      </c>
      <c r="I108">
        <v>226</v>
      </c>
      <c r="J108">
        <v>2.74</v>
      </c>
      <c r="K108">
        <v>225</v>
      </c>
      <c r="L108">
        <v>2.75</v>
      </c>
      <c r="M108">
        <v>227</v>
      </c>
      <c r="N108">
        <v>2.75</v>
      </c>
      <c r="O108">
        <v>234</v>
      </c>
      <c r="P108" s="1" t="s">
        <v>16</v>
      </c>
      <c r="Q108">
        <f>(re_ture[[#This Row],[Column6]]+re_ture[[#This Row],[Column8]]+re_ture[[#This Row],[Column10]]+re_ture[[#This Row],[Column12]]+re_ture[[#This Row],[Column14]]+re_ture[[#This Row],[Column16]])/6</f>
        <v>2.7416666666666671</v>
      </c>
    </row>
    <row r="109" spans="1:17" x14ac:dyDescent="0.3">
      <c r="A109">
        <v>9</v>
      </c>
      <c r="B109">
        <v>1</v>
      </c>
      <c r="C109">
        <v>0.16700000000000001</v>
      </c>
      <c r="D109">
        <v>0.25</v>
      </c>
      <c r="E109">
        <v>139</v>
      </c>
      <c r="F109">
        <v>2.74</v>
      </c>
      <c r="G109">
        <v>138</v>
      </c>
      <c r="H109">
        <v>2.74</v>
      </c>
      <c r="I109">
        <v>137</v>
      </c>
      <c r="J109">
        <v>2.74</v>
      </c>
      <c r="K109">
        <v>140</v>
      </c>
      <c r="L109">
        <v>2.74</v>
      </c>
      <c r="M109">
        <v>131</v>
      </c>
      <c r="N109">
        <v>2.74</v>
      </c>
      <c r="O109">
        <v>146</v>
      </c>
      <c r="P109" s="1" t="s">
        <v>19</v>
      </c>
      <c r="Q109">
        <f>(re_ture[[#This Row],[Column6]]+re_ture[[#This Row],[Column8]]+re_ture[[#This Row],[Column10]]+re_ture[[#This Row],[Column12]]+re_ture[[#This Row],[Column14]]+re_ture[[#This Row],[Column16]])/6</f>
        <v>2.7416666666666671</v>
      </c>
    </row>
    <row r="110" spans="1:17" x14ac:dyDescent="0.3">
      <c r="A110">
        <v>15</v>
      </c>
      <c r="B110">
        <v>0.5</v>
      </c>
      <c r="C110">
        <v>0.25</v>
      </c>
      <c r="D110">
        <v>0.25</v>
      </c>
      <c r="E110">
        <v>141</v>
      </c>
      <c r="F110">
        <v>2.74</v>
      </c>
      <c r="G110">
        <v>151</v>
      </c>
      <c r="H110">
        <v>2.74</v>
      </c>
      <c r="I110">
        <v>152</v>
      </c>
      <c r="J110">
        <v>2.74</v>
      </c>
      <c r="K110">
        <v>150</v>
      </c>
      <c r="L110">
        <v>2.74</v>
      </c>
      <c r="M110">
        <v>143</v>
      </c>
      <c r="N110">
        <v>2.74</v>
      </c>
      <c r="O110">
        <v>142</v>
      </c>
      <c r="P110" s="1" t="s">
        <v>19</v>
      </c>
      <c r="Q110">
        <f>(re_ture[[#This Row],[Column6]]+re_ture[[#This Row],[Column8]]+re_ture[[#This Row],[Column10]]+re_ture[[#This Row],[Column12]]+re_ture[[#This Row],[Column14]]+re_ture[[#This Row],[Column16]])/6</f>
        <v>2.7416666666666671</v>
      </c>
    </row>
    <row r="111" spans="1:17" x14ac:dyDescent="0.3">
      <c r="A111">
        <v>63</v>
      </c>
      <c r="B111">
        <v>0.5</v>
      </c>
      <c r="C111">
        <v>0.25</v>
      </c>
      <c r="D111">
        <v>0.75</v>
      </c>
      <c r="E111">
        <v>247</v>
      </c>
      <c r="F111">
        <v>2.74</v>
      </c>
      <c r="G111">
        <v>237</v>
      </c>
      <c r="H111">
        <v>2.74</v>
      </c>
      <c r="I111">
        <v>248</v>
      </c>
      <c r="J111">
        <v>2.74</v>
      </c>
      <c r="K111">
        <v>239</v>
      </c>
      <c r="L111">
        <v>2.74</v>
      </c>
      <c r="M111">
        <v>238</v>
      </c>
      <c r="N111">
        <v>2.74</v>
      </c>
      <c r="O111">
        <v>246</v>
      </c>
      <c r="P111" s="1" t="s">
        <v>19</v>
      </c>
      <c r="Q111">
        <f>(re_ture[[#This Row],[Column6]]+re_ture[[#This Row],[Column8]]+re_ture[[#This Row],[Column10]]+re_ture[[#This Row],[Column12]]+re_ture[[#This Row],[Column14]]+re_ture[[#This Row],[Column16]])/6</f>
        <v>2.7416666666666671</v>
      </c>
    </row>
    <row r="112" spans="1:17" x14ac:dyDescent="0.3">
      <c r="A112">
        <v>73</v>
      </c>
      <c r="B112">
        <v>2E-3</v>
      </c>
      <c r="C112">
        <v>0.501</v>
      </c>
      <c r="D112">
        <v>0.75</v>
      </c>
      <c r="E112">
        <v>268</v>
      </c>
      <c r="F112">
        <v>2.72</v>
      </c>
      <c r="G112">
        <v>265</v>
      </c>
      <c r="H112">
        <v>2.74</v>
      </c>
      <c r="I112">
        <v>267</v>
      </c>
      <c r="J112">
        <v>2.74</v>
      </c>
      <c r="K112">
        <v>259</v>
      </c>
      <c r="L112">
        <v>2.75</v>
      </c>
      <c r="M112">
        <v>266</v>
      </c>
      <c r="N112">
        <v>2.75</v>
      </c>
      <c r="O112">
        <v>274</v>
      </c>
      <c r="P112" s="1" t="s">
        <v>19</v>
      </c>
      <c r="Q112">
        <f>(re_ture[[#This Row],[Column6]]+re_ture[[#This Row],[Column8]]+re_ture[[#This Row],[Column10]]+re_ture[[#This Row],[Column12]]+re_ture[[#This Row],[Column14]]+re_ture[[#This Row],[Column16]])/6</f>
        <v>2.7416666666666671</v>
      </c>
    </row>
    <row r="113" spans="1:17" x14ac:dyDescent="0.3">
      <c r="A113">
        <v>96</v>
      </c>
      <c r="B113">
        <v>0.751</v>
      </c>
      <c r="C113">
        <v>0.91500000000000004</v>
      </c>
      <c r="D113">
        <v>0.75</v>
      </c>
      <c r="E113">
        <v>304</v>
      </c>
      <c r="F113">
        <v>2.72</v>
      </c>
      <c r="G113">
        <v>305</v>
      </c>
      <c r="H113">
        <v>2.73</v>
      </c>
      <c r="I113">
        <v>314</v>
      </c>
      <c r="J113">
        <v>2.74</v>
      </c>
      <c r="K113">
        <v>313</v>
      </c>
      <c r="L113">
        <v>2.74</v>
      </c>
      <c r="M113">
        <v>303</v>
      </c>
      <c r="N113">
        <v>2.75</v>
      </c>
      <c r="O113">
        <v>312</v>
      </c>
      <c r="P113" s="1" t="s">
        <v>23</v>
      </c>
      <c r="Q113">
        <f>(re_ture[[#This Row],[Column6]]+re_ture[[#This Row],[Column8]]+re_ture[[#This Row],[Column10]]+re_ture[[#This Row],[Column12]]+re_ture[[#This Row],[Column14]]+re_ture[[#This Row],[Column16]])/6</f>
        <v>2.7416666666666671</v>
      </c>
    </row>
    <row r="114" spans="1:17" x14ac:dyDescent="0.3">
      <c r="A114">
        <v>7</v>
      </c>
      <c r="B114">
        <v>0.502</v>
      </c>
      <c r="C114">
        <v>8.3000000000000004E-2</v>
      </c>
      <c r="D114">
        <v>0.249</v>
      </c>
      <c r="E114">
        <v>136</v>
      </c>
      <c r="F114">
        <v>2.72</v>
      </c>
      <c r="G114">
        <v>127</v>
      </c>
      <c r="H114">
        <v>2.73</v>
      </c>
      <c r="I114">
        <v>126</v>
      </c>
      <c r="J114">
        <v>2.74</v>
      </c>
      <c r="K114">
        <v>135</v>
      </c>
      <c r="L114">
        <v>2.75</v>
      </c>
      <c r="M114">
        <v>134</v>
      </c>
      <c r="N114">
        <v>2.75</v>
      </c>
      <c r="O114">
        <v>125</v>
      </c>
      <c r="P114" s="1" t="s">
        <v>19</v>
      </c>
      <c r="Q114">
        <f>(re_ture[[#This Row],[Column6]]+re_ture[[#This Row],[Column8]]+re_ture[[#This Row],[Column10]]+re_ture[[#This Row],[Column12]]+re_ture[[#This Row],[Column14]]+re_ture[[#This Row],[Column16]])/6</f>
        <v>2.74</v>
      </c>
    </row>
    <row r="115" spans="1:17" x14ac:dyDescent="0.3">
      <c r="A115">
        <v>10</v>
      </c>
      <c r="B115">
        <v>0.25</v>
      </c>
      <c r="C115">
        <v>0.16700000000000001</v>
      </c>
      <c r="D115">
        <v>0.25</v>
      </c>
      <c r="E115">
        <v>133</v>
      </c>
      <c r="F115">
        <v>2.73</v>
      </c>
      <c r="G115">
        <v>141</v>
      </c>
      <c r="H115">
        <v>2.74</v>
      </c>
      <c r="I115">
        <v>132</v>
      </c>
      <c r="J115">
        <v>2.74</v>
      </c>
      <c r="K115">
        <v>140</v>
      </c>
      <c r="L115">
        <v>2.74</v>
      </c>
      <c r="M115">
        <v>131</v>
      </c>
      <c r="N115">
        <v>2.74</v>
      </c>
      <c r="O115">
        <v>142</v>
      </c>
      <c r="P115" s="1" t="s">
        <v>19</v>
      </c>
      <c r="Q115">
        <f>(re_ture[[#This Row],[Column6]]+re_ture[[#This Row],[Column8]]+re_ture[[#This Row],[Column10]]+re_ture[[#This Row],[Column12]]+re_ture[[#This Row],[Column14]]+re_ture[[#This Row],[Column16]])/6</f>
        <v>2.74</v>
      </c>
    </row>
    <row r="116" spans="1:17" x14ac:dyDescent="0.3">
      <c r="A116">
        <v>11</v>
      </c>
      <c r="B116">
        <v>0.5</v>
      </c>
      <c r="C116">
        <v>0.16700000000000001</v>
      </c>
      <c r="D116">
        <v>0.25</v>
      </c>
      <c r="E116">
        <v>133</v>
      </c>
      <c r="F116">
        <v>2.74</v>
      </c>
      <c r="G116">
        <v>143</v>
      </c>
      <c r="H116">
        <v>2.74</v>
      </c>
      <c r="I116">
        <v>134</v>
      </c>
      <c r="J116">
        <v>2.74</v>
      </c>
      <c r="K116">
        <v>144</v>
      </c>
      <c r="L116">
        <v>2.74</v>
      </c>
      <c r="M116">
        <v>142</v>
      </c>
      <c r="N116">
        <v>2.74</v>
      </c>
      <c r="O116">
        <v>135</v>
      </c>
      <c r="P116" s="1" t="s">
        <v>24</v>
      </c>
      <c r="Q116">
        <f>(re_ture[[#This Row],[Column6]]+re_ture[[#This Row],[Column8]]+re_ture[[#This Row],[Column10]]+re_ture[[#This Row],[Column12]]+re_ture[[#This Row],[Column14]]+re_ture[[#This Row],[Column16]])/6</f>
        <v>2.74</v>
      </c>
    </row>
    <row r="117" spans="1:17" x14ac:dyDescent="0.3">
      <c r="A117">
        <v>61</v>
      </c>
      <c r="B117">
        <v>1</v>
      </c>
      <c r="C117">
        <v>0.25</v>
      </c>
      <c r="D117">
        <v>0.75</v>
      </c>
      <c r="E117">
        <v>243</v>
      </c>
      <c r="F117">
        <v>2.74</v>
      </c>
      <c r="G117">
        <v>250</v>
      </c>
      <c r="H117">
        <v>2.74</v>
      </c>
      <c r="I117">
        <v>235</v>
      </c>
      <c r="J117">
        <v>2.74</v>
      </c>
      <c r="K117">
        <v>241</v>
      </c>
      <c r="L117">
        <v>2.74</v>
      </c>
      <c r="M117">
        <v>244</v>
      </c>
      <c r="N117">
        <v>2.74</v>
      </c>
      <c r="O117">
        <v>242</v>
      </c>
      <c r="P117" s="1" t="s">
        <v>24</v>
      </c>
      <c r="Q117">
        <f>(re_ture[[#This Row],[Column6]]+re_ture[[#This Row],[Column8]]+re_ture[[#This Row],[Column10]]+re_ture[[#This Row],[Column12]]+re_ture[[#This Row],[Column14]]+re_ture[[#This Row],[Column16]])/6</f>
        <v>2.74</v>
      </c>
    </row>
    <row r="118" spans="1:17" x14ac:dyDescent="0.3">
      <c r="A118">
        <v>12</v>
      </c>
      <c r="B118">
        <v>0.75</v>
      </c>
      <c r="C118">
        <v>0.16700000000000001</v>
      </c>
      <c r="D118">
        <v>0.251</v>
      </c>
      <c r="E118">
        <v>136</v>
      </c>
      <c r="F118">
        <v>2.73</v>
      </c>
      <c r="G118">
        <v>145</v>
      </c>
      <c r="H118">
        <v>2.73</v>
      </c>
      <c r="I118">
        <v>137</v>
      </c>
      <c r="J118">
        <v>2.74</v>
      </c>
      <c r="K118">
        <v>144</v>
      </c>
      <c r="L118">
        <v>2.74</v>
      </c>
      <c r="M118">
        <v>146</v>
      </c>
      <c r="N118">
        <v>2.74</v>
      </c>
      <c r="O118">
        <v>135</v>
      </c>
      <c r="P118" s="1" t="s">
        <v>19</v>
      </c>
      <c r="Q118">
        <f>(re_ture[[#This Row],[Column6]]+re_ture[[#This Row],[Column8]]+re_ture[[#This Row],[Column10]]+re_ture[[#This Row],[Column12]]+re_ture[[#This Row],[Column14]]+re_ture[[#This Row],[Column16]])/6</f>
        <v>2.7383333333333333</v>
      </c>
    </row>
    <row r="119" spans="1:17" x14ac:dyDescent="0.3">
      <c r="A119">
        <v>30</v>
      </c>
      <c r="B119">
        <v>0.248</v>
      </c>
      <c r="C119">
        <v>0.58199999999999996</v>
      </c>
      <c r="D119">
        <v>0.249</v>
      </c>
      <c r="E119">
        <v>173</v>
      </c>
      <c r="F119">
        <v>2.72</v>
      </c>
      <c r="G119">
        <v>172</v>
      </c>
      <c r="H119">
        <v>2.72</v>
      </c>
      <c r="I119">
        <v>171</v>
      </c>
      <c r="J119">
        <v>2.74</v>
      </c>
      <c r="K119">
        <v>182</v>
      </c>
      <c r="L119">
        <v>2.74</v>
      </c>
      <c r="M119">
        <v>180</v>
      </c>
      <c r="N119">
        <v>2.75</v>
      </c>
      <c r="O119">
        <v>181</v>
      </c>
      <c r="P119" s="1" t="s">
        <v>16</v>
      </c>
      <c r="Q119">
        <f>(re_ture[[#This Row],[Column6]]+re_ture[[#This Row],[Column8]]+re_ture[[#This Row],[Column10]]+re_ture[[#This Row],[Column12]]+re_ture[[#This Row],[Column14]]+re_ture[[#This Row],[Column16]])/6</f>
        <v>2.7383333333333333</v>
      </c>
    </row>
    <row r="120" spans="1:17" x14ac:dyDescent="0.3">
      <c r="A120">
        <v>78</v>
      </c>
      <c r="B120">
        <v>0.249</v>
      </c>
      <c r="C120">
        <v>0.58499999999999996</v>
      </c>
      <c r="D120">
        <v>0.75</v>
      </c>
      <c r="E120">
        <v>277</v>
      </c>
      <c r="F120">
        <v>2.71</v>
      </c>
      <c r="G120">
        <v>276</v>
      </c>
      <c r="H120">
        <v>2.73</v>
      </c>
      <c r="I120">
        <v>267</v>
      </c>
      <c r="J120">
        <v>2.73</v>
      </c>
      <c r="K120">
        <v>268</v>
      </c>
      <c r="L120">
        <v>2.74</v>
      </c>
      <c r="M120">
        <v>278</v>
      </c>
      <c r="N120">
        <v>2.75</v>
      </c>
      <c r="O120">
        <v>269</v>
      </c>
      <c r="P120" s="1" t="s">
        <v>23</v>
      </c>
      <c r="Q120">
        <f>(re_ture[[#This Row],[Column6]]+re_ture[[#This Row],[Column8]]+re_ture[[#This Row],[Column10]]+re_ture[[#This Row],[Column12]]+re_ture[[#This Row],[Column14]]+re_ture[[#This Row],[Column16]])/6</f>
        <v>2.7383333333333333</v>
      </c>
    </row>
    <row r="121" spans="1:17" x14ac:dyDescent="0.3">
      <c r="A121">
        <v>36</v>
      </c>
      <c r="B121">
        <v>0.753</v>
      </c>
      <c r="C121">
        <v>0.66800000000000004</v>
      </c>
      <c r="D121">
        <v>0.25</v>
      </c>
      <c r="E121">
        <v>192</v>
      </c>
      <c r="F121">
        <v>2.72</v>
      </c>
      <c r="G121">
        <v>193</v>
      </c>
      <c r="H121">
        <v>2.72</v>
      </c>
      <c r="I121">
        <v>194</v>
      </c>
      <c r="J121">
        <v>2.74</v>
      </c>
      <c r="K121">
        <v>183</v>
      </c>
      <c r="L121">
        <v>2.74</v>
      </c>
      <c r="M121">
        <v>185</v>
      </c>
      <c r="N121">
        <v>2.75</v>
      </c>
      <c r="O121">
        <v>184</v>
      </c>
      <c r="P121" s="1" t="s">
        <v>16</v>
      </c>
      <c r="Q121">
        <f>(re_ture[[#This Row],[Column6]]+re_ture[[#This Row],[Column8]]+re_ture[[#This Row],[Column10]]+re_ture[[#This Row],[Column12]]+re_ture[[#This Row],[Column14]]+re_ture[[#This Row],[Column16]])/6</f>
        <v>2.7383333333333333</v>
      </c>
    </row>
    <row r="122" spans="1:17" x14ac:dyDescent="0.3">
      <c r="A122">
        <v>42</v>
      </c>
      <c r="B122">
        <v>0.247</v>
      </c>
      <c r="C122">
        <v>0.83199999999999996</v>
      </c>
      <c r="D122">
        <v>0.25</v>
      </c>
      <c r="E122">
        <v>197</v>
      </c>
      <c r="F122">
        <v>2.72</v>
      </c>
      <c r="G122">
        <v>196</v>
      </c>
      <c r="H122">
        <v>2.72</v>
      </c>
      <c r="I122">
        <v>195</v>
      </c>
      <c r="J122">
        <v>2.74</v>
      </c>
      <c r="K122">
        <v>206</v>
      </c>
      <c r="L122">
        <v>2.74</v>
      </c>
      <c r="M122">
        <v>204</v>
      </c>
      <c r="N122">
        <v>2.75</v>
      </c>
      <c r="O122">
        <v>205</v>
      </c>
      <c r="P122" s="1" t="s">
        <v>16</v>
      </c>
      <c r="Q122">
        <f>(re_ture[[#This Row],[Column6]]+re_ture[[#This Row],[Column8]]+re_ture[[#This Row],[Column10]]+re_ture[[#This Row],[Column12]]+re_ture[[#This Row],[Column14]]+re_ture[[#This Row],[Column16]])/6</f>
        <v>2.7383333333333333</v>
      </c>
    </row>
    <row r="123" spans="1:17" x14ac:dyDescent="0.3">
      <c r="A123">
        <v>48</v>
      </c>
      <c r="B123">
        <v>0.752</v>
      </c>
      <c r="C123">
        <v>0.91800000000000004</v>
      </c>
      <c r="D123">
        <v>0.251</v>
      </c>
      <c r="E123">
        <v>216</v>
      </c>
      <c r="F123">
        <v>2.72</v>
      </c>
      <c r="G123">
        <v>217</v>
      </c>
      <c r="H123">
        <v>2.72</v>
      </c>
      <c r="I123">
        <v>218</v>
      </c>
      <c r="J123">
        <v>2.74</v>
      </c>
      <c r="K123">
        <v>207</v>
      </c>
      <c r="L123">
        <v>2.74</v>
      </c>
      <c r="M123">
        <v>209</v>
      </c>
      <c r="N123">
        <v>2.75</v>
      </c>
      <c r="O123">
        <v>208</v>
      </c>
      <c r="P123" s="1" t="s">
        <v>16</v>
      </c>
      <c r="Q123">
        <f>(re_ture[[#This Row],[Column6]]+re_ture[[#This Row],[Column8]]+re_ture[[#This Row],[Column10]]+re_ture[[#This Row],[Column12]]+re_ture[[#This Row],[Column14]]+re_ture[[#This Row],[Column16]])/6</f>
        <v>2.7383333333333333</v>
      </c>
    </row>
    <row r="125" spans="1:17" x14ac:dyDescent="0.3">
      <c r="Q125">
        <f>AVERAGE(Q2:Q123)</f>
        <v>2.7633333333333381</v>
      </c>
    </row>
    <row r="126" spans="1:17" x14ac:dyDescent="0.3">
      <c r="Q126">
        <f>AVERAGE(Q34:Q83)</f>
        <v>2.7652666666666659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zoomScale="70" zoomScaleNormal="70" workbookViewId="0">
      <selection activeCell="Q8" sqref="Q8"/>
    </sheetView>
  </sheetViews>
  <sheetFormatPr defaultRowHeight="14" x14ac:dyDescent="0.3"/>
  <cols>
    <col min="1" max="1" width="11.6640625" customWidth="1"/>
  </cols>
  <sheetData>
    <row r="1" spans="1:9" x14ac:dyDescent="0.3">
      <c r="A1">
        <v>3</v>
      </c>
      <c r="B1">
        <v>2</v>
      </c>
      <c r="C1">
        <v>6</v>
      </c>
      <c r="H1">
        <v>1</v>
      </c>
      <c r="I1">
        <v>2.7466666666666666</v>
      </c>
    </row>
    <row r="2" spans="1:9" x14ac:dyDescent="0.3">
      <c r="A2">
        <v>7</v>
      </c>
      <c r="B2">
        <v>4</v>
      </c>
      <c r="C2">
        <v>8</v>
      </c>
      <c r="E2">
        <f>AVERAGE(I3,I7,I10,I11,I12,I15,I18,I19,I20,I23,I26,I27,I30,I36,I39,I42,I48,I51,I55,I58,I59,I60,I63,I66,I67,I68,I71,I74,I75,I78,I84,I87,I90,I96)</f>
        <v>2.7449019607843144</v>
      </c>
      <c r="F2">
        <f>AVERAGE(I2,I4,I26,I28,I31,I32,I34,I35,I38,I40,I43,I44,I46,I47,I50,I52,I74,I76,I79,I80,I82,I83,I86,I88,I91,I92,I94,I95,I103,I104,I105,I106,I107,I108,I109,I110,I111,I112,I113,I114,I115,I122)</f>
        <v>2.7748809523809532</v>
      </c>
      <c r="G2">
        <f>AVERAGE(I6,I8,I14,I16,I22,I24,I54,I56,I62,I64,I70,I72,I97,I98,I99,I100,I101,I102,I116,I117,I118,I119,I120,I121)</f>
        <v>2.7889583333333334</v>
      </c>
      <c r="H2">
        <v>2</v>
      </c>
      <c r="I2">
        <v>2.7716666666666669</v>
      </c>
    </row>
    <row r="3" spans="1:9" x14ac:dyDescent="0.3">
      <c r="A3">
        <v>10</v>
      </c>
      <c r="B3">
        <v>26</v>
      </c>
      <c r="C3">
        <v>14</v>
      </c>
      <c r="H3">
        <v>3</v>
      </c>
      <c r="I3">
        <v>2.7449999999999997</v>
      </c>
    </row>
    <row r="4" spans="1:9" x14ac:dyDescent="0.3">
      <c r="A4">
        <v>11</v>
      </c>
      <c r="B4">
        <v>28</v>
      </c>
      <c r="C4">
        <v>16</v>
      </c>
      <c r="H4">
        <v>4</v>
      </c>
      <c r="I4">
        <v>2.7800000000000007</v>
      </c>
    </row>
    <row r="5" spans="1:9" x14ac:dyDescent="0.3">
      <c r="A5">
        <v>12</v>
      </c>
      <c r="B5">
        <v>31</v>
      </c>
      <c r="C5">
        <v>22</v>
      </c>
      <c r="H5">
        <v>5</v>
      </c>
      <c r="I5">
        <v>2.7466666666666666</v>
      </c>
    </row>
    <row r="6" spans="1:9" x14ac:dyDescent="0.3">
      <c r="A6">
        <v>15</v>
      </c>
      <c r="B6">
        <v>32</v>
      </c>
      <c r="C6">
        <v>24</v>
      </c>
      <c r="H6">
        <v>6</v>
      </c>
      <c r="I6">
        <v>2.7966666666666669</v>
      </c>
    </row>
    <row r="7" spans="1:9" x14ac:dyDescent="0.3">
      <c r="A7">
        <v>18</v>
      </c>
      <c r="B7">
        <v>34</v>
      </c>
      <c r="C7">
        <v>54</v>
      </c>
      <c r="H7">
        <v>7</v>
      </c>
      <c r="I7">
        <v>2.74</v>
      </c>
    </row>
    <row r="8" spans="1:9" x14ac:dyDescent="0.3">
      <c r="A8">
        <v>19</v>
      </c>
      <c r="B8">
        <v>35</v>
      </c>
      <c r="C8">
        <v>56</v>
      </c>
      <c r="H8">
        <v>8</v>
      </c>
      <c r="I8">
        <v>2.7966666666666669</v>
      </c>
    </row>
    <row r="9" spans="1:9" x14ac:dyDescent="0.3">
      <c r="A9">
        <v>20</v>
      </c>
      <c r="B9">
        <v>38</v>
      </c>
      <c r="C9">
        <v>62</v>
      </c>
      <c r="H9">
        <v>9</v>
      </c>
      <c r="I9">
        <v>2.7416666666666671</v>
      </c>
    </row>
    <row r="10" spans="1:9" x14ac:dyDescent="0.3">
      <c r="A10">
        <v>23</v>
      </c>
      <c r="B10">
        <v>40</v>
      </c>
      <c r="C10">
        <v>64</v>
      </c>
      <c r="H10">
        <v>10</v>
      </c>
      <c r="I10">
        <v>2.74</v>
      </c>
    </row>
    <row r="11" spans="1:9" x14ac:dyDescent="0.3">
      <c r="A11">
        <v>26</v>
      </c>
      <c r="B11">
        <v>43</v>
      </c>
      <c r="C11">
        <v>70</v>
      </c>
      <c r="H11">
        <v>11</v>
      </c>
      <c r="I11">
        <v>2.74</v>
      </c>
    </row>
    <row r="12" spans="1:9" x14ac:dyDescent="0.3">
      <c r="A12">
        <v>27</v>
      </c>
      <c r="B12">
        <v>44</v>
      </c>
      <c r="C12">
        <v>72</v>
      </c>
      <c r="H12">
        <v>12</v>
      </c>
      <c r="I12">
        <v>2.7383333333333333</v>
      </c>
    </row>
    <row r="13" spans="1:9" x14ac:dyDescent="0.3">
      <c r="A13">
        <v>30</v>
      </c>
      <c r="B13">
        <v>46</v>
      </c>
      <c r="C13">
        <v>97</v>
      </c>
      <c r="H13">
        <v>13</v>
      </c>
      <c r="I13">
        <v>2.7433333333333336</v>
      </c>
    </row>
    <row r="14" spans="1:9" x14ac:dyDescent="0.3">
      <c r="A14">
        <v>36</v>
      </c>
      <c r="B14">
        <v>47</v>
      </c>
      <c r="C14">
        <v>98</v>
      </c>
      <c r="H14">
        <v>14</v>
      </c>
      <c r="I14">
        <v>2.7933333333333334</v>
      </c>
    </row>
    <row r="15" spans="1:9" x14ac:dyDescent="0.3">
      <c r="A15">
        <v>39</v>
      </c>
      <c r="B15">
        <v>50</v>
      </c>
      <c r="C15">
        <v>99</v>
      </c>
      <c r="H15">
        <v>15</v>
      </c>
      <c r="I15">
        <v>2.7416666666666671</v>
      </c>
    </row>
    <row r="16" spans="1:9" x14ac:dyDescent="0.3">
      <c r="A16">
        <v>42</v>
      </c>
      <c r="B16">
        <v>52</v>
      </c>
      <c r="C16">
        <v>100</v>
      </c>
      <c r="H16">
        <v>16</v>
      </c>
      <c r="I16">
        <v>2.7933333333333334</v>
      </c>
    </row>
    <row r="17" spans="1:9" x14ac:dyDescent="0.3">
      <c r="A17">
        <v>48</v>
      </c>
      <c r="B17">
        <v>74</v>
      </c>
      <c r="C17">
        <v>101</v>
      </c>
      <c r="H17">
        <v>17</v>
      </c>
      <c r="I17">
        <v>2.7449999999999997</v>
      </c>
    </row>
    <row r="18" spans="1:9" x14ac:dyDescent="0.3">
      <c r="A18">
        <v>51</v>
      </c>
      <c r="B18">
        <v>76</v>
      </c>
      <c r="C18">
        <v>102</v>
      </c>
      <c r="H18">
        <v>18</v>
      </c>
      <c r="I18">
        <v>2.7433333333333336</v>
      </c>
    </row>
    <row r="19" spans="1:9" x14ac:dyDescent="0.3">
      <c r="A19">
        <v>55</v>
      </c>
      <c r="B19">
        <v>79</v>
      </c>
      <c r="C19">
        <v>116</v>
      </c>
      <c r="H19">
        <v>19</v>
      </c>
      <c r="I19">
        <v>2.7433333333333336</v>
      </c>
    </row>
    <row r="20" spans="1:9" x14ac:dyDescent="0.3">
      <c r="A20">
        <v>58</v>
      </c>
      <c r="B20">
        <v>80</v>
      </c>
      <c r="C20">
        <v>117</v>
      </c>
      <c r="H20">
        <v>20</v>
      </c>
      <c r="I20">
        <v>2.7433333333333336</v>
      </c>
    </row>
    <row r="21" spans="1:9" x14ac:dyDescent="0.3">
      <c r="A21">
        <v>59</v>
      </c>
      <c r="B21">
        <v>82</v>
      </c>
      <c r="C21">
        <v>118</v>
      </c>
      <c r="H21">
        <v>21</v>
      </c>
      <c r="I21">
        <v>2.7483333333333335</v>
      </c>
    </row>
    <row r="22" spans="1:9" x14ac:dyDescent="0.3">
      <c r="A22">
        <v>60</v>
      </c>
      <c r="B22">
        <v>83</v>
      </c>
      <c r="C22">
        <v>119</v>
      </c>
      <c r="H22">
        <v>22</v>
      </c>
      <c r="I22">
        <v>2.8000000000000003</v>
      </c>
    </row>
    <row r="23" spans="1:9" x14ac:dyDescent="0.3">
      <c r="A23">
        <v>63</v>
      </c>
      <c r="B23">
        <v>86</v>
      </c>
      <c r="C23">
        <v>120</v>
      </c>
      <c r="H23">
        <v>23</v>
      </c>
      <c r="I23">
        <v>2.7466666666666661</v>
      </c>
    </row>
    <row r="24" spans="1:9" x14ac:dyDescent="0.3">
      <c r="A24">
        <v>66</v>
      </c>
      <c r="B24">
        <v>88</v>
      </c>
      <c r="C24">
        <v>121</v>
      </c>
      <c r="H24">
        <v>24</v>
      </c>
      <c r="I24">
        <v>2.7983333333333338</v>
      </c>
    </row>
    <row r="25" spans="1:9" x14ac:dyDescent="0.3">
      <c r="A25">
        <v>67</v>
      </c>
      <c r="B25">
        <v>91</v>
      </c>
      <c r="H25">
        <v>25</v>
      </c>
      <c r="I25">
        <v>2.75</v>
      </c>
    </row>
    <row r="26" spans="1:9" x14ac:dyDescent="0.3">
      <c r="A26">
        <v>68</v>
      </c>
      <c r="B26">
        <v>92</v>
      </c>
      <c r="H26">
        <v>26</v>
      </c>
      <c r="I26">
        <v>2.7800000000000007</v>
      </c>
    </row>
    <row r="27" spans="1:9" x14ac:dyDescent="0.3">
      <c r="A27">
        <v>71</v>
      </c>
      <c r="B27">
        <v>94</v>
      </c>
      <c r="H27">
        <v>27</v>
      </c>
      <c r="I27">
        <v>2.7466666666666666</v>
      </c>
    </row>
    <row r="28" spans="1:9" x14ac:dyDescent="0.3">
      <c r="A28">
        <v>74</v>
      </c>
      <c r="B28">
        <v>95</v>
      </c>
      <c r="H28">
        <v>28</v>
      </c>
      <c r="I28">
        <v>2.7716666666666669</v>
      </c>
    </row>
    <row r="29" spans="1:9" x14ac:dyDescent="0.3">
      <c r="A29">
        <v>75</v>
      </c>
      <c r="B29">
        <v>103</v>
      </c>
      <c r="H29">
        <v>29</v>
      </c>
      <c r="I29">
        <v>2.7433333333333336</v>
      </c>
    </row>
    <row r="30" spans="1:9" x14ac:dyDescent="0.3">
      <c r="A30">
        <v>78</v>
      </c>
      <c r="B30">
        <v>104</v>
      </c>
      <c r="H30">
        <v>30</v>
      </c>
      <c r="I30">
        <v>2.7383333333333333</v>
      </c>
    </row>
    <row r="31" spans="1:9" x14ac:dyDescent="0.3">
      <c r="A31">
        <v>84</v>
      </c>
      <c r="B31">
        <v>105</v>
      </c>
      <c r="H31">
        <v>31</v>
      </c>
      <c r="I31">
        <v>2.7733333333333334</v>
      </c>
    </row>
    <row r="32" spans="1:9" x14ac:dyDescent="0.3">
      <c r="A32">
        <v>87</v>
      </c>
      <c r="B32">
        <v>106</v>
      </c>
      <c r="H32">
        <v>32</v>
      </c>
      <c r="I32">
        <v>2.7716666666666669</v>
      </c>
    </row>
    <row r="33" spans="1:9" x14ac:dyDescent="0.3">
      <c r="A33">
        <v>90</v>
      </c>
      <c r="B33">
        <v>107</v>
      </c>
      <c r="H33">
        <v>33</v>
      </c>
      <c r="I33">
        <v>2.7433333333333336</v>
      </c>
    </row>
    <row r="34" spans="1:9" x14ac:dyDescent="0.3">
      <c r="A34">
        <v>96</v>
      </c>
      <c r="B34">
        <v>108</v>
      </c>
      <c r="H34">
        <v>34</v>
      </c>
      <c r="I34">
        <v>2.7716666666666669</v>
      </c>
    </row>
    <row r="35" spans="1:9" x14ac:dyDescent="0.3">
      <c r="B35">
        <v>109</v>
      </c>
      <c r="H35">
        <v>35</v>
      </c>
      <c r="I35">
        <v>2.7733333333333334</v>
      </c>
    </row>
    <row r="36" spans="1:9" x14ac:dyDescent="0.3">
      <c r="B36">
        <v>110</v>
      </c>
      <c r="H36">
        <v>36</v>
      </c>
      <c r="I36">
        <v>2.7383333333333333</v>
      </c>
    </row>
    <row r="37" spans="1:9" x14ac:dyDescent="0.3">
      <c r="B37">
        <v>111</v>
      </c>
      <c r="H37">
        <v>37</v>
      </c>
      <c r="I37">
        <v>2.7433333333333336</v>
      </c>
    </row>
    <row r="38" spans="1:9" x14ac:dyDescent="0.3">
      <c r="B38">
        <v>112</v>
      </c>
      <c r="H38">
        <v>38</v>
      </c>
      <c r="I38">
        <v>2.7716666666666669</v>
      </c>
    </row>
    <row r="39" spans="1:9" x14ac:dyDescent="0.3">
      <c r="B39">
        <v>113</v>
      </c>
      <c r="H39">
        <v>39</v>
      </c>
      <c r="I39">
        <v>2.7433333333333336</v>
      </c>
    </row>
    <row r="40" spans="1:9" x14ac:dyDescent="0.3">
      <c r="B40">
        <v>114</v>
      </c>
      <c r="H40">
        <v>40</v>
      </c>
      <c r="I40">
        <v>2.7716666666666669</v>
      </c>
    </row>
    <row r="41" spans="1:9" x14ac:dyDescent="0.3">
      <c r="B41">
        <v>115</v>
      </c>
      <c r="H41">
        <v>41</v>
      </c>
      <c r="I41">
        <v>2.7433333333333336</v>
      </c>
    </row>
    <row r="42" spans="1:9" x14ac:dyDescent="0.3">
      <c r="B42">
        <v>122</v>
      </c>
      <c r="H42">
        <v>42</v>
      </c>
      <c r="I42">
        <v>2.7383333333333333</v>
      </c>
    </row>
    <row r="43" spans="1:9" x14ac:dyDescent="0.3">
      <c r="H43">
        <v>43</v>
      </c>
      <c r="I43">
        <v>2.7733333333333334</v>
      </c>
    </row>
    <row r="44" spans="1:9" x14ac:dyDescent="0.3">
      <c r="H44">
        <v>44</v>
      </c>
      <c r="I44">
        <v>2.7716666666666669</v>
      </c>
    </row>
    <row r="45" spans="1:9" x14ac:dyDescent="0.3">
      <c r="H45">
        <v>45</v>
      </c>
      <c r="I45">
        <v>2.7433333333333336</v>
      </c>
    </row>
    <row r="46" spans="1:9" x14ac:dyDescent="0.3">
      <c r="H46">
        <v>46</v>
      </c>
      <c r="I46">
        <v>2.7716666666666669</v>
      </c>
    </row>
    <row r="47" spans="1:9" x14ac:dyDescent="0.3">
      <c r="H47">
        <v>47</v>
      </c>
      <c r="I47">
        <v>2.7733333333333334</v>
      </c>
    </row>
    <row r="48" spans="1:9" x14ac:dyDescent="0.3">
      <c r="H48">
        <v>48</v>
      </c>
      <c r="I48">
        <v>2.7383333333333333</v>
      </c>
    </row>
    <row r="49" spans="8:9" x14ac:dyDescent="0.3">
      <c r="H49">
        <v>49</v>
      </c>
      <c r="I49">
        <v>2.7433333333333336</v>
      </c>
    </row>
    <row r="50" spans="8:9" x14ac:dyDescent="0.3">
      <c r="H50">
        <v>50</v>
      </c>
      <c r="I50">
        <v>2.7750000000000004</v>
      </c>
    </row>
    <row r="51" spans="8:9" x14ac:dyDescent="0.3">
      <c r="H51">
        <v>51</v>
      </c>
      <c r="I51">
        <v>2.7466666666666666</v>
      </c>
    </row>
    <row r="52" spans="8:9" x14ac:dyDescent="0.3">
      <c r="H52">
        <v>52</v>
      </c>
      <c r="I52">
        <v>2.7733333333333334</v>
      </c>
    </row>
    <row r="53" spans="8:9" x14ac:dyDescent="0.3">
      <c r="H53">
        <v>53</v>
      </c>
      <c r="I53">
        <v>2.7416666666666671</v>
      </c>
    </row>
    <row r="54" spans="8:9" x14ac:dyDescent="0.3">
      <c r="H54">
        <v>54</v>
      </c>
      <c r="I54">
        <v>2.7983333333333338</v>
      </c>
    </row>
    <row r="55" spans="8:9" x14ac:dyDescent="0.3">
      <c r="H55">
        <v>55</v>
      </c>
      <c r="I55">
        <v>2.7483333333333335</v>
      </c>
    </row>
    <row r="56" spans="8:9" x14ac:dyDescent="0.3">
      <c r="H56">
        <v>56</v>
      </c>
      <c r="I56">
        <v>2.7983333333333333</v>
      </c>
    </row>
    <row r="57" spans="8:9" x14ac:dyDescent="0.3">
      <c r="H57">
        <v>57</v>
      </c>
      <c r="I57">
        <v>2.7433333333333336</v>
      </c>
    </row>
    <row r="58" spans="8:9" x14ac:dyDescent="0.3">
      <c r="H58">
        <v>58</v>
      </c>
      <c r="I58">
        <v>2.7433333333333336</v>
      </c>
    </row>
    <row r="59" spans="8:9" x14ac:dyDescent="0.3">
      <c r="H59">
        <v>59</v>
      </c>
      <c r="I59">
        <v>2.7449999999999997</v>
      </c>
    </row>
    <row r="60" spans="8:9" x14ac:dyDescent="0.3">
      <c r="H60">
        <v>60</v>
      </c>
      <c r="I60">
        <v>2.7433333333333336</v>
      </c>
    </row>
    <row r="61" spans="8:9" x14ac:dyDescent="0.3">
      <c r="H61">
        <v>61</v>
      </c>
      <c r="I61">
        <v>2.74</v>
      </c>
    </row>
    <row r="62" spans="8:9" x14ac:dyDescent="0.3">
      <c r="H62">
        <v>62</v>
      </c>
      <c r="I62">
        <v>2.7950000000000004</v>
      </c>
    </row>
    <row r="63" spans="8:9" x14ac:dyDescent="0.3">
      <c r="H63">
        <v>63</v>
      </c>
      <c r="I63">
        <v>2.7416666666666671</v>
      </c>
    </row>
    <row r="64" spans="8:9" x14ac:dyDescent="0.3">
      <c r="H64">
        <v>64</v>
      </c>
      <c r="I64">
        <v>2.7950000000000004</v>
      </c>
    </row>
    <row r="65" spans="8:9" x14ac:dyDescent="0.3">
      <c r="H65">
        <v>65</v>
      </c>
      <c r="I65">
        <v>2.7433333333333336</v>
      </c>
    </row>
    <row r="66" spans="8:9" x14ac:dyDescent="0.3">
      <c r="H66">
        <v>66</v>
      </c>
      <c r="I66">
        <v>2.7433333333333336</v>
      </c>
    </row>
    <row r="67" spans="8:9" x14ac:dyDescent="0.3">
      <c r="H67">
        <v>67</v>
      </c>
      <c r="I67">
        <v>2.7449999999999997</v>
      </c>
    </row>
    <row r="68" spans="8:9" x14ac:dyDescent="0.3">
      <c r="H68">
        <v>68</v>
      </c>
      <c r="I68">
        <v>2.7466666666666666</v>
      </c>
    </row>
    <row r="69" spans="8:9" x14ac:dyDescent="0.3">
      <c r="H69">
        <v>69</v>
      </c>
      <c r="I69">
        <v>2.7433333333333336</v>
      </c>
    </row>
    <row r="70" spans="8:9" x14ac:dyDescent="0.3">
      <c r="H70">
        <v>70</v>
      </c>
      <c r="I70">
        <v>2.7983333333333333</v>
      </c>
    </row>
    <row r="71" spans="8:9" x14ac:dyDescent="0.3">
      <c r="H71">
        <v>71</v>
      </c>
      <c r="I71">
        <v>2.7483333333333335</v>
      </c>
    </row>
    <row r="72" spans="8:9" x14ac:dyDescent="0.3">
      <c r="H72">
        <v>72</v>
      </c>
      <c r="I72">
        <v>2.8000000000000003</v>
      </c>
    </row>
    <row r="73" spans="8:9" x14ac:dyDescent="0.3">
      <c r="H73">
        <v>73</v>
      </c>
      <c r="I73">
        <v>2.7416666666666671</v>
      </c>
    </row>
    <row r="74" spans="8:9" x14ac:dyDescent="0.3">
      <c r="H74">
        <v>74</v>
      </c>
      <c r="I74">
        <v>2.7733333333333334</v>
      </c>
    </row>
    <row r="75" spans="8:9" x14ac:dyDescent="0.3">
      <c r="H75">
        <v>75</v>
      </c>
      <c r="I75">
        <v>2.7466666666666666</v>
      </c>
    </row>
    <row r="76" spans="8:9" x14ac:dyDescent="0.3">
      <c r="H76">
        <v>76</v>
      </c>
      <c r="I76">
        <v>2.7749999999999999</v>
      </c>
    </row>
    <row r="77" spans="8:9" x14ac:dyDescent="0.3">
      <c r="H77">
        <v>77</v>
      </c>
      <c r="I77">
        <v>2.7483333333333331</v>
      </c>
    </row>
    <row r="78" spans="8:9" x14ac:dyDescent="0.3">
      <c r="H78">
        <v>78</v>
      </c>
      <c r="I78">
        <v>2.7383333333333333</v>
      </c>
    </row>
    <row r="79" spans="8:9" x14ac:dyDescent="0.3">
      <c r="H79">
        <v>79</v>
      </c>
      <c r="I79">
        <v>2.7733333333333334</v>
      </c>
    </row>
    <row r="80" spans="8:9" x14ac:dyDescent="0.3">
      <c r="H80">
        <v>80</v>
      </c>
      <c r="I80">
        <v>2.7700000000000009</v>
      </c>
    </row>
    <row r="81" spans="8:9" x14ac:dyDescent="0.3">
      <c r="H81">
        <v>81</v>
      </c>
      <c r="I81">
        <v>2.7483333333333331</v>
      </c>
    </row>
    <row r="82" spans="8:9" x14ac:dyDescent="0.3">
      <c r="H82">
        <v>82</v>
      </c>
      <c r="I82">
        <v>2.7749999999999999</v>
      </c>
    </row>
    <row r="83" spans="8:9" x14ac:dyDescent="0.3">
      <c r="H83">
        <v>83</v>
      </c>
      <c r="I83">
        <v>2.7749999999999999</v>
      </c>
    </row>
    <row r="84" spans="8:9" x14ac:dyDescent="0.3">
      <c r="H84">
        <v>84</v>
      </c>
      <c r="I84">
        <v>2.7433333333333336</v>
      </c>
    </row>
    <row r="85" spans="8:9" x14ac:dyDescent="0.3">
      <c r="H85">
        <v>85</v>
      </c>
      <c r="I85">
        <v>2.7433333333333336</v>
      </c>
    </row>
    <row r="86" spans="8:9" x14ac:dyDescent="0.3">
      <c r="H86">
        <v>86</v>
      </c>
      <c r="I86">
        <v>2.7750000000000004</v>
      </c>
    </row>
    <row r="87" spans="8:9" x14ac:dyDescent="0.3">
      <c r="H87">
        <v>87</v>
      </c>
      <c r="I87">
        <v>2.7433333333333336</v>
      </c>
    </row>
    <row r="88" spans="8:9" x14ac:dyDescent="0.3">
      <c r="H88">
        <v>88</v>
      </c>
      <c r="I88">
        <v>2.7750000000000004</v>
      </c>
    </row>
    <row r="89" spans="8:9" x14ac:dyDescent="0.3">
      <c r="H89">
        <v>89</v>
      </c>
      <c r="I89">
        <v>2.7483333333333331</v>
      </c>
    </row>
    <row r="90" spans="8:9" x14ac:dyDescent="0.3">
      <c r="H90">
        <v>90</v>
      </c>
      <c r="I90">
        <v>2.7433333333333336</v>
      </c>
    </row>
    <row r="91" spans="8:9" x14ac:dyDescent="0.3">
      <c r="H91">
        <v>91</v>
      </c>
      <c r="I91">
        <v>2.7749999999999999</v>
      </c>
    </row>
    <row r="92" spans="8:9" x14ac:dyDescent="0.3">
      <c r="H92">
        <v>92</v>
      </c>
      <c r="I92">
        <v>2.7733333333333334</v>
      </c>
    </row>
    <row r="93" spans="8:9" x14ac:dyDescent="0.3">
      <c r="H93">
        <v>93</v>
      </c>
      <c r="I93">
        <v>2.75</v>
      </c>
    </row>
    <row r="94" spans="8:9" x14ac:dyDescent="0.3">
      <c r="H94">
        <v>94</v>
      </c>
      <c r="I94">
        <v>2.7700000000000009</v>
      </c>
    </row>
    <row r="95" spans="8:9" x14ac:dyDescent="0.3">
      <c r="H95">
        <v>95</v>
      </c>
      <c r="I95">
        <v>2.7733333333333334</v>
      </c>
    </row>
    <row r="96" spans="8:9" x14ac:dyDescent="0.3">
      <c r="H96">
        <v>96</v>
      </c>
      <c r="I96">
        <v>2.7416666666666671</v>
      </c>
    </row>
    <row r="97" spans="8:9" x14ac:dyDescent="0.3">
      <c r="H97">
        <v>97</v>
      </c>
      <c r="I97">
        <v>2.7783333333333329</v>
      </c>
    </row>
    <row r="98" spans="8:9" x14ac:dyDescent="0.3">
      <c r="H98">
        <v>98</v>
      </c>
      <c r="I98">
        <v>2.78</v>
      </c>
    </row>
    <row r="99" spans="8:9" x14ac:dyDescent="0.3">
      <c r="H99">
        <v>99</v>
      </c>
      <c r="I99">
        <v>2.78</v>
      </c>
    </row>
    <row r="100" spans="8:9" x14ac:dyDescent="0.3">
      <c r="H100">
        <v>100</v>
      </c>
      <c r="I100">
        <v>2.78</v>
      </c>
    </row>
    <row r="101" spans="8:9" x14ac:dyDescent="0.3">
      <c r="H101">
        <v>101</v>
      </c>
      <c r="I101">
        <v>2.7816666666666663</v>
      </c>
    </row>
    <row r="102" spans="8:9" x14ac:dyDescent="0.3">
      <c r="H102">
        <v>102</v>
      </c>
      <c r="I102">
        <v>2.7866666666666666</v>
      </c>
    </row>
    <row r="103" spans="8:9" x14ac:dyDescent="0.3">
      <c r="H103">
        <v>103</v>
      </c>
      <c r="I103">
        <v>2.7816666666666667</v>
      </c>
    </row>
    <row r="104" spans="8:9" x14ac:dyDescent="0.3">
      <c r="H104">
        <v>104</v>
      </c>
      <c r="I104">
        <v>2.7816666666666667</v>
      </c>
    </row>
    <row r="105" spans="8:9" x14ac:dyDescent="0.3">
      <c r="H105">
        <v>105</v>
      </c>
      <c r="I105">
        <v>2.7816666666666667</v>
      </c>
    </row>
    <row r="106" spans="8:9" x14ac:dyDescent="0.3">
      <c r="H106">
        <v>106</v>
      </c>
      <c r="I106">
        <v>2.78</v>
      </c>
    </row>
    <row r="107" spans="8:9" x14ac:dyDescent="0.3">
      <c r="H107">
        <v>107</v>
      </c>
      <c r="I107">
        <v>2.7749999999999999</v>
      </c>
    </row>
    <row r="108" spans="8:9" x14ac:dyDescent="0.3">
      <c r="H108">
        <v>108</v>
      </c>
      <c r="I108">
        <v>2.7749999999999999</v>
      </c>
    </row>
    <row r="109" spans="8:9" x14ac:dyDescent="0.3">
      <c r="H109">
        <v>109</v>
      </c>
      <c r="I109">
        <v>2.7749999999999999</v>
      </c>
    </row>
    <row r="110" spans="8:9" x14ac:dyDescent="0.3">
      <c r="H110">
        <v>110</v>
      </c>
      <c r="I110">
        <v>2.7766666666666668</v>
      </c>
    </row>
    <row r="111" spans="8:9" x14ac:dyDescent="0.3">
      <c r="H111">
        <v>111</v>
      </c>
      <c r="I111">
        <v>2.7783333333333329</v>
      </c>
    </row>
    <row r="112" spans="8:9" x14ac:dyDescent="0.3">
      <c r="H112">
        <v>112</v>
      </c>
      <c r="I112">
        <v>2.78</v>
      </c>
    </row>
    <row r="113" spans="8:9" x14ac:dyDescent="0.3">
      <c r="H113">
        <v>113</v>
      </c>
      <c r="I113">
        <v>2.7783333333333329</v>
      </c>
    </row>
    <row r="114" spans="8:9" x14ac:dyDescent="0.3">
      <c r="H114">
        <v>114</v>
      </c>
      <c r="I114">
        <v>2.7749999999999999</v>
      </c>
    </row>
    <row r="115" spans="8:9" x14ac:dyDescent="0.3">
      <c r="H115">
        <v>115</v>
      </c>
      <c r="I115">
        <v>2.7733333333333334</v>
      </c>
    </row>
    <row r="116" spans="8:9" x14ac:dyDescent="0.3">
      <c r="H116">
        <v>116</v>
      </c>
      <c r="I116">
        <v>2.78</v>
      </c>
    </row>
    <row r="117" spans="8:9" x14ac:dyDescent="0.3">
      <c r="H117">
        <v>117</v>
      </c>
      <c r="I117">
        <v>2.7816666666666663</v>
      </c>
    </row>
    <row r="118" spans="8:9" x14ac:dyDescent="0.3">
      <c r="H118">
        <v>118</v>
      </c>
      <c r="I118">
        <v>2.78</v>
      </c>
    </row>
    <row r="119" spans="8:9" x14ac:dyDescent="0.3">
      <c r="H119">
        <v>119</v>
      </c>
      <c r="I119">
        <v>2.78</v>
      </c>
    </row>
    <row r="120" spans="8:9" x14ac:dyDescent="0.3">
      <c r="H120">
        <v>120</v>
      </c>
      <c r="I120">
        <v>2.78</v>
      </c>
    </row>
    <row r="121" spans="8:9" x14ac:dyDescent="0.3">
      <c r="H121">
        <v>121</v>
      </c>
      <c r="I121">
        <v>2.7833333333333332</v>
      </c>
    </row>
    <row r="122" spans="8:9" x14ac:dyDescent="0.3">
      <c r="H122">
        <v>122</v>
      </c>
      <c r="I122">
        <v>2.7749999999999999</v>
      </c>
    </row>
  </sheetData>
  <sortState xmlns:xlrd2="http://schemas.microsoft.com/office/spreadsheetml/2017/richdata2" ref="C1:C128">
    <sortCondition ref="C1:C12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A475-4DF8-4D6D-9DE4-D5E5035C70B4}">
  <dimension ref="A1:I122"/>
  <sheetViews>
    <sheetView zoomScale="70" zoomScaleNormal="70" workbookViewId="0">
      <selection activeCell="G2" sqref="G2"/>
    </sheetView>
  </sheetViews>
  <sheetFormatPr defaultRowHeight="14" x14ac:dyDescent="0.3"/>
  <sheetData>
    <row r="1" spans="1:9" x14ac:dyDescent="0.3">
      <c r="A1">
        <v>66</v>
      </c>
      <c r="B1">
        <v>110</v>
      </c>
      <c r="C1">
        <v>121</v>
      </c>
      <c r="H1">
        <v>1</v>
      </c>
      <c r="I1">
        <v>2.7466666666666666</v>
      </c>
    </row>
    <row r="2" spans="1:9" x14ac:dyDescent="0.3">
      <c r="A2">
        <v>67</v>
      </c>
      <c r="B2">
        <v>82</v>
      </c>
      <c r="C2">
        <v>72</v>
      </c>
      <c r="E2">
        <f>AVERAGE(I66,I67,I68,I18,I19,I20,I71,I23,I75,I27,I78,I30,I84,I36)</f>
        <v>2.7436904761904759</v>
      </c>
      <c r="F2">
        <f>AVERAGE(I110,I82,I34,I83,I104,I35,I106,I79,I31,I80,I114,I32,I74,I111,I26,I112,I76,I28)</f>
        <v>2.7752777777777782</v>
      </c>
      <c r="G2">
        <f>AVERAGE(I121,I72,I101,I24,I120,I22,I102,I70)</f>
        <v>2.7910416666666662</v>
      </c>
      <c r="H2">
        <v>2</v>
      </c>
      <c r="I2">
        <v>2.7716666666666669</v>
      </c>
    </row>
    <row r="3" spans="1:9" x14ac:dyDescent="0.3">
      <c r="A3">
        <v>68</v>
      </c>
      <c r="B3">
        <v>34</v>
      </c>
      <c r="C3">
        <v>101</v>
      </c>
      <c r="H3">
        <v>3</v>
      </c>
      <c r="I3">
        <v>2.7449999999999997</v>
      </c>
    </row>
    <row r="4" spans="1:9" x14ac:dyDescent="0.3">
      <c r="A4">
        <v>18</v>
      </c>
      <c r="B4">
        <v>83</v>
      </c>
      <c r="C4">
        <v>24</v>
      </c>
      <c r="H4">
        <v>4</v>
      </c>
      <c r="I4">
        <v>2.7800000000000007</v>
      </c>
    </row>
    <row r="5" spans="1:9" x14ac:dyDescent="0.3">
      <c r="A5">
        <v>19</v>
      </c>
      <c r="B5">
        <v>104</v>
      </c>
      <c r="C5">
        <v>120</v>
      </c>
      <c r="H5">
        <v>5</v>
      </c>
      <c r="I5">
        <v>2.7466666666666666</v>
      </c>
    </row>
    <row r="6" spans="1:9" x14ac:dyDescent="0.3">
      <c r="A6">
        <v>20</v>
      </c>
      <c r="B6">
        <v>35</v>
      </c>
      <c r="C6">
        <v>22</v>
      </c>
      <c r="H6">
        <v>6</v>
      </c>
      <c r="I6">
        <v>2.7966666666666669</v>
      </c>
    </row>
    <row r="7" spans="1:9" x14ac:dyDescent="0.3">
      <c r="A7">
        <v>71</v>
      </c>
      <c r="B7">
        <v>106</v>
      </c>
      <c r="C7">
        <v>102</v>
      </c>
      <c r="H7">
        <v>7</v>
      </c>
      <c r="I7">
        <v>2.74</v>
      </c>
    </row>
    <row r="8" spans="1:9" x14ac:dyDescent="0.3">
      <c r="A8">
        <v>23</v>
      </c>
      <c r="B8">
        <v>79</v>
      </c>
      <c r="C8">
        <v>70</v>
      </c>
      <c r="H8">
        <v>8</v>
      </c>
      <c r="I8">
        <v>2.7966666666666669</v>
      </c>
    </row>
    <row r="9" spans="1:9" x14ac:dyDescent="0.3">
      <c r="A9">
        <v>75</v>
      </c>
      <c r="B9">
        <v>31</v>
      </c>
      <c r="H9">
        <v>9</v>
      </c>
      <c r="I9">
        <v>2.7416666666666671</v>
      </c>
    </row>
    <row r="10" spans="1:9" x14ac:dyDescent="0.3">
      <c r="A10">
        <v>27</v>
      </c>
      <c r="B10">
        <v>80</v>
      </c>
      <c r="H10">
        <v>10</v>
      </c>
      <c r="I10">
        <v>2.74</v>
      </c>
    </row>
    <row r="11" spans="1:9" x14ac:dyDescent="0.3">
      <c r="A11">
        <v>78</v>
      </c>
      <c r="B11">
        <v>114</v>
      </c>
      <c r="H11">
        <v>11</v>
      </c>
      <c r="I11">
        <v>2.74</v>
      </c>
    </row>
    <row r="12" spans="1:9" x14ac:dyDescent="0.3">
      <c r="A12">
        <v>30</v>
      </c>
      <c r="B12">
        <v>32</v>
      </c>
      <c r="H12">
        <v>12</v>
      </c>
      <c r="I12">
        <v>2.7383333333333333</v>
      </c>
    </row>
    <row r="13" spans="1:9" x14ac:dyDescent="0.3">
      <c r="A13">
        <v>84</v>
      </c>
      <c r="B13">
        <v>74</v>
      </c>
      <c r="H13">
        <v>13</v>
      </c>
      <c r="I13">
        <v>2.7433333333333336</v>
      </c>
    </row>
    <row r="14" spans="1:9" x14ac:dyDescent="0.3">
      <c r="A14">
        <v>36</v>
      </c>
      <c r="B14">
        <v>111</v>
      </c>
      <c r="H14">
        <v>14</v>
      </c>
      <c r="I14">
        <v>2.7933333333333334</v>
      </c>
    </row>
    <row r="15" spans="1:9" x14ac:dyDescent="0.3">
      <c r="B15">
        <v>26</v>
      </c>
      <c r="H15">
        <v>15</v>
      </c>
      <c r="I15">
        <v>2.7416666666666671</v>
      </c>
    </row>
    <row r="16" spans="1:9" x14ac:dyDescent="0.3">
      <c r="B16">
        <v>112</v>
      </c>
      <c r="H16">
        <v>16</v>
      </c>
      <c r="I16">
        <v>2.7933333333333334</v>
      </c>
    </row>
    <row r="17" spans="2:9" x14ac:dyDescent="0.3">
      <c r="B17">
        <v>76</v>
      </c>
      <c r="H17">
        <v>17</v>
      </c>
      <c r="I17">
        <v>2.7449999999999997</v>
      </c>
    </row>
    <row r="18" spans="2:9" x14ac:dyDescent="0.3">
      <c r="B18">
        <v>28</v>
      </c>
      <c r="H18">
        <v>18</v>
      </c>
      <c r="I18">
        <v>2.7433333333333336</v>
      </c>
    </row>
    <row r="19" spans="2:9" x14ac:dyDescent="0.3">
      <c r="H19">
        <v>19</v>
      </c>
      <c r="I19">
        <v>2.7433333333333336</v>
      </c>
    </row>
    <row r="20" spans="2:9" x14ac:dyDescent="0.3">
      <c r="H20">
        <v>20</v>
      </c>
      <c r="I20">
        <v>2.7433333333333336</v>
      </c>
    </row>
    <row r="21" spans="2:9" x14ac:dyDescent="0.3">
      <c r="H21">
        <v>21</v>
      </c>
      <c r="I21">
        <v>2.7483333333333335</v>
      </c>
    </row>
    <row r="22" spans="2:9" x14ac:dyDescent="0.3">
      <c r="H22">
        <v>22</v>
      </c>
      <c r="I22">
        <v>2.8000000000000003</v>
      </c>
    </row>
    <row r="23" spans="2:9" x14ac:dyDescent="0.3">
      <c r="H23">
        <v>23</v>
      </c>
      <c r="I23">
        <v>2.7466666666666661</v>
      </c>
    </row>
    <row r="24" spans="2:9" x14ac:dyDescent="0.3">
      <c r="H24">
        <v>24</v>
      </c>
      <c r="I24">
        <v>2.7983333333333338</v>
      </c>
    </row>
    <row r="25" spans="2:9" x14ac:dyDescent="0.3">
      <c r="H25">
        <v>25</v>
      </c>
      <c r="I25">
        <v>2.75</v>
      </c>
    </row>
    <row r="26" spans="2:9" x14ac:dyDescent="0.3">
      <c r="H26">
        <v>26</v>
      </c>
      <c r="I26">
        <v>2.7800000000000007</v>
      </c>
    </row>
    <row r="27" spans="2:9" x14ac:dyDescent="0.3">
      <c r="H27">
        <v>27</v>
      </c>
      <c r="I27">
        <v>2.7466666666666666</v>
      </c>
    </row>
    <row r="28" spans="2:9" x14ac:dyDescent="0.3">
      <c r="H28">
        <v>28</v>
      </c>
      <c r="I28">
        <v>2.7716666666666669</v>
      </c>
    </row>
    <row r="29" spans="2:9" x14ac:dyDescent="0.3">
      <c r="H29">
        <v>29</v>
      </c>
      <c r="I29">
        <v>2.7433333333333336</v>
      </c>
    </row>
    <row r="30" spans="2:9" x14ac:dyDescent="0.3">
      <c r="H30">
        <v>30</v>
      </c>
      <c r="I30">
        <v>2.7383333333333333</v>
      </c>
    </row>
    <row r="31" spans="2:9" x14ac:dyDescent="0.3">
      <c r="H31">
        <v>31</v>
      </c>
      <c r="I31">
        <v>2.7733333333333334</v>
      </c>
    </row>
    <row r="32" spans="2:9" x14ac:dyDescent="0.3">
      <c r="H32">
        <v>32</v>
      </c>
      <c r="I32">
        <v>2.7716666666666669</v>
      </c>
    </row>
    <row r="33" spans="8:9" x14ac:dyDescent="0.3">
      <c r="H33">
        <v>33</v>
      </c>
      <c r="I33">
        <v>2.7433333333333336</v>
      </c>
    </row>
    <row r="34" spans="8:9" x14ac:dyDescent="0.3">
      <c r="H34">
        <v>34</v>
      </c>
      <c r="I34">
        <v>2.7716666666666669</v>
      </c>
    </row>
    <row r="35" spans="8:9" x14ac:dyDescent="0.3">
      <c r="H35">
        <v>35</v>
      </c>
      <c r="I35">
        <v>2.7733333333333334</v>
      </c>
    </row>
    <row r="36" spans="8:9" x14ac:dyDescent="0.3">
      <c r="H36">
        <v>36</v>
      </c>
      <c r="I36">
        <v>2.7383333333333333</v>
      </c>
    </row>
    <row r="37" spans="8:9" x14ac:dyDescent="0.3">
      <c r="H37">
        <v>37</v>
      </c>
      <c r="I37">
        <v>2.7433333333333336</v>
      </c>
    </row>
    <row r="38" spans="8:9" x14ac:dyDescent="0.3">
      <c r="H38">
        <v>38</v>
      </c>
      <c r="I38">
        <v>2.7716666666666669</v>
      </c>
    </row>
    <row r="39" spans="8:9" x14ac:dyDescent="0.3">
      <c r="H39">
        <v>39</v>
      </c>
      <c r="I39">
        <v>2.7433333333333336</v>
      </c>
    </row>
    <row r="40" spans="8:9" x14ac:dyDescent="0.3">
      <c r="H40">
        <v>40</v>
      </c>
      <c r="I40">
        <v>2.7716666666666669</v>
      </c>
    </row>
    <row r="41" spans="8:9" x14ac:dyDescent="0.3">
      <c r="H41">
        <v>41</v>
      </c>
      <c r="I41">
        <v>2.7433333333333336</v>
      </c>
    </row>
    <row r="42" spans="8:9" x14ac:dyDescent="0.3">
      <c r="H42">
        <v>42</v>
      </c>
      <c r="I42">
        <v>2.7383333333333333</v>
      </c>
    </row>
    <row r="43" spans="8:9" x14ac:dyDescent="0.3">
      <c r="H43">
        <v>43</v>
      </c>
      <c r="I43">
        <v>2.7733333333333334</v>
      </c>
    </row>
    <row r="44" spans="8:9" x14ac:dyDescent="0.3">
      <c r="H44">
        <v>44</v>
      </c>
      <c r="I44">
        <v>2.7716666666666669</v>
      </c>
    </row>
    <row r="45" spans="8:9" x14ac:dyDescent="0.3">
      <c r="H45">
        <v>45</v>
      </c>
      <c r="I45">
        <v>2.7433333333333336</v>
      </c>
    </row>
    <row r="46" spans="8:9" x14ac:dyDescent="0.3">
      <c r="H46">
        <v>46</v>
      </c>
      <c r="I46">
        <v>2.7716666666666669</v>
      </c>
    </row>
    <row r="47" spans="8:9" x14ac:dyDescent="0.3">
      <c r="H47">
        <v>47</v>
      </c>
      <c r="I47">
        <v>2.7733333333333334</v>
      </c>
    </row>
    <row r="48" spans="8:9" x14ac:dyDescent="0.3">
      <c r="H48">
        <v>48</v>
      </c>
      <c r="I48">
        <v>2.7383333333333333</v>
      </c>
    </row>
    <row r="49" spans="8:9" x14ac:dyDescent="0.3">
      <c r="H49">
        <v>49</v>
      </c>
      <c r="I49">
        <v>2.7433333333333336</v>
      </c>
    </row>
    <row r="50" spans="8:9" x14ac:dyDescent="0.3">
      <c r="H50">
        <v>50</v>
      </c>
      <c r="I50">
        <v>2.7750000000000004</v>
      </c>
    </row>
    <row r="51" spans="8:9" x14ac:dyDescent="0.3">
      <c r="H51">
        <v>51</v>
      </c>
      <c r="I51">
        <v>2.7466666666666666</v>
      </c>
    </row>
    <row r="52" spans="8:9" x14ac:dyDescent="0.3">
      <c r="H52">
        <v>52</v>
      </c>
      <c r="I52">
        <v>2.7733333333333334</v>
      </c>
    </row>
    <row r="53" spans="8:9" x14ac:dyDescent="0.3">
      <c r="H53">
        <v>53</v>
      </c>
      <c r="I53">
        <v>2.7416666666666671</v>
      </c>
    </row>
    <row r="54" spans="8:9" x14ac:dyDescent="0.3">
      <c r="H54">
        <v>54</v>
      </c>
      <c r="I54">
        <v>2.7983333333333338</v>
      </c>
    </row>
    <row r="55" spans="8:9" x14ac:dyDescent="0.3">
      <c r="H55">
        <v>55</v>
      </c>
      <c r="I55">
        <v>2.7483333333333335</v>
      </c>
    </row>
    <row r="56" spans="8:9" x14ac:dyDescent="0.3">
      <c r="H56">
        <v>56</v>
      </c>
      <c r="I56">
        <v>2.7983333333333333</v>
      </c>
    </row>
    <row r="57" spans="8:9" x14ac:dyDescent="0.3">
      <c r="H57">
        <v>57</v>
      </c>
      <c r="I57">
        <v>2.7433333333333336</v>
      </c>
    </row>
    <row r="58" spans="8:9" x14ac:dyDescent="0.3">
      <c r="H58">
        <v>58</v>
      </c>
      <c r="I58">
        <v>2.7433333333333336</v>
      </c>
    </row>
    <row r="59" spans="8:9" x14ac:dyDescent="0.3">
      <c r="H59">
        <v>59</v>
      </c>
      <c r="I59">
        <v>2.7449999999999997</v>
      </c>
    </row>
    <row r="60" spans="8:9" x14ac:dyDescent="0.3">
      <c r="H60">
        <v>60</v>
      </c>
      <c r="I60">
        <v>2.7433333333333336</v>
      </c>
    </row>
    <row r="61" spans="8:9" x14ac:dyDescent="0.3">
      <c r="H61">
        <v>61</v>
      </c>
      <c r="I61">
        <v>2.74</v>
      </c>
    </row>
    <row r="62" spans="8:9" x14ac:dyDescent="0.3">
      <c r="H62">
        <v>62</v>
      </c>
      <c r="I62">
        <v>2.7950000000000004</v>
      </c>
    </row>
    <row r="63" spans="8:9" x14ac:dyDescent="0.3">
      <c r="H63">
        <v>63</v>
      </c>
      <c r="I63">
        <v>2.7416666666666671</v>
      </c>
    </row>
    <row r="64" spans="8:9" x14ac:dyDescent="0.3">
      <c r="H64">
        <v>64</v>
      </c>
      <c r="I64">
        <v>2.7950000000000004</v>
      </c>
    </row>
    <row r="65" spans="8:9" x14ac:dyDescent="0.3">
      <c r="H65">
        <v>65</v>
      </c>
      <c r="I65">
        <v>2.7433333333333336</v>
      </c>
    </row>
    <row r="66" spans="8:9" x14ac:dyDescent="0.3">
      <c r="H66">
        <v>66</v>
      </c>
      <c r="I66">
        <v>2.7433333333333336</v>
      </c>
    </row>
    <row r="67" spans="8:9" x14ac:dyDescent="0.3">
      <c r="H67">
        <v>67</v>
      </c>
      <c r="I67">
        <v>2.7449999999999997</v>
      </c>
    </row>
    <row r="68" spans="8:9" x14ac:dyDescent="0.3">
      <c r="H68">
        <v>68</v>
      </c>
      <c r="I68">
        <v>2.7466666666666666</v>
      </c>
    </row>
    <row r="69" spans="8:9" x14ac:dyDescent="0.3">
      <c r="H69">
        <v>69</v>
      </c>
      <c r="I69">
        <v>2.7433333333333336</v>
      </c>
    </row>
    <row r="70" spans="8:9" x14ac:dyDescent="0.3">
      <c r="H70">
        <v>70</v>
      </c>
      <c r="I70">
        <v>2.7983333333333333</v>
      </c>
    </row>
    <row r="71" spans="8:9" x14ac:dyDescent="0.3">
      <c r="H71">
        <v>71</v>
      </c>
      <c r="I71">
        <v>2.7483333333333335</v>
      </c>
    </row>
    <row r="72" spans="8:9" x14ac:dyDescent="0.3">
      <c r="H72">
        <v>72</v>
      </c>
      <c r="I72">
        <v>2.8000000000000003</v>
      </c>
    </row>
    <row r="73" spans="8:9" x14ac:dyDescent="0.3">
      <c r="H73">
        <v>73</v>
      </c>
      <c r="I73">
        <v>2.7416666666666671</v>
      </c>
    </row>
    <row r="74" spans="8:9" x14ac:dyDescent="0.3">
      <c r="H74">
        <v>74</v>
      </c>
      <c r="I74">
        <v>2.7733333333333334</v>
      </c>
    </row>
    <row r="75" spans="8:9" x14ac:dyDescent="0.3">
      <c r="H75">
        <v>75</v>
      </c>
      <c r="I75">
        <v>2.7466666666666666</v>
      </c>
    </row>
    <row r="76" spans="8:9" x14ac:dyDescent="0.3">
      <c r="H76">
        <v>76</v>
      </c>
      <c r="I76">
        <v>2.7749999999999999</v>
      </c>
    </row>
    <row r="77" spans="8:9" x14ac:dyDescent="0.3">
      <c r="H77">
        <v>77</v>
      </c>
      <c r="I77">
        <v>2.7483333333333331</v>
      </c>
    </row>
    <row r="78" spans="8:9" x14ac:dyDescent="0.3">
      <c r="H78">
        <v>78</v>
      </c>
      <c r="I78">
        <v>2.7383333333333333</v>
      </c>
    </row>
    <row r="79" spans="8:9" x14ac:dyDescent="0.3">
      <c r="H79">
        <v>79</v>
      </c>
      <c r="I79">
        <v>2.7733333333333334</v>
      </c>
    </row>
    <row r="80" spans="8:9" x14ac:dyDescent="0.3">
      <c r="H80">
        <v>80</v>
      </c>
      <c r="I80">
        <v>2.7700000000000009</v>
      </c>
    </row>
    <row r="81" spans="8:9" x14ac:dyDescent="0.3">
      <c r="H81">
        <v>81</v>
      </c>
      <c r="I81">
        <v>2.7483333333333331</v>
      </c>
    </row>
    <row r="82" spans="8:9" x14ac:dyDescent="0.3">
      <c r="H82">
        <v>82</v>
      </c>
      <c r="I82">
        <v>2.7749999999999999</v>
      </c>
    </row>
    <row r="83" spans="8:9" x14ac:dyDescent="0.3">
      <c r="H83">
        <v>83</v>
      </c>
      <c r="I83">
        <v>2.7749999999999999</v>
      </c>
    </row>
    <row r="84" spans="8:9" x14ac:dyDescent="0.3">
      <c r="H84">
        <v>84</v>
      </c>
      <c r="I84">
        <v>2.7433333333333336</v>
      </c>
    </row>
    <row r="85" spans="8:9" x14ac:dyDescent="0.3">
      <c r="H85">
        <v>85</v>
      </c>
      <c r="I85">
        <v>2.7433333333333336</v>
      </c>
    </row>
    <row r="86" spans="8:9" x14ac:dyDescent="0.3">
      <c r="H86">
        <v>86</v>
      </c>
      <c r="I86">
        <v>2.7750000000000004</v>
      </c>
    </row>
    <row r="87" spans="8:9" x14ac:dyDescent="0.3">
      <c r="H87">
        <v>87</v>
      </c>
      <c r="I87">
        <v>2.7433333333333336</v>
      </c>
    </row>
    <row r="88" spans="8:9" x14ac:dyDescent="0.3">
      <c r="H88">
        <v>88</v>
      </c>
      <c r="I88">
        <v>2.7750000000000004</v>
      </c>
    </row>
    <row r="89" spans="8:9" x14ac:dyDescent="0.3">
      <c r="H89">
        <v>89</v>
      </c>
      <c r="I89">
        <v>2.7483333333333331</v>
      </c>
    </row>
    <row r="90" spans="8:9" x14ac:dyDescent="0.3">
      <c r="H90">
        <v>90</v>
      </c>
      <c r="I90">
        <v>2.7433333333333336</v>
      </c>
    </row>
    <row r="91" spans="8:9" x14ac:dyDescent="0.3">
      <c r="H91">
        <v>91</v>
      </c>
      <c r="I91">
        <v>2.7749999999999999</v>
      </c>
    </row>
    <row r="92" spans="8:9" x14ac:dyDescent="0.3">
      <c r="H92">
        <v>92</v>
      </c>
      <c r="I92">
        <v>2.7733333333333334</v>
      </c>
    </row>
    <row r="93" spans="8:9" x14ac:dyDescent="0.3">
      <c r="H93">
        <v>93</v>
      </c>
      <c r="I93">
        <v>2.75</v>
      </c>
    </row>
    <row r="94" spans="8:9" x14ac:dyDescent="0.3">
      <c r="H94">
        <v>94</v>
      </c>
      <c r="I94">
        <v>2.7700000000000009</v>
      </c>
    </row>
    <row r="95" spans="8:9" x14ac:dyDescent="0.3">
      <c r="H95">
        <v>95</v>
      </c>
      <c r="I95">
        <v>2.7733333333333334</v>
      </c>
    </row>
    <row r="96" spans="8:9" x14ac:dyDescent="0.3">
      <c r="H96">
        <v>96</v>
      </c>
      <c r="I96">
        <v>2.7416666666666671</v>
      </c>
    </row>
    <row r="97" spans="8:9" x14ac:dyDescent="0.3">
      <c r="H97">
        <v>97</v>
      </c>
      <c r="I97">
        <v>2.7783333333333329</v>
      </c>
    </row>
    <row r="98" spans="8:9" x14ac:dyDescent="0.3">
      <c r="H98">
        <v>98</v>
      </c>
      <c r="I98">
        <v>2.78</v>
      </c>
    </row>
    <row r="99" spans="8:9" x14ac:dyDescent="0.3">
      <c r="H99">
        <v>99</v>
      </c>
      <c r="I99">
        <v>2.78</v>
      </c>
    </row>
    <row r="100" spans="8:9" x14ac:dyDescent="0.3">
      <c r="H100">
        <v>100</v>
      </c>
      <c r="I100">
        <v>2.78</v>
      </c>
    </row>
    <row r="101" spans="8:9" x14ac:dyDescent="0.3">
      <c r="H101">
        <v>101</v>
      </c>
      <c r="I101">
        <v>2.7816666666666663</v>
      </c>
    </row>
    <row r="102" spans="8:9" x14ac:dyDescent="0.3">
      <c r="H102">
        <v>102</v>
      </c>
      <c r="I102">
        <v>2.7866666666666666</v>
      </c>
    </row>
    <row r="103" spans="8:9" x14ac:dyDescent="0.3">
      <c r="H103">
        <v>103</v>
      </c>
      <c r="I103">
        <v>2.7816666666666667</v>
      </c>
    </row>
    <row r="104" spans="8:9" x14ac:dyDescent="0.3">
      <c r="H104">
        <v>104</v>
      </c>
      <c r="I104">
        <v>2.7816666666666667</v>
      </c>
    </row>
    <row r="105" spans="8:9" x14ac:dyDescent="0.3">
      <c r="H105">
        <v>105</v>
      </c>
      <c r="I105">
        <v>2.7816666666666667</v>
      </c>
    </row>
    <row r="106" spans="8:9" x14ac:dyDescent="0.3">
      <c r="H106">
        <v>106</v>
      </c>
      <c r="I106">
        <v>2.78</v>
      </c>
    </row>
    <row r="107" spans="8:9" x14ac:dyDescent="0.3">
      <c r="H107">
        <v>107</v>
      </c>
      <c r="I107">
        <v>2.7749999999999999</v>
      </c>
    </row>
    <row r="108" spans="8:9" x14ac:dyDescent="0.3">
      <c r="H108">
        <v>108</v>
      </c>
      <c r="I108">
        <v>2.7749999999999999</v>
      </c>
    </row>
    <row r="109" spans="8:9" x14ac:dyDescent="0.3">
      <c r="H109">
        <v>109</v>
      </c>
      <c r="I109">
        <v>2.7749999999999999</v>
      </c>
    </row>
    <row r="110" spans="8:9" x14ac:dyDescent="0.3">
      <c r="H110">
        <v>110</v>
      </c>
      <c r="I110">
        <v>2.7766666666666668</v>
      </c>
    </row>
    <row r="111" spans="8:9" x14ac:dyDescent="0.3">
      <c r="H111">
        <v>111</v>
      </c>
      <c r="I111">
        <v>2.7783333333333329</v>
      </c>
    </row>
    <row r="112" spans="8:9" x14ac:dyDescent="0.3">
      <c r="H112">
        <v>112</v>
      </c>
      <c r="I112">
        <v>2.78</v>
      </c>
    </row>
    <row r="113" spans="8:9" x14ac:dyDescent="0.3">
      <c r="H113">
        <v>113</v>
      </c>
      <c r="I113">
        <v>2.7783333333333329</v>
      </c>
    </row>
    <row r="114" spans="8:9" x14ac:dyDescent="0.3">
      <c r="H114">
        <v>114</v>
      </c>
      <c r="I114">
        <v>2.7749999999999999</v>
      </c>
    </row>
    <row r="115" spans="8:9" x14ac:dyDescent="0.3">
      <c r="H115">
        <v>115</v>
      </c>
      <c r="I115">
        <v>2.7733333333333334</v>
      </c>
    </row>
    <row r="116" spans="8:9" x14ac:dyDescent="0.3">
      <c r="H116">
        <v>116</v>
      </c>
      <c r="I116">
        <v>2.78</v>
      </c>
    </row>
    <row r="117" spans="8:9" x14ac:dyDescent="0.3">
      <c r="H117">
        <v>117</v>
      </c>
      <c r="I117">
        <v>2.7816666666666663</v>
      </c>
    </row>
    <row r="118" spans="8:9" x14ac:dyDescent="0.3">
      <c r="H118">
        <v>118</v>
      </c>
      <c r="I118">
        <v>2.78</v>
      </c>
    </row>
    <row r="119" spans="8:9" x14ac:dyDescent="0.3">
      <c r="H119">
        <v>119</v>
      </c>
      <c r="I119">
        <v>2.78</v>
      </c>
    </row>
    <row r="120" spans="8:9" x14ac:dyDescent="0.3">
      <c r="H120">
        <v>120</v>
      </c>
      <c r="I120">
        <v>2.78</v>
      </c>
    </row>
    <row r="121" spans="8:9" x14ac:dyDescent="0.3">
      <c r="H121">
        <v>121</v>
      </c>
      <c r="I121">
        <v>2.7833333333333332</v>
      </c>
    </row>
    <row r="122" spans="8:9" x14ac:dyDescent="0.3">
      <c r="H122">
        <v>122</v>
      </c>
      <c r="I122">
        <v>2.7749999999999999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8CEC-2B54-492E-9F11-6C52FD7209A9}">
  <dimension ref="A1:O125"/>
  <sheetViews>
    <sheetView tabSelected="1" zoomScale="85" zoomScaleNormal="85" workbookViewId="0">
      <selection activeCell="O7" sqref="O7"/>
    </sheetView>
  </sheetViews>
  <sheetFormatPr defaultRowHeight="14" x14ac:dyDescent="0.3"/>
  <sheetData>
    <row r="1" spans="1:15" x14ac:dyDescent="0.3">
      <c r="A1">
        <v>67</v>
      </c>
      <c r="B1">
        <v>68</v>
      </c>
      <c r="C1">
        <v>112</v>
      </c>
      <c r="H1">
        <v>1</v>
      </c>
      <c r="I1">
        <v>2.7466666666666666</v>
      </c>
    </row>
    <row r="2" spans="1:15" x14ac:dyDescent="0.3">
      <c r="A2">
        <v>19</v>
      </c>
      <c r="B2">
        <v>120</v>
      </c>
      <c r="C2">
        <v>76</v>
      </c>
      <c r="E2">
        <f>AVERAGE(I67,I19,I72,I24,I70,I22,I75,I27,I80,I32,I78,I30,I83,I35)</f>
        <v>2.7466666666666666</v>
      </c>
      <c r="F2">
        <f>AVERAGE(I68,I120,I20,I66,I115,I18,I117,I71,I23,I114,I74,I26,I79,I116,I31,I119,I84,I36)</f>
        <v>2.7735185185185181</v>
      </c>
      <c r="G2">
        <f>AVERAGE(I112,I76,I121,I28,I111,I82,I112,I34)</f>
        <v>2.7920833333333333</v>
      </c>
      <c r="H2">
        <v>2</v>
      </c>
      <c r="I2">
        <v>2.77</v>
      </c>
    </row>
    <row r="3" spans="1:15" x14ac:dyDescent="0.3">
      <c r="A3">
        <v>72</v>
      </c>
      <c r="B3">
        <v>20</v>
      </c>
      <c r="C3">
        <v>121</v>
      </c>
      <c r="H3">
        <v>3</v>
      </c>
      <c r="I3">
        <v>2.75</v>
      </c>
    </row>
    <row r="4" spans="1:15" x14ac:dyDescent="0.3">
      <c r="A4">
        <v>24</v>
      </c>
      <c r="B4">
        <v>66</v>
      </c>
      <c r="C4">
        <v>28</v>
      </c>
      <c r="H4">
        <v>4</v>
      </c>
      <c r="I4">
        <v>2.7800000000000007</v>
      </c>
    </row>
    <row r="5" spans="1:15" x14ac:dyDescent="0.3">
      <c r="A5">
        <v>70</v>
      </c>
      <c r="B5">
        <v>115</v>
      </c>
      <c r="C5">
        <v>111</v>
      </c>
      <c r="H5">
        <v>5</v>
      </c>
      <c r="I5">
        <v>2.7449999999999997</v>
      </c>
    </row>
    <row r="6" spans="1:15" ht="14.5" x14ac:dyDescent="0.35">
      <c r="A6">
        <v>22</v>
      </c>
      <c r="B6">
        <v>18</v>
      </c>
      <c r="C6">
        <v>82</v>
      </c>
      <c r="H6">
        <v>6</v>
      </c>
      <c r="I6">
        <v>2.7949999999999999</v>
      </c>
      <c r="L6" s="2"/>
    </row>
    <row r="7" spans="1:15" ht="14.5" x14ac:dyDescent="0.35">
      <c r="A7">
        <v>75</v>
      </c>
      <c r="B7">
        <v>117</v>
      </c>
      <c r="C7">
        <v>112</v>
      </c>
      <c r="H7">
        <v>7</v>
      </c>
      <c r="I7">
        <v>2.7416666666666671</v>
      </c>
      <c r="N7" s="3" t="s">
        <v>33</v>
      </c>
      <c r="O7" s="2" t="s">
        <v>34</v>
      </c>
    </row>
    <row r="8" spans="1:15" x14ac:dyDescent="0.3">
      <c r="A8">
        <v>27</v>
      </c>
      <c r="B8">
        <v>71</v>
      </c>
      <c r="C8">
        <v>34</v>
      </c>
      <c r="H8">
        <v>8</v>
      </c>
      <c r="I8">
        <v>2.8000000000000003</v>
      </c>
    </row>
    <row r="9" spans="1:15" x14ac:dyDescent="0.3">
      <c r="A9">
        <v>80</v>
      </c>
      <c r="B9">
        <v>23</v>
      </c>
      <c r="H9">
        <v>9</v>
      </c>
      <c r="I9">
        <v>2.7399999999999998</v>
      </c>
    </row>
    <row r="10" spans="1:15" x14ac:dyDescent="0.3">
      <c r="A10">
        <v>32</v>
      </c>
      <c r="B10">
        <v>114</v>
      </c>
      <c r="H10">
        <v>10</v>
      </c>
      <c r="I10">
        <v>2.7399999999999998</v>
      </c>
    </row>
    <row r="11" spans="1:15" x14ac:dyDescent="0.3">
      <c r="A11">
        <v>78</v>
      </c>
      <c r="B11">
        <v>74</v>
      </c>
      <c r="H11">
        <v>11</v>
      </c>
      <c r="I11">
        <v>2.7433333333333336</v>
      </c>
    </row>
    <row r="12" spans="1:15" x14ac:dyDescent="0.3">
      <c r="A12">
        <v>30</v>
      </c>
      <c r="B12">
        <v>26</v>
      </c>
      <c r="H12">
        <v>12</v>
      </c>
      <c r="I12">
        <v>2.7416666666666667</v>
      </c>
    </row>
    <row r="13" spans="1:15" x14ac:dyDescent="0.3">
      <c r="A13">
        <v>83</v>
      </c>
      <c r="B13">
        <v>79</v>
      </c>
      <c r="H13">
        <v>13</v>
      </c>
      <c r="I13">
        <v>2.7466666666666666</v>
      </c>
    </row>
    <row r="14" spans="1:15" x14ac:dyDescent="0.3">
      <c r="A14">
        <v>35</v>
      </c>
      <c r="B14">
        <v>116</v>
      </c>
      <c r="H14">
        <v>14</v>
      </c>
      <c r="I14">
        <v>2.7983333333333338</v>
      </c>
    </row>
    <row r="15" spans="1:15" x14ac:dyDescent="0.3">
      <c r="B15">
        <v>31</v>
      </c>
      <c r="H15">
        <v>15</v>
      </c>
      <c r="I15">
        <v>2.7466666666666661</v>
      </c>
    </row>
    <row r="16" spans="1:15" x14ac:dyDescent="0.3">
      <c r="B16">
        <v>119</v>
      </c>
      <c r="H16">
        <v>16</v>
      </c>
      <c r="I16">
        <v>2.7983333333333338</v>
      </c>
    </row>
    <row r="17" spans="2:9" x14ac:dyDescent="0.3">
      <c r="B17">
        <v>84</v>
      </c>
      <c r="H17">
        <v>17</v>
      </c>
      <c r="I17">
        <v>2.7516666666666665</v>
      </c>
    </row>
    <row r="18" spans="2:9" x14ac:dyDescent="0.3">
      <c r="B18">
        <v>36</v>
      </c>
      <c r="H18">
        <v>18</v>
      </c>
      <c r="I18">
        <v>2.7749999999999999</v>
      </c>
    </row>
    <row r="19" spans="2:9" x14ac:dyDescent="0.3">
      <c r="H19">
        <v>19</v>
      </c>
      <c r="I19">
        <v>2.7533333333333339</v>
      </c>
    </row>
    <row r="20" spans="2:9" x14ac:dyDescent="0.3">
      <c r="H20">
        <v>20</v>
      </c>
      <c r="I20">
        <v>2.77</v>
      </c>
    </row>
    <row r="21" spans="2:9" x14ac:dyDescent="0.3">
      <c r="H21">
        <v>21</v>
      </c>
      <c r="I21">
        <v>2.7383333333333333</v>
      </c>
    </row>
    <row r="22" spans="2:9" x14ac:dyDescent="0.3">
      <c r="H22">
        <v>22</v>
      </c>
      <c r="I22">
        <v>2.7399999999999998</v>
      </c>
    </row>
    <row r="23" spans="2:9" x14ac:dyDescent="0.3">
      <c r="H23">
        <v>23</v>
      </c>
      <c r="I23">
        <v>2.7783333333333338</v>
      </c>
    </row>
    <row r="24" spans="2:9" x14ac:dyDescent="0.3">
      <c r="H24">
        <v>24</v>
      </c>
      <c r="I24">
        <v>2.74</v>
      </c>
    </row>
    <row r="25" spans="2:9" x14ac:dyDescent="0.3">
      <c r="H25">
        <v>25</v>
      </c>
      <c r="I25">
        <v>2.7466666666666666</v>
      </c>
    </row>
    <row r="26" spans="2:9" x14ac:dyDescent="0.3">
      <c r="H26">
        <v>26</v>
      </c>
      <c r="I26">
        <v>2.7616666666666667</v>
      </c>
    </row>
    <row r="27" spans="2:9" x14ac:dyDescent="0.3">
      <c r="H27">
        <v>27</v>
      </c>
      <c r="I27">
        <v>2.7516666666666669</v>
      </c>
    </row>
    <row r="28" spans="2:9" x14ac:dyDescent="0.3">
      <c r="H28">
        <v>28</v>
      </c>
      <c r="I28">
        <v>2.7966666666666669</v>
      </c>
    </row>
    <row r="29" spans="2:9" x14ac:dyDescent="0.3">
      <c r="H29">
        <v>29</v>
      </c>
      <c r="I29">
        <v>2.7416666666666671</v>
      </c>
    </row>
    <row r="30" spans="2:9" x14ac:dyDescent="0.3">
      <c r="H30">
        <v>30</v>
      </c>
      <c r="I30">
        <v>2.7416666666666671</v>
      </c>
    </row>
    <row r="31" spans="2:9" x14ac:dyDescent="0.3">
      <c r="H31">
        <v>31</v>
      </c>
      <c r="I31">
        <v>2.7800000000000007</v>
      </c>
    </row>
    <row r="32" spans="2:9" x14ac:dyDescent="0.3">
      <c r="H32">
        <v>32</v>
      </c>
      <c r="I32">
        <v>2.75</v>
      </c>
    </row>
    <row r="33" spans="8:9" x14ac:dyDescent="0.3">
      <c r="H33">
        <v>33</v>
      </c>
      <c r="I33">
        <v>2.75</v>
      </c>
    </row>
    <row r="34" spans="8:9" x14ac:dyDescent="0.3">
      <c r="H34">
        <v>34</v>
      </c>
      <c r="I34">
        <v>2.8016666666666663</v>
      </c>
    </row>
    <row r="35" spans="8:9" x14ac:dyDescent="0.3">
      <c r="H35">
        <v>35</v>
      </c>
      <c r="I35">
        <v>2.7433333333333336</v>
      </c>
    </row>
    <row r="36" spans="8:9" x14ac:dyDescent="0.3">
      <c r="H36">
        <v>36</v>
      </c>
      <c r="I36">
        <v>2.7683333333333331</v>
      </c>
    </row>
    <row r="37" spans="8:9" x14ac:dyDescent="0.3">
      <c r="H37">
        <v>37</v>
      </c>
      <c r="I37">
        <v>2.7483333333333335</v>
      </c>
    </row>
    <row r="38" spans="8:9" x14ac:dyDescent="0.3">
      <c r="H38">
        <v>38</v>
      </c>
      <c r="I38">
        <v>2.7800000000000007</v>
      </c>
    </row>
    <row r="39" spans="8:9" x14ac:dyDescent="0.3">
      <c r="H39">
        <v>39</v>
      </c>
      <c r="I39">
        <v>2.7483333333333331</v>
      </c>
    </row>
    <row r="40" spans="8:9" x14ac:dyDescent="0.3">
      <c r="H40">
        <v>40</v>
      </c>
      <c r="I40">
        <v>2.7733333333333334</v>
      </c>
    </row>
    <row r="41" spans="8:9" x14ac:dyDescent="0.3">
      <c r="H41">
        <v>41</v>
      </c>
      <c r="I41">
        <v>2.7433333333333336</v>
      </c>
    </row>
    <row r="42" spans="8:9" x14ac:dyDescent="0.3">
      <c r="H42">
        <v>42</v>
      </c>
      <c r="I42">
        <v>2.7399999999999998</v>
      </c>
    </row>
    <row r="43" spans="8:9" x14ac:dyDescent="0.3">
      <c r="H43">
        <v>43</v>
      </c>
      <c r="I43">
        <v>2.7766666666666668</v>
      </c>
    </row>
    <row r="44" spans="8:9" x14ac:dyDescent="0.3">
      <c r="H44">
        <v>44</v>
      </c>
      <c r="I44">
        <v>2.7699999999999996</v>
      </c>
    </row>
    <row r="45" spans="8:9" x14ac:dyDescent="0.3">
      <c r="H45">
        <v>45</v>
      </c>
      <c r="I45">
        <v>2.7433333333333336</v>
      </c>
    </row>
    <row r="46" spans="8:9" x14ac:dyDescent="0.3">
      <c r="H46">
        <v>46</v>
      </c>
      <c r="I46">
        <v>2.7716666666666669</v>
      </c>
    </row>
    <row r="47" spans="8:9" x14ac:dyDescent="0.3">
      <c r="H47">
        <v>47</v>
      </c>
      <c r="I47">
        <v>2.7733333333333334</v>
      </c>
    </row>
    <row r="48" spans="8:9" x14ac:dyDescent="0.3">
      <c r="H48">
        <v>48</v>
      </c>
      <c r="I48">
        <v>2.7399999999999998</v>
      </c>
    </row>
    <row r="49" spans="8:9" x14ac:dyDescent="0.3">
      <c r="H49">
        <v>49</v>
      </c>
      <c r="I49">
        <v>2.7416666666666671</v>
      </c>
    </row>
    <row r="50" spans="8:9" x14ac:dyDescent="0.3">
      <c r="H50">
        <v>50</v>
      </c>
      <c r="I50">
        <v>2.7733333333333334</v>
      </c>
    </row>
    <row r="51" spans="8:9" x14ac:dyDescent="0.3">
      <c r="H51">
        <v>51</v>
      </c>
      <c r="I51">
        <v>2.7466666666666666</v>
      </c>
    </row>
    <row r="52" spans="8:9" x14ac:dyDescent="0.3">
      <c r="H52">
        <v>52</v>
      </c>
      <c r="I52">
        <v>2.7733333333333334</v>
      </c>
    </row>
    <row r="53" spans="8:9" x14ac:dyDescent="0.3">
      <c r="H53">
        <v>53</v>
      </c>
      <c r="I53">
        <v>2.7416666666666671</v>
      </c>
    </row>
    <row r="54" spans="8:9" x14ac:dyDescent="0.3">
      <c r="H54">
        <v>54</v>
      </c>
      <c r="I54">
        <v>2.7949999999999999</v>
      </c>
    </row>
    <row r="55" spans="8:9" x14ac:dyDescent="0.3">
      <c r="H55">
        <v>55</v>
      </c>
      <c r="I55">
        <v>2.7466666666666666</v>
      </c>
    </row>
    <row r="56" spans="8:9" x14ac:dyDescent="0.3">
      <c r="H56">
        <v>56</v>
      </c>
      <c r="I56">
        <v>2.7983333333333338</v>
      </c>
    </row>
    <row r="57" spans="8:9" x14ac:dyDescent="0.3">
      <c r="H57">
        <v>57</v>
      </c>
      <c r="I57">
        <v>2.74</v>
      </c>
    </row>
    <row r="58" spans="8:9" x14ac:dyDescent="0.3">
      <c r="H58">
        <v>58</v>
      </c>
      <c r="I58">
        <v>2.74</v>
      </c>
    </row>
    <row r="59" spans="8:9" x14ac:dyDescent="0.3">
      <c r="H59">
        <v>59</v>
      </c>
      <c r="I59">
        <v>2.7433333333333336</v>
      </c>
    </row>
    <row r="60" spans="8:9" x14ac:dyDescent="0.3">
      <c r="H60">
        <v>60</v>
      </c>
      <c r="I60">
        <v>2.7416666666666671</v>
      </c>
    </row>
    <row r="61" spans="8:9" x14ac:dyDescent="0.3">
      <c r="H61">
        <v>61</v>
      </c>
      <c r="I61">
        <v>2.7416666666666667</v>
      </c>
    </row>
    <row r="62" spans="8:9" x14ac:dyDescent="0.3">
      <c r="H62">
        <v>62</v>
      </c>
      <c r="I62">
        <v>2.7983333333333338</v>
      </c>
    </row>
    <row r="63" spans="8:9" x14ac:dyDescent="0.3">
      <c r="H63">
        <v>63</v>
      </c>
      <c r="I63">
        <v>2.7433333333333336</v>
      </c>
    </row>
    <row r="64" spans="8:9" x14ac:dyDescent="0.3">
      <c r="H64">
        <v>64</v>
      </c>
      <c r="I64">
        <v>2.7983333333333333</v>
      </c>
    </row>
    <row r="65" spans="8:9" x14ac:dyDescent="0.3">
      <c r="H65">
        <v>65</v>
      </c>
      <c r="I65">
        <v>2.7449999999999997</v>
      </c>
    </row>
    <row r="66" spans="8:9" x14ac:dyDescent="0.3">
      <c r="H66">
        <v>66</v>
      </c>
      <c r="I66">
        <v>2.7699999999999996</v>
      </c>
    </row>
    <row r="67" spans="8:9" x14ac:dyDescent="0.3">
      <c r="H67">
        <v>67</v>
      </c>
      <c r="I67">
        <v>2.7533333333333334</v>
      </c>
    </row>
    <row r="68" spans="8:9" x14ac:dyDescent="0.3">
      <c r="H68">
        <v>68</v>
      </c>
      <c r="I68">
        <v>2.77</v>
      </c>
    </row>
    <row r="69" spans="8:9" x14ac:dyDescent="0.3">
      <c r="H69">
        <v>69</v>
      </c>
      <c r="I69">
        <v>2.7449999999999997</v>
      </c>
    </row>
    <row r="70" spans="8:9" x14ac:dyDescent="0.3">
      <c r="H70">
        <v>70</v>
      </c>
      <c r="I70">
        <v>2.74</v>
      </c>
    </row>
    <row r="71" spans="8:9" x14ac:dyDescent="0.3">
      <c r="H71">
        <v>71</v>
      </c>
      <c r="I71">
        <v>2.7800000000000007</v>
      </c>
    </row>
    <row r="72" spans="8:9" x14ac:dyDescent="0.3">
      <c r="H72">
        <v>72</v>
      </c>
      <c r="I72">
        <v>2.7483333333333331</v>
      </c>
    </row>
    <row r="73" spans="8:9" x14ac:dyDescent="0.3">
      <c r="H73">
        <v>73</v>
      </c>
      <c r="I73">
        <v>2.7466666666666666</v>
      </c>
    </row>
    <row r="74" spans="8:9" x14ac:dyDescent="0.3">
      <c r="H74">
        <v>74</v>
      </c>
      <c r="I74">
        <v>2.7633333333333336</v>
      </c>
    </row>
    <row r="75" spans="8:9" x14ac:dyDescent="0.3">
      <c r="H75">
        <v>75</v>
      </c>
      <c r="I75">
        <v>2.7466666666666666</v>
      </c>
    </row>
    <row r="76" spans="8:9" x14ac:dyDescent="0.3">
      <c r="H76">
        <v>76</v>
      </c>
      <c r="I76">
        <v>2.7983333333333333</v>
      </c>
    </row>
    <row r="77" spans="8:9" x14ac:dyDescent="0.3">
      <c r="H77">
        <v>77</v>
      </c>
      <c r="I77">
        <v>2.7416666666666667</v>
      </c>
    </row>
    <row r="78" spans="8:9" x14ac:dyDescent="0.3">
      <c r="H78">
        <v>78</v>
      </c>
      <c r="I78">
        <v>2.7483333333333335</v>
      </c>
    </row>
    <row r="79" spans="8:9" x14ac:dyDescent="0.3">
      <c r="H79">
        <v>79</v>
      </c>
      <c r="I79">
        <v>2.7800000000000007</v>
      </c>
    </row>
    <row r="80" spans="8:9" x14ac:dyDescent="0.3">
      <c r="H80">
        <v>80</v>
      </c>
      <c r="I80">
        <v>2.7433333333333336</v>
      </c>
    </row>
    <row r="81" spans="8:9" x14ac:dyDescent="0.3">
      <c r="H81">
        <v>81</v>
      </c>
      <c r="I81">
        <v>2.7449999999999997</v>
      </c>
    </row>
    <row r="82" spans="8:9" x14ac:dyDescent="0.3">
      <c r="H82">
        <v>82</v>
      </c>
      <c r="I82">
        <v>2.8016666666666672</v>
      </c>
    </row>
    <row r="83" spans="8:9" x14ac:dyDescent="0.3">
      <c r="H83">
        <v>83</v>
      </c>
      <c r="I83">
        <v>2.7533333333333334</v>
      </c>
    </row>
    <row r="84" spans="8:9" x14ac:dyDescent="0.3">
      <c r="H84">
        <v>84</v>
      </c>
      <c r="I84">
        <v>2.7650000000000006</v>
      </c>
    </row>
    <row r="85" spans="8:9" x14ac:dyDescent="0.3">
      <c r="H85">
        <v>85</v>
      </c>
      <c r="I85">
        <v>2.74</v>
      </c>
    </row>
    <row r="86" spans="8:9" x14ac:dyDescent="0.3">
      <c r="H86">
        <v>86</v>
      </c>
      <c r="I86">
        <v>2.7733333333333334</v>
      </c>
    </row>
    <row r="87" spans="8:9" x14ac:dyDescent="0.3">
      <c r="H87">
        <v>87</v>
      </c>
      <c r="I87">
        <v>2.7449999999999997</v>
      </c>
    </row>
    <row r="88" spans="8:9" x14ac:dyDescent="0.3">
      <c r="H88">
        <v>88</v>
      </c>
      <c r="I88">
        <v>2.7733333333333334</v>
      </c>
    </row>
    <row r="89" spans="8:9" x14ac:dyDescent="0.3">
      <c r="H89">
        <v>89</v>
      </c>
      <c r="I89">
        <v>2.75</v>
      </c>
    </row>
    <row r="90" spans="8:9" x14ac:dyDescent="0.3">
      <c r="H90">
        <v>90</v>
      </c>
      <c r="I90">
        <v>2.7433333333333336</v>
      </c>
    </row>
    <row r="91" spans="8:9" x14ac:dyDescent="0.3">
      <c r="H91">
        <v>91</v>
      </c>
      <c r="I91">
        <v>2.7750000000000004</v>
      </c>
    </row>
    <row r="92" spans="8:9" x14ac:dyDescent="0.3">
      <c r="H92">
        <v>92</v>
      </c>
      <c r="I92">
        <v>2.7716666666666669</v>
      </c>
    </row>
    <row r="93" spans="8:9" x14ac:dyDescent="0.3">
      <c r="H93">
        <v>93</v>
      </c>
      <c r="I93">
        <v>2.7483333333333331</v>
      </c>
    </row>
    <row r="94" spans="8:9" x14ac:dyDescent="0.3">
      <c r="H94">
        <v>94</v>
      </c>
      <c r="I94">
        <v>2.7733333333333334</v>
      </c>
    </row>
    <row r="95" spans="8:9" x14ac:dyDescent="0.3">
      <c r="H95">
        <v>95</v>
      </c>
      <c r="I95">
        <v>2.7750000000000004</v>
      </c>
    </row>
    <row r="96" spans="8:9" x14ac:dyDescent="0.3">
      <c r="H96">
        <v>96</v>
      </c>
      <c r="I96">
        <v>2.74</v>
      </c>
    </row>
    <row r="97" spans="8:9" x14ac:dyDescent="0.3">
      <c r="H97">
        <v>97</v>
      </c>
      <c r="I97">
        <v>2.7783333333333329</v>
      </c>
    </row>
    <row r="98" spans="8:9" x14ac:dyDescent="0.3">
      <c r="H98">
        <v>98</v>
      </c>
      <c r="I98">
        <v>2.7816666666666663</v>
      </c>
    </row>
    <row r="99" spans="8:9" x14ac:dyDescent="0.3">
      <c r="H99">
        <v>99</v>
      </c>
      <c r="I99">
        <v>2.7833333333333328</v>
      </c>
    </row>
    <row r="100" spans="8:9" x14ac:dyDescent="0.3">
      <c r="H100">
        <v>100</v>
      </c>
      <c r="I100">
        <v>2.7816666666666663</v>
      </c>
    </row>
    <row r="101" spans="8:9" x14ac:dyDescent="0.3">
      <c r="H101">
        <v>101</v>
      </c>
      <c r="I101">
        <v>2.7766666666666668</v>
      </c>
    </row>
    <row r="102" spans="8:9" x14ac:dyDescent="0.3">
      <c r="H102">
        <v>102</v>
      </c>
      <c r="I102">
        <v>2.78</v>
      </c>
    </row>
    <row r="103" spans="8:9" x14ac:dyDescent="0.3">
      <c r="H103">
        <v>103</v>
      </c>
      <c r="I103">
        <v>2.776666666666666</v>
      </c>
    </row>
    <row r="104" spans="8:9" x14ac:dyDescent="0.3">
      <c r="H104">
        <v>104</v>
      </c>
      <c r="I104">
        <v>2.7749999999999999</v>
      </c>
    </row>
    <row r="105" spans="8:9" x14ac:dyDescent="0.3">
      <c r="H105">
        <v>105</v>
      </c>
      <c r="I105">
        <v>2.7799999999999994</v>
      </c>
    </row>
    <row r="106" spans="8:9" x14ac:dyDescent="0.3">
      <c r="H106">
        <v>106</v>
      </c>
      <c r="I106">
        <v>2.7749999999999999</v>
      </c>
    </row>
    <row r="107" spans="8:9" x14ac:dyDescent="0.3">
      <c r="H107">
        <v>107</v>
      </c>
      <c r="I107">
        <v>2.7766666666666668</v>
      </c>
    </row>
    <row r="108" spans="8:9" x14ac:dyDescent="0.3">
      <c r="H108">
        <v>108</v>
      </c>
      <c r="I108">
        <v>2.7849999999999997</v>
      </c>
    </row>
    <row r="109" spans="8:9" x14ac:dyDescent="0.3">
      <c r="H109">
        <v>109</v>
      </c>
      <c r="I109">
        <v>2.7833333333333332</v>
      </c>
    </row>
    <row r="110" spans="8:9" x14ac:dyDescent="0.3">
      <c r="H110">
        <v>110</v>
      </c>
      <c r="I110">
        <v>2.7783333333333329</v>
      </c>
    </row>
    <row r="111" spans="8:9" x14ac:dyDescent="0.3">
      <c r="H111">
        <v>111</v>
      </c>
      <c r="I111">
        <v>2.7883333333333336</v>
      </c>
    </row>
    <row r="112" spans="8:9" x14ac:dyDescent="0.3">
      <c r="H112">
        <v>112</v>
      </c>
      <c r="I112">
        <v>2.7850000000000001</v>
      </c>
    </row>
    <row r="113" spans="8:9" x14ac:dyDescent="0.3">
      <c r="H113">
        <v>113</v>
      </c>
      <c r="I113">
        <v>2.7816666666666663</v>
      </c>
    </row>
    <row r="114" spans="8:9" x14ac:dyDescent="0.3">
      <c r="H114">
        <v>114</v>
      </c>
      <c r="I114">
        <v>2.7650000000000001</v>
      </c>
    </row>
    <row r="115" spans="8:9" x14ac:dyDescent="0.3">
      <c r="H115">
        <v>115</v>
      </c>
      <c r="I115">
        <v>2.776666666666666</v>
      </c>
    </row>
    <row r="116" spans="8:9" x14ac:dyDescent="0.3">
      <c r="H116">
        <v>116</v>
      </c>
      <c r="I116">
        <v>2.7850000000000001</v>
      </c>
    </row>
    <row r="117" spans="8:9" x14ac:dyDescent="0.3">
      <c r="H117">
        <v>117</v>
      </c>
      <c r="I117">
        <v>2.7816666666666663</v>
      </c>
    </row>
    <row r="118" spans="8:9" x14ac:dyDescent="0.3">
      <c r="H118">
        <v>118</v>
      </c>
      <c r="I118">
        <v>2.7783333333333329</v>
      </c>
    </row>
    <row r="119" spans="8:9" x14ac:dyDescent="0.3">
      <c r="H119">
        <v>119</v>
      </c>
      <c r="I119">
        <v>2.7766666666666668</v>
      </c>
    </row>
    <row r="120" spans="8:9" x14ac:dyDescent="0.3">
      <c r="H120">
        <v>120</v>
      </c>
      <c r="I120">
        <v>2.776666666666666</v>
      </c>
    </row>
    <row r="121" spans="8:9" x14ac:dyDescent="0.3">
      <c r="H121">
        <v>121</v>
      </c>
      <c r="I121">
        <v>2.78</v>
      </c>
    </row>
    <row r="122" spans="8:9" x14ac:dyDescent="0.3">
      <c r="H122">
        <v>122</v>
      </c>
      <c r="I122">
        <v>2.7833333333333332</v>
      </c>
    </row>
    <row r="124" spans="8:9" x14ac:dyDescent="0.3">
      <c r="I124">
        <v>2.7639207650273234</v>
      </c>
    </row>
    <row r="125" spans="8:9" x14ac:dyDescent="0.3">
      <c r="I125">
        <v>2.7593000000000005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E2093-8917-463B-A5E5-68C0F237E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ir-true</vt:lpstr>
      <vt:lpstr>re-ture</vt:lpstr>
      <vt:lpstr>re-total</vt:lpstr>
      <vt:lpstr>re-mix</vt:lpstr>
      <vt:lpstr>ir-mix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邱国涛</dc:creator>
  <cp:lastModifiedBy>邱国涛</cp:lastModifiedBy>
  <dcterms:created xsi:type="dcterms:W3CDTF">2015-06-05T18:19:34Z</dcterms:created>
  <dcterms:modified xsi:type="dcterms:W3CDTF">2022-03-25T03:08:11Z</dcterms:modified>
</cp:coreProperties>
</file>