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Workbook________"/>
  <bookViews>
    <workbookView xWindow="180" yWindow="555" windowWidth="19440" windowHeight="1560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39" i="23"/>
  <c r="E38" i="23"/>
  <c r="L1" i="23"/>
  <c r="L2" i="23"/>
  <c r="E37" i="23"/>
  <c r="P2" i="23"/>
  <c r="N2" i="23"/>
  <c r="P1" i="23"/>
  <c r="N1" i="23"/>
</calcChain>
</file>

<file path=xl/sharedStrings.xml><?xml version="1.0" encoding="utf-8"?>
<sst xmlns="http://schemas.openxmlformats.org/spreadsheetml/2006/main" count="113" uniqueCount="104">
  <si>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</si>
  <si>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</si>
  <si>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</si>
  <si>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</si>
  <si>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</si>
  <si>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</si>
  <si>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</si>
  <si>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</si>
  <si>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</si>
  <si>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</si>
  <si>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</si>
  <si>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</si>
  <si>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</si>
  <si>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</si>
  <si>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</si>
  <si>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</si>
  <si>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</si>
  <si>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</si>
  <si>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</si>
  <si>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</si>
  <si>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</si>
  <si>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</si>
  <si>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</si>
  <si>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</si>
  <si>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</si>
  <si>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</si>
  <si>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</si>
  <si>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</si>
  <si>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</si>
  <si>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</si>
  <si>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</si>
  <si>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Почистить кэш и куки браузера;
В браузере перейти на сайт vk.com;
В поле "Телефон или e-mail" ввести e-mail: reg2@rambler.ru;
В поле "Пароль" ввести: "12345";
Нажать на кнопку "Войти";</t>
  </si>
  <si>
    <t>Осуществлен переход на страницу ленты пользователя</t>
  </si>
  <si>
    <t>Войти на сайт любым способом;
В правом верхнем углу нажать на кнопку с именем пользователя; 
В появившемся всплывающем меню нажать на кнопку "Выйти"</t>
  </si>
  <si>
    <t>Осуществлен переход на главную страницу сайта vk.com</t>
  </si>
  <si>
    <t>Почистить кэш и куки браузера;
В браузере перейти на сайт vk.com;
В поле "Телефон или e-mail" ввести телефон: "+79211234567";
В поле "Пароль" ввести: "12345";
Нажать на кнопку "Войти";</t>
  </si>
  <si>
    <t xml:space="preserve">Почистить кэш и куки браузера;
В браузере перейти на сайт vk.com;
Поля "Телефон или e-mail" и "Пароль" оставить незаполненными;
Нажать на кнопку "Войти";
</t>
  </si>
  <si>
    <t>Вход не осуществлен. Курсор переместился в поле "Телефон или e-mail"</t>
  </si>
  <si>
    <t>Вход не осуществлен. Открывается страница "Вход Вконтакте" с предупреждающими надписями и полями для ввода данных пользователем</t>
  </si>
  <si>
    <t>Почистить кэш и куки браузера;
В браузере перейти на сайт vk.com;
В поле "Телефон или e-mail" ввести e-mail: "reg2@rambler.ru";
В поле "Пароль" ввести несуществующий пароль;
Нажать на кнопку "Войти";</t>
  </si>
  <si>
    <t>Почистить кэш и куки браузера;
В браузере перейти на сайт vk.com;
В поле "Телефон или e-mail" ввести несуществующий номер телефона; 
В поле "Пароль" ввести: "12345";
Нажать на кнопку "Войти";</t>
  </si>
  <si>
    <t>Почистить кэш и куки браузера;
В браузере перейти на сайт vk.com;
В поле "Телефон или e-mail" ввести несуществующий e-mail;
В поле "Пароль" ввести: "12345";
Нажать на кнопку "Войти";</t>
  </si>
  <si>
    <t xml:space="preserve">Почистить кэш и куки браузера;
В браузере перейти на сайт vk.com;
В поле "Телефон или e-mail" ввести телефон: "+79211234567";
В поле "Пароль" ввести несуществующий пароль;
Нажать на кнопку "Войти";
</t>
  </si>
  <si>
    <t>Выбор языка</t>
  </si>
  <si>
    <t>Проверка работы кнопки "Switch to English"</t>
  </si>
  <si>
    <t>Почистить кэш и куки браузера;
В браузере перейти на сайт vk.com;
В правом верхнем углу страницы нажать на кнопку "Switch to English"</t>
  </si>
  <si>
    <t>Язык сайта сменился на английский. Названия всех полей, кнопок и функциональных блоков стали писаться по английски</t>
  </si>
  <si>
    <t>Проверка работы кнопки "Украiньска"</t>
  </si>
  <si>
    <t>Почистить кэш и куки браузера;
В браузере перейти на сайт vk.com;
В правом нижнем углу страницы нажать на кнопку "Украiньска"</t>
  </si>
  <si>
    <t>Язык сайта сменился на украинский. Названия всех полей, кнопок и функциональных блоков стали писаться по украински</t>
  </si>
  <si>
    <t>Проверка выбора языка из списка предложенных</t>
  </si>
  <si>
    <t xml:space="preserve">Почистить кэш и куки браузера;
В браузере перейти на сайт vk.com;
В правом нижнем углу страницы нажать на кнопку "Все языки";
В открывшемся окне "Выберите ваш язык" выбрать любой язык и нажать на кнопку с его названием;
</t>
  </si>
  <si>
    <t>Язык сайта сменился на тот, который был выбран. Название всех полей, кнопок и функциональных блоков стали писаться на выбранном языке</t>
  </si>
  <si>
    <t>Проверка работы кнопки "Русский"</t>
  </si>
  <si>
    <t xml:space="preserve">Почистить кэш и куки браузера;
В браузере перейти на сайт vk.com;
В правом нижнем углу страницы нажать на кнопку "все языки";
В открывшемся окне "Выберите ваш язык выбрать латышский "Latviesu" и нажать на кнопку с его названием;
На загрузившейся странице сайта в правом нижнем углу нажать на кнопку "Русский"
</t>
  </si>
  <si>
    <t>Язык сайта сменимлся на русский. Названия всех полей, кнопок и функциональных блоков стали писаться по русски.</t>
  </si>
  <si>
    <t>Проверка работы кнопки "English"</t>
  </si>
  <si>
    <t>Почистить кэш и куки браузера;
В браузере перейти на сайт vk.com;
В правом нижнем углу страницы нажать на кнопку "English"</t>
  </si>
  <si>
    <t>Проверка работы строки поиска языка без ввода данных</t>
  </si>
  <si>
    <t>Почистить кэш и куки браузера;
В браузере перейти на на сайт vk.com;
В правом нижэнем углу страницы нажать на кнопку "все языки";
После загрузки окна "Выберите ваш язык" нажать на клавишу "Enter" на клавиатуре</t>
  </si>
  <si>
    <t>Поиск не осуществляется. Страница не реагирует.</t>
  </si>
  <si>
    <t>Проверка работы строки поиска языка при вводе русских букв</t>
  </si>
  <si>
    <t>Почистить кэш и куки браузера;
В браузере перейти на на сайт vk.com;
В правом нижэнем углу страницы нажать на кнопку "все языки";
В окне "Выберите ваш язык" в строке поиска ввести: "русский"</t>
  </si>
  <si>
    <t>Внизу строки поиска появляется кнопка "русский" с возможностью кликнуть по ней</t>
  </si>
  <si>
    <t>Проверка работы строки поиска языка при вводе английских букв</t>
  </si>
  <si>
    <t>Почистить кэш и куки браузера;
В браузере перейти на на сайт vk.com;
В правом нижэнем углу страницы нажать на кнопку "все языки";
В окне "Выберите ваш язык" в строке поиска ввести: "english"</t>
  </si>
  <si>
    <t>Внизу строки поиска появляется кнопка "english" с возможностью кликнуть по ней</t>
  </si>
  <si>
    <t>Проверка работы строки поиска языка при вводе спецсимволов</t>
  </si>
  <si>
    <t>Почистить кэш и куки браузера;
В браузере перейти на на сайт vk.com;
В правом нижэнем углу страницы нажать на кнопку "все языки";
В окне "Выберите ваш язык" в строке поиска ввести: "!"№;%.,"</t>
  </si>
  <si>
    <t>Поиск не осуществляется. Появляется предупреждающая надпись:"По Вашему запросу не найдено ни одного языка."</t>
  </si>
  <si>
    <t>Проверка однострочности поля ввода данных в строке поиска языка</t>
  </si>
  <si>
    <t>Почистить кэш и куки браузера;
В браузере перейти на на сайт vk.com;
В правом нижэнем углу страницы нажать на кнопку "все языки";
В окне "Выберите ваш язык" в строке поиска ввести: "english";
Нажать на клавишу "Enter" на клавиатуре</t>
  </si>
  <si>
    <t xml:space="preserve">Курсор остается на месте и не переносится на новую строку. Внизу строки поиска появляется кнопка "english" с возможностью кликнуть по ней. </t>
  </si>
  <si>
    <t>Поиск</t>
  </si>
  <si>
    <t>Проверка работы строки поиска при вводе русских букв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</si>
  <si>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"Иванов";
Нажать клавишу "Enter" на клавиатуре</t>
  </si>
  <si>
    <t>Поиск осуществляется. В окне результатов поиска отобразились пользователи, сообщества, новостные записи, видео и аудиозаписи в чьих именах или названиях присутствует "Иванов"</t>
  </si>
  <si>
    <t>Проверка работы строки поиска при вводе английских букв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</si>
  <si>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"Ivanov";
Нажать клавишу "Enter" на клавиатуре</t>
  </si>
  <si>
    <t>Поиск осуществляется. В окне результатов поиска отобразились пользователи, сообщества, новостные записи, видео и аудиозаписи в чьих именах или названиях присутствует "Ivanov"</t>
  </si>
  <si>
    <t>Проверка работы строки поиска при введении цифровых символов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</si>
  <si>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"123";
Нажать клавишу "Enter" на клавиатуре</t>
  </si>
  <si>
    <t>Поиск осуществляется. В окне результатов поиска отобразились пользователи, сообщества, новостные записи, видео и аудиозаписи в чьих именах или названиях присутствует "123"</t>
  </si>
  <si>
    <t>Проверка работы строки поиска при введении нецифровых символов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</si>
  <si>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"!"№;.,";
Нажать клавишу "Enter" на клавиатуре</t>
  </si>
  <si>
    <t>Поиск осуществляется. В окне результатов поиска отобразились пользователи, сообщества, новостные записи, видео и аудиозаписи в чьих именах или названиях присутствует "!"№;,."</t>
  </si>
  <si>
    <t>Проверка однострочности поля ввода данных в строке "Поиск"</t>
  </si>
  <si>
    <t>Почистить кэш и куки браузера;
В браузере перейти на сайт vk.com;
В верхней левой части страницы в поле "Поиск" ввести:"АБВГД";
Нажать клавишу "Enter" на клавиатуре</t>
  </si>
  <si>
    <t>Курсор остается на месте и не переносится на новую строку. Осуществляется поиск. В окне результатов поиска отобразились пользователи, сообщества, новостные записи, видео и аудиозаписи в чьих именах или названиях присутствует "АБВГД"</t>
  </si>
  <si>
    <t>Проверка работы фильтра "Высокое качество" при поиске видеозаписей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</si>
  <si>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 "Клип Киркорова";
Нажать клавишу "Enter" на клавиатуре;
В появившемся окне в верхней центральной части нажать на кнопку "Показать все";
В правой центральной части страницы поставить галочку в квадратике рядом со строчкой "Высокое качество"</t>
  </si>
  <si>
    <t>Фильтр срабатывает. В окне результатов поиска отобразились только видеозаписи высокого качества</t>
  </si>
  <si>
    <t>Проверка работы фильтра "Только по исполнителям" при поиске аудиозаписей</t>
  </si>
  <si>
    <t xml:space="preserve">Почистить кэш и куки браузера;
В браузере перейти на сайт vk.com;
Авторизоваться в системе;
В верхней левой части страницы в строке "Поиск" ввести: "Мария";
Нажать клавишу "Enter" на клавиатуре;
В правой верхней части открывшегося окна нажать на кнопку "Аудиозаписи";
В правой части страницы в окне "Параметры поиска" поставить галочку в квадратике рядом со строчкой "Только по исполнителям"
</t>
  </si>
  <si>
    <t>Фильтр срабатывает. Отображаются только те результаты поиска по запросу "Мария" в названии которых указан исполнитель</t>
  </si>
  <si>
    <t>Проверка работы строки "Параметры поиска" при поиске сообществ</t>
  </si>
  <si>
    <t>Почистить кэш и куки браузера;
В браузере перейти на сайт vk.com;
Авторизоваться в системе;
В вехней левой части страницы в строке "Поиск" ввести: "Спартак";
Нажать клавишу "Enter" на клавиатуре;
В правой части открывшегося окна нажать на кнопку "Сообщества";
В нижней части открывшегося окна нажать на строку "Параметры поиска"</t>
  </si>
  <si>
    <t>Открывается дополнительное меню со строками "Сортировка", "Тип сообщества" и "Регион"</t>
  </si>
  <si>
    <t>Проверка работы переключателя "Сначала интересные" при поиске новостных записей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</si>
  <si>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ввести:"Путин";
Нажать клавишу "Enter" на клавиатуре;
В правой части открывшегося окна нажать на кнопку "Новости";
В правой части открывшегося окна нажать на переключатель рядом со строкой "Сначала интересные"</t>
  </si>
  <si>
    <t>Переключатель сработал. Цвет кнопки изменился с серого на синий. Новостные записи отсортировались по наибольшему количеству лайков и просмотров</t>
  </si>
  <si>
    <t>Проверка работы фильтра "С фотографиией" при поиске людей</t>
  </si>
  <si>
    <t>Почистить кэш и куки браузера;
В браузере перейти на сайт vk.com;
Авторизоваться в системе;
В верхней левой части страницы в строке "Поиск" ввести:"Иванов";
Нажать на клавишу "Enter" на клавиатуре;
В правой верхней части открывшегося окна нажать на кнопку "Люди";
В нижней правой части открывшегося окна поставить галочку в квадратик рядом со строчкой "с фотографией"</t>
  </si>
  <si>
    <t>Фильр сработал. В окне результаов поиска стали отображаться только пользователи с фотографией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</si>
</sst>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55"/>
  <sheetViews>
    <sheetView tabSelected="1" zoomScaleNormal="10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E35" sqref="E35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64.5703125" customWidth="1"/>
    <col min="6" max="6" width="32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COUNTIF(L$8:L$36,"failed")</f>
        <v>0</v>
      </c>
      <c r="M1" s="11"/>
      <c r="N1" s="16">
        <f>COUNTIF(N$8:N$48,"failed")</f>
        <v>0</v>
      </c>
      <c r="O1" s="11"/>
      <c r="P1" s="16">
        <f>COUNTIF(P$8:P$48,"failed")</f>
        <v>0</v>
      </c>
      <c r="Q1" s="11"/>
      <c r="R1" s="16">
        <f>COUNTIF(R$8:R$48,"failed")</f>
        <v>0</v>
      </c>
      <c r="S1" s="11"/>
      <c r="T1" s="16">
        <f>COUNTIF(T$8:T$48,"failed")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COUNTIF(L$8:L$36,"passed")</f>
        <v>0</v>
      </c>
      <c r="M2" s="11"/>
      <c r="N2" s="17">
        <f>COUNTIF(N$8:N$36,"passed")</f>
        <v>0</v>
      </c>
      <c r="O2" s="11"/>
      <c r="P2" s="17">
        <f>COUNTIF(P$8:P$36,"passed")</f>
        <v>0</v>
      </c>
      <c r="Q2" s="11"/>
      <c r="R2" s="17">
        <f>COUNTIF(R$8:R$36,"passed")</f>
        <v>0</v>
      </c>
      <c r="S2" s="11"/>
      <c r="T2" s="17">
        <f>COUNTIF(T$8:T$36,"passed")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7" t="s">
        <v>2</v>
      </c>
      <c r="C6" s="35" t="s">
        <v>19</v>
      </c>
      <c r="D6" s="38" t="s">
        <v>15</v>
      </c>
      <c r="E6" s="37" t="s">
        <v>20</v>
      </c>
      <c r="F6" s="37"/>
      <c r="G6" s="35" t="s">
        <v>18</v>
      </c>
      <c r="H6" s="39" t="s">
        <v>11</v>
      </c>
      <c r="I6" s="39" t="s">
        <v>12</v>
      </c>
      <c r="J6" s="33"/>
      <c r="K6" s="9"/>
      <c r="L6" s="32" t="s">
        <v>21</v>
      </c>
      <c r="M6" s="11"/>
      <c r="N6" s="32" t="s">
        <v>21</v>
      </c>
      <c r="O6" s="11"/>
      <c r="P6" s="32"/>
      <c r="Q6" s="11"/>
      <c r="R6" s="32"/>
      <c r="S6" s="11"/>
      <c r="T6" s="32"/>
      <c r="U6" s="11"/>
      <c r="V6" s="2"/>
      <c r="W6" s="2"/>
      <c r="X6" s="2"/>
      <c r="Y6" s="2"/>
      <c r="Z6" s="2"/>
    </row>
    <row r="7" spans="1:26" ht="136.5" customHeight="1">
      <c r="A7" s="12"/>
      <c r="B7" s="37"/>
      <c r="C7" s="36"/>
      <c r="D7" s="38"/>
      <c r="E7" s="24" t="s">
        <v>16</v>
      </c>
      <c r="F7" s="24" t="s">
        <v>17</v>
      </c>
      <c r="G7" s="36"/>
      <c r="H7" s="40"/>
      <c r="I7" s="41"/>
      <c r="J7" s="34"/>
      <c r="K7" s="9"/>
      <c r="L7" s="32"/>
      <c r="M7" s="11"/>
      <c r="N7" s="32"/>
      <c r="O7" s="11"/>
      <c r="P7" s="32"/>
      <c r="Q7" s="11"/>
      <c r="R7" s="32"/>
      <c r="S7" s="11"/>
      <c r="T7" s="32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30" t="s">
        <v>22</v>
      </c>
      <c r="D8" s="3" t="s">
        <v>23</v>
      </c>
      <c r="E8" s="7" t="s">
        <v>31</v>
      </c>
      <c r="F8" s="3" t="s">
        <v>32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"/>
      <c r="D9" s="3" t="s">
        <v>24</v>
      </c>
      <c r="E9" s="7" t="s">
        <v>33</v>
      </c>
      <c r="F9" s="3" t="s">
        <v>34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"/>
      <c r="D10" s="3" t="s">
        <v>25</v>
      </c>
      <c r="E10" s="7" t="s">
        <v>35</v>
      </c>
      <c r="F10" s="3" t="s">
        <v>32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"/>
      <c r="D11" s="3" t="s">
        <v>26</v>
      </c>
      <c r="E11" s="7" t="s">
        <v>36</v>
      </c>
      <c r="F11" s="3" t="s">
        <v>37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7.099999999999994" customHeight="1">
      <c r="A12" s="12"/>
      <c r="B12" s="3">
        <v>5</v>
      </c>
      <c r="C12" s="3"/>
      <c r="D12" s="3" t="s">
        <v>27</v>
      </c>
      <c r="E12" s="7" t="s">
        <v>42</v>
      </c>
      <c r="F12" s="3" t="s">
        <v>38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8.75" customHeight="1">
      <c r="A13" s="12"/>
      <c r="B13" s="3">
        <v>6</v>
      </c>
      <c r="C13" s="3"/>
      <c r="D13" s="3" t="s">
        <v>28</v>
      </c>
      <c r="E13" s="7" t="s">
        <v>39</v>
      </c>
      <c r="F13" s="3" t="s">
        <v>38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111.75" customHeight="1">
      <c r="A14" s="12"/>
      <c r="B14" s="3">
        <v>7</v>
      </c>
      <c r="D14" s="3" t="s">
        <v>29</v>
      </c>
      <c r="E14" s="29" t="s">
        <v>40</v>
      </c>
      <c r="F14" s="29" t="s">
        <v>38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110.25" customHeight="1">
      <c r="A15" s="12"/>
      <c r="B15" s="3">
        <v>8</v>
      </c>
      <c r="C15" s="3"/>
      <c r="D15" s="3" t="s">
        <v>30</v>
      </c>
      <c r="E15" s="7" t="s">
        <v>41</v>
      </c>
      <c r="F15" s="3" t="s">
        <v>38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66.75" customHeight="1">
      <c r="A16" s="12"/>
      <c r="B16" s="3">
        <v>15</v>
      </c>
      <c r="C16" s="31" t="s">
        <v>43</v>
      </c>
      <c r="D16" s="3" t="s">
        <v>44</v>
      </c>
      <c r="E16" s="7" t="s">
        <v>45</v>
      </c>
      <c r="F16" s="3" t="s">
        <v>46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74.25" customHeight="1">
      <c r="A17" s="12"/>
      <c r="B17" s="3">
        <v>16</v>
      </c>
      <c r="C17" s="3"/>
      <c r="D17" s="3" t="s">
        <v>47</v>
      </c>
      <c r="E17" s="7" t="s">
        <v>48</v>
      </c>
      <c r="F17" s="3" t="s">
        <v>49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5.25" customHeight="1">
      <c r="A18" s="12"/>
      <c r="B18" s="3">
        <v>17</v>
      </c>
      <c r="C18" s="3"/>
      <c r="D18" s="3" t="s">
        <v>50</v>
      </c>
      <c r="E18" s="7" t="s">
        <v>51</v>
      </c>
      <c r="F18" s="3" t="s">
        <v>52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14" customHeight="1">
      <c r="A19" s="12"/>
      <c r="B19" s="3">
        <v>18</v>
      </c>
      <c r="C19" s="3"/>
      <c r="D19" s="3" t="s">
        <v>53</v>
      </c>
      <c r="E19" s="7" t="s">
        <v>54</v>
      </c>
      <c r="F19" s="3" t="s">
        <v>55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72.75" customHeight="1">
      <c r="A20" s="12"/>
      <c r="B20" s="3">
        <v>19</v>
      </c>
      <c r="C20" s="3"/>
      <c r="D20" s="4" t="s">
        <v>56</v>
      </c>
      <c r="E20" s="7" t="s">
        <v>57</v>
      </c>
      <c r="F20" s="3" t="s">
        <v>46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87" customHeight="1">
      <c r="A21" s="12"/>
      <c r="B21" s="3">
        <v>20</v>
      </c>
      <c r="C21" s="3"/>
      <c r="D21" s="4" t="s">
        <v>58</v>
      </c>
      <c r="E21" s="7" t="s">
        <v>59</v>
      </c>
      <c r="F21" s="3" t="s">
        <v>60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85.5" customHeight="1">
      <c r="A22" s="12"/>
      <c r="B22" s="3">
        <v>21</v>
      </c>
      <c r="C22" s="3"/>
      <c r="D22" s="3" t="s">
        <v>61</v>
      </c>
      <c r="E22" s="7" t="s">
        <v>62</v>
      </c>
      <c r="F22" s="3" t="s">
        <v>63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93" customHeight="1">
      <c r="A23" s="12"/>
      <c r="B23" s="3">
        <v>22</v>
      </c>
      <c r="C23" s="3"/>
      <c r="D23" s="3" t="s">
        <v>64</v>
      </c>
      <c r="E23" s="7" t="s">
        <v>65</v>
      </c>
      <c r="F23" s="3" t="s">
        <v>66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01.25" customHeight="1">
      <c r="A24" s="12"/>
      <c r="B24" s="3">
        <v>23</v>
      </c>
      <c r="C24" s="3"/>
      <c r="D24" s="3" t="s">
        <v>67</v>
      </c>
      <c r="E24" s="7" t="s">
        <v>68</v>
      </c>
      <c r="F24" s="3" t="s">
        <v>69</v>
      </c>
      <c r="G24" s="3"/>
      <c r="H24" s="20"/>
      <c r="I24" s="28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88.5" customHeight="1">
      <c r="A25" s="12"/>
      <c r="B25" s="3">
        <v>24</v>
      </c>
      <c r="C25" s="3"/>
      <c r="D25" s="3" t="s">
        <v>70</v>
      </c>
      <c r="E25" s="7" t="s">
        <v>71</v>
      </c>
      <c r="F25" s="3" t="s">
        <v>72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101.25" customHeight="1">
      <c r="A26" s="12"/>
      <c r="B26" s="3">
        <v>25</v>
      </c>
      <c r="C26" s="31" t="s">
        <v>73</v>
      </c>
      <c r="D26" s="3" t="s">
        <v>74</v>
      </c>
      <c r="E26" s="7" t="s">
        <v>75</v>
      </c>
      <c r="F26" s="3" t="s">
        <v>76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92.25" customHeight="1">
      <c r="A27" s="12"/>
      <c r="B27" s="3">
        <v>26</v>
      </c>
      <c r="C27" s="3"/>
      <c r="D27" s="3" t="s">
        <v>77</v>
      </c>
      <c r="E27" s="7" t="s">
        <v>78</v>
      </c>
      <c r="F27" s="3" t="s">
        <v>79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06.5" customHeight="1">
      <c r="A28" s="12"/>
      <c r="B28" s="3">
        <v>27</v>
      </c>
      <c r="C28" s="3"/>
      <c r="D28" s="3" t="s">
        <v>80</v>
      </c>
      <c r="E28" s="7" t="s">
        <v>81</v>
      </c>
      <c r="F28" s="3" t="s">
        <v>82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124.5" customHeight="1">
      <c r="A29" s="12"/>
      <c r="B29" s="3">
        <v>28</v>
      </c>
      <c r="C29" s="3"/>
      <c r="D29" s="3" t="s">
        <v>83</v>
      </c>
      <c r="E29" s="7" t="s">
        <v>84</v>
      </c>
      <c r="F29" s="3" t="s">
        <v>85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37.25" customHeight="1">
      <c r="A30" s="12"/>
      <c r="B30" s="3">
        <v>29</v>
      </c>
      <c r="C30" s="3"/>
      <c r="D30" s="3" t="s">
        <v>86</v>
      </c>
      <c r="E30" s="7" t="s">
        <v>87</v>
      </c>
      <c r="F30" s="3" t="s">
        <v>88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123.75" customHeight="1">
      <c r="A31" s="12"/>
      <c r="B31" s="3">
        <v>30</v>
      </c>
      <c r="C31" s="3"/>
      <c r="D31" s="3" t="s">
        <v>89</v>
      </c>
      <c r="E31" s="7" t="s">
        <v>90</v>
      </c>
      <c r="F31" s="3" t="s">
        <v>91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160.5" customHeight="1">
      <c r="A32" s="12"/>
      <c r="B32" s="3">
        <v>31</v>
      </c>
      <c r="C32" s="3"/>
      <c r="D32" s="3" t="s">
        <v>92</v>
      </c>
      <c r="E32" s="3" t="s">
        <v>93</v>
      </c>
      <c r="F32" s="3" t="s">
        <v>94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26" customHeight="1">
      <c r="A33" s="12"/>
      <c r="B33" s="3">
        <v>32</v>
      </c>
      <c r="C33" s="3"/>
      <c r="D33" s="3" t="s">
        <v>95</v>
      </c>
      <c r="E33" s="3" t="s">
        <v>96</v>
      </c>
      <c r="F33" s="3" t="s">
        <v>97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132.75" customHeight="1">
      <c r="A34" s="12"/>
      <c r="B34" s="3">
        <v>33</v>
      </c>
      <c r="C34" s="3"/>
      <c r="D34" s="3" t="s">
        <v>98</v>
      </c>
      <c r="E34" s="3" t="s">
        <v>99</v>
      </c>
      <c r="F34" s="3" t="s">
        <v>100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180" customHeight="1">
      <c r="A35" s="12"/>
      <c r="B35" s="3">
        <v>34</v>
      </c>
      <c r="C35" s="3"/>
      <c r="D35" s="3" t="s">
        <v>101</v>
      </c>
      <c r="E35" s="3" t="s">
        <v>102</v>
      </c>
      <c r="F35" s="3" t="s">
        <v>103</v>
      </c>
      <c r="G35" s="3"/>
      <c r="H35" s="20"/>
      <c r="I35" s="20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14">
        <v>35</v>
      </c>
      <c r="C36" s="14"/>
      <c r="D36" s="14"/>
      <c r="E36" s="14"/>
      <c r="F36" s="14"/>
      <c r="G36" s="14"/>
      <c r="H36" s="26"/>
      <c r="I36" s="14"/>
      <c r="J36" s="26"/>
      <c r="K36" s="15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25"/>
      <c r="B37" s="23"/>
      <c r="C37" s="23"/>
      <c r="D37" s="23" t="s">
        <v>3</v>
      </c>
      <c r="E37" s="23">
        <f>COUNT(I8:I36)</f>
        <v>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7"/>
      <c r="W37" s="27"/>
      <c r="X37" s="2"/>
      <c r="Y37" s="2"/>
      <c r="Z37" s="2"/>
    </row>
    <row r="38" spans="1:26">
      <c r="A38" s="25"/>
      <c r="B38" s="23"/>
      <c r="C38" s="23"/>
      <c r="D38" s="23" t="s">
        <v>10</v>
      </c>
      <c r="E38" s="23">
        <f>COUNTA(D8:D36)</f>
        <v>28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7"/>
      <c r="W38" s="27"/>
      <c r="X38" s="2"/>
      <c r="Y38" s="2"/>
      <c r="Z38" s="2"/>
    </row>
    <row r="39" spans="1:26">
      <c r="A39" s="25"/>
      <c r="B39" s="23"/>
      <c r="C39" s="23"/>
      <c r="D39" s="23" t="s">
        <v>5</v>
      </c>
      <c r="E39" s="23">
        <f>COUNT(J8:J36)</f>
        <v>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7"/>
      <c r="W39" s="27"/>
      <c r="X39" s="2"/>
      <c r="Y39" s="2"/>
      <c r="Z39" s="2"/>
    </row>
    <row r="40" spans="1:26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U52" s="2"/>
      <c r="V52" s="2"/>
      <c r="W52" s="2"/>
      <c r="X52" s="2"/>
      <c r="Y52" s="2"/>
      <c r="Z52" s="2"/>
    </row>
    <row r="53" spans="1:26">
      <c r="A53" s="1"/>
      <c r="U53" s="2"/>
      <c r="V53" s="2"/>
      <c r="W53" s="2"/>
      <c r="X53" s="2"/>
      <c r="Y53" s="2"/>
      <c r="Z53" s="2"/>
    </row>
    <row r="54" spans="1:26">
      <c r="Z54" s="2"/>
    </row>
    <row r="55" spans="1:26">
      <c r="Z55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36 T8:T36 P8:P36 R8:R36 L8:L36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Максим</cp:lastModifiedBy>
  <dcterms:created xsi:type="dcterms:W3CDTF">2014-07-02T12:38:51Z</dcterms:created>
  <dcterms:modified xsi:type="dcterms:W3CDTF">2020-05-27T13:45:44Z</dcterms:modified>
</cp:coreProperties>
</file>