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francis/weiyun/dand-svip-private/project_lm/2_spreadsheets_project2/"/>
    </mc:Choice>
  </mc:AlternateContent>
  <bookViews>
    <workbookView xWindow="0" yWindow="0" windowWidth="28800" windowHeight="18000" tabRatio="500" activeTab="3" autoFilterDateGrouping="0"/>
  </bookViews>
  <sheets>
    <sheet name="pivot" sheetId="8" r:id="rId1"/>
    <sheet name="clean1" sheetId="1" r:id="rId2"/>
    <sheet name="solution" sheetId="3" r:id="rId3"/>
    <sheet name="project" sheetId="4" r:id="rId4"/>
    <sheet name="clean1-ori" sheetId="5" r:id="rId5"/>
  </sheets>
  <definedNames>
    <definedName name="_xlnm._FilterDatabase" localSheetId="1" hidden="1">clean1!$AC$1:$AC$748</definedName>
    <definedName name="_xlnm._FilterDatabase" localSheetId="4" hidden="1">'clean1-ori'!$G$2:$G$32</definedName>
    <definedName name="_xlnm.Criteria" localSheetId="1">clean1!$AC:$AC</definedName>
    <definedName name="_xlnm.Criteria" localSheetId="4">'clean1-ori'!$E:$F</definedName>
  </definedNames>
  <calcPr calcId="150001" concurrentCalc="0"/>
  <pivotCaches>
    <pivotCache cacheId="0" r:id="rId6"/>
  </pivotCaches>
  <extLst>
    <ext xmlns:mx="http://schemas.microsoft.com/office/mac/excel/2008/main" uri="{7523E5D3-25F3-A5E0-1632-64F254C22452}">
      <mx:ArchID Flags="2"/>
    </ext>
  </extLst>
</workbook>
</file>

<file path=xl/calcChain.xml><?xml version="1.0" encoding="utf-8"?>
<calcChain xmlns="http://schemas.openxmlformats.org/spreadsheetml/2006/main">
  <c r="H757" i="1" l="1"/>
  <c r="H756" i="1"/>
  <c r="H755" i="1"/>
  <c r="H754" i="1"/>
  <c r="H753" i="1"/>
  <c r="H752" i="1"/>
  <c r="B115" i="4"/>
  <c r="C115" i="4"/>
  <c r="D115" i="4"/>
  <c r="E115" i="4"/>
  <c r="F115" i="4"/>
  <c r="B116" i="4"/>
  <c r="C116" i="4"/>
  <c r="D116" i="4"/>
  <c r="E116" i="4"/>
  <c r="F116" i="4"/>
  <c r="B117" i="4"/>
  <c r="C117" i="4"/>
  <c r="D117" i="4"/>
  <c r="E117" i="4"/>
  <c r="F117" i="4"/>
  <c r="B118" i="4"/>
  <c r="C118" i="4"/>
  <c r="D118" i="4"/>
  <c r="E118" i="4"/>
  <c r="F118" i="4"/>
  <c r="B119" i="4"/>
  <c r="C119" i="4"/>
  <c r="D119" i="4"/>
  <c r="E119" i="4"/>
  <c r="F119" i="4"/>
  <c r="B120" i="4"/>
  <c r="C120" i="4"/>
  <c r="D120" i="4"/>
  <c r="E120" i="4"/>
  <c r="F120" i="4"/>
  <c r="C114" i="4"/>
  <c r="D114" i="4"/>
  <c r="E114" i="4"/>
  <c r="F114" i="4"/>
  <c r="B114" i="4"/>
  <c r="B102" i="4"/>
  <c r="C102" i="4"/>
  <c r="D102" i="4"/>
  <c r="E102" i="4"/>
  <c r="A102" i="4"/>
  <c r="B759" i="5"/>
  <c r="H754" i="5"/>
  <c r="H753" i="5"/>
  <c r="H752" i="5"/>
  <c r="H751" i="5"/>
  <c r="H750" i="5"/>
  <c r="H749" i="5"/>
  <c r="H748" i="5"/>
  <c r="H747" i="5"/>
  <c r="H746" i="5"/>
  <c r="H745" i="5"/>
  <c r="H744" i="5"/>
  <c r="H743" i="5"/>
  <c r="H742" i="5"/>
  <c r="H741" i="5"/>
  <c r="H740" i="5"/>
  <c r="H739" i="5"/>
  <c r="H738" i="5"/>
  <c r="H737" i="5"/>
  <c r="H736" i="5"/>
  <c r="H735" i="5"/>
  <c r="H734" i="5"/>
  <c r="H733" i="5"/>
  <c r="H732" i="5"/>
  <c r="H731" i="5"/>
  <c r="H730" i="5"/>
  <c r="H729" i="5"/>
  <c r="H728" i="5"/>
  <c r="H727" i="5"/>
  <c r="H726" i="5"/>
  <c r="H725" i="5"/>
  <c r="H724" i="5"/>
  <c r="H723" i="5"/>
  <c r="H722" i="5"/>
  <c r="H721" i="5"/>
  <c r="H720" i="5"/>
  <c r="H719" i="5"/>
  <c r="H718" i="5"/>
  <c r="H717" i="5"/>
  <c r="H716" i="5"/>
  <c r="H715" i="5"/>
  <c r="H714" i="5"/>
  <c r="H713" i="5"/>
  <c r="H712" i="5"/>
  <c r="H711" i="5"/>
  <c r="H710" i="5"/>
  <c r="H709" i="5"/>
  <c r="H708" i="5"/>
  <c r="H707" i="5"/>
  <c r="H706" i="5"/>
  <c r="H705" i="5"/>
  <c r="H704" i="5"/>
  <c r="H703" i="5"/>
  <c r="H702" i="5"/>
  <c r="H701" i="5"/>
  <c r="H700" i="5"/>
  <c r="H699" i="5"/>
  <c r="H698" i="5"/>
  <c r="H697" i="5"/>
  <c r="H696" i="5"/>
  <c r="H695" i="5"/>
  <c r="H694" i="5"/>
  <c r="H693" i="5"/>
  <c r="H692" i="5"/>
  <c r="H691" i="5"/>
  <c r="H690" i="5"/>
  <c r="H689" i="5"/>
  <c r="H688" i="5"/>
  <c r="H687" i="5"/>
  <c r="H686" i="5"/>
  <c r="H685" i="5"/>
  <c r="H684" i="5"/>
  <c r="H683" i="5"/>
  <c r="H682" i="5"/>
  <c r="H681" i="5"/>
  <c r="H680" i="5"/>
  <c r="H679" i="5"/>
  <c r="H678" i="5"/>
  <c r="H677" i="5"/>
  <c r="H676" i="5"/>
  <c r="H675" i="5"/>
  <c r="H674" i="5"/>
  <c r="H673" i="5"/>
  <c r="H672" i="5"/>
  <c r="H671" i="5"/>
  <c r="H670" i="5"/>
  <c r="H669" i="5"/>
  <c r="H668" i="5"/>
  <c r="H667" i="5"/>
  <c r="H666" i="5"/>
  <c r="H665" i="5"/>
  <c r="H664" i="5"/>
  <c r="H663" i="5"/>
  <c r="H662" i="5"/>
  <c r="H661" i="5"/>
  <c r="H660" i="5"/>
  <c r="H659" i="5"/>
  <c r="H658" i="5"/>
  <c r="H657" i="5"/>
  <c r="H656" i="5"/>
  <c r="H655" i="5"/>
  <c r="H654" i="5"/>
  <c r="H653" i="5"/>
  <c r="H652" i="5"/>
  <c r="H651" i="5"/>
  <c r="H650" i="5"/>
  <c r="H649" i="5"/>
  <c r="H648" i="5"/>
  <c r="H647" i="5"/>
  <c r="H646" i="5"/>
  <c r="H645" i="5"/>
  <c r="H644" i="5"/>
  <c r="H643" i="5"/>
  <c r="H642" i="5"/>
  <c r="H641" i="5"/>
  <c r="H640" i="5"/>
  <c r="H639" i="5"/>
  <c r="H638" i="5"/>
  <c r="H637" i="5"/>
  <c r="H636" i="5"/>
  <c r="H635" i="5"/>
  <c r="H634" i="5"/>
  <c r="H633" i="5"/>
  <c r="H632" i="5"/>
  <c r="H631" i="5"/>
  <c r="H630" i="5"/>
  <c r="H629" i="5"/>
  <c r="H628" i="5"/>
  <c r="H627" i="5"/>
  <c r="H626" i="5"/>
  <c r="H625" i="5"/>
  <c r="H624" i="5"/>
  <c r="H623" i="5"/>
  <c r="H622" i="5"/>
  <c r="H621" i="5"/>
  <c r="H620" i="5"/>
  <c r="H619" i="5"/>
  <c r="H618" i="5"/>
  <c r="H617" i="5"/>
  <c r="H616" i="5"/>
  <c r="H615" i="5"/>
  <c r="H614" i="5"/>
  <c r="H613" i="5"/>
  <c r="H612" i="5"/>
  <c r="H611" i="5"/>
  <c r="H610" i="5"/>
  <c r="H609" i="5"/>
  <c r="H608" i="5"/>
  <c r="H607" i="5"/>
  <c r="H606" i="5"/>
  <c r="H605" i="5"/>
  <c r="H604" i="5"/>
  <c r="H603" i="5"/>
  <c r="H602" i="5"/>
  <c r="H601" i="5"/>
  <c r="H600" i="5"/>
  <c r="H599" i="5"/>
  <c r="H598" i="5"/>
  <c r="H597" i="5"/>
  <c r="H596" i="5"/>
  <c r="H595" i="5"/>
  <c r="H594" i="5"/>
  <c r="H593" i="5"/>
  <c r="H592" i="5"/>
  <c r="H591" i="5"/>
  <c r="H590" i="5"/>
  <c r="H589" i="5"/>
  <c r="H588" i="5"/>
  <c r="H587" i="5"/>
  <c r="H586" i="5"/>
  <c r="H585" i="5"/>
  <c r="H584" i="5"/>
  <c r="H583" i="5"/>
  <c r="H582" i="5"/>
  <c r="H581" i="5"/>
  <c r="H580" i="5"/>
  <c r="H579" i="5"/>
  <c r="H578" i="5"/>
  <c r="H577" i="5"/>
  <c r="H576" i="5"/>
  <c r="H575" i="5"/>
  <c r="H574" i="5"/>
  <c r="H573" i="5"/>
  <c r="H572" i="5"/>
  <c r="H571" i="5"/>
  <c r="H570" i="5"/>
  <c r="H569" i="5"/>
  <c r="H568" i="5"/>
  <c r="H567" i="5"/>
  <c r="H566" i="5"/>
  <c r="H565" i="5"/>
  <c r="H564" i="5"/>
  <c r="H563" i="5"/>
  <c r="H562" i="5"/>
  <c r="H561" i="5"/>
  <c r="H560" i="5"/>
  <c r="H559" i="5"/>
  <c r="H558" i="5"/>
  <c r="H557" i="5"/>
  <c r="H556" i="5"/>
  <c r="H555" i="5"/>
  <c r="H554" i="5"/>
  <c r="H553" i="5"/>
  <c r="H552" i="5"/>
  <c r="H551" i="5"/>
  <c r="H550" i="5"/>
  <c r="H549" i="5"/>
  <c r="H548" i="5"/>
  <c r="H547" i="5"/>
  <c r="H546" i="5"/>
  <c r="H545" i="5"/>
  <c r="H544" i="5"/>
  <c r="H543" i="5"/>
  <c r="H542" i="5"/>
  <c r="H541" i="5"/>
  <c r="H540" i="5"/>
  <c r="H539" i="5"/>
  <c r="H538" i="5"/>
  <c r="H537" i="5"/>
  <c r="H536" i="5"/>
  <c r="H535" i="5"/>
  <c r="H534" i="5"/>
  <c r="H533" i="5"/>
  <c r="H532" i="5"/>
  <c r="H531" i="5"/>
  <c r="H530" i="5"/>
  <c r="H529" i="5"/>
  <c r="H528" i="5"/>
  <c r="H527" i="5"/>
  <c r="H526" i="5"/>
  <c r="H525" i="5"/>
  <c r="H524" i="5"/>
  <c r="H523" i="5"/>
  <c r="H522" i="5"/>
  <c r="H521" i="5"/>
  <c r="H520" i="5"/>
  <c r="H519" i="5"/>
  <c r="H518" i="5"/>
  <c r="H517" i="5"/>
  <c r="H516" i="5"/>
  <c r="H515" i="5"/>
  <c r="H514" i="5"/>
  <c r="H513" i="5"/>
  <c r="H512" i="5"/>
  <c r="H511" i="5"/>
  <c r="H510" i="5"/>
  <c r="H509" i="5"/>
  <c r="H508" i="5"/>
  <c r="H507" i="5"/>
  <c r="H506" i="5"/>
  <c r="H505" i="5"/>
  <c r="H504" i="5"/>
  <c r="H503" i="5"/>
  <c r="H502" i="5"/>
  <c r="H501" i="5"/>
  <c r="H500" i="5"/>
  <c r="H499" i="5"/>
  <c r="H498" i="5"/>
  <c r="H497" i="5"/>
  <c r="H496" i="5"/>
  <c r="H495" i="5"/>
  <c r="H494" i="5"/>
  <c r="H493" i="5"/>
  <c r="H492" i="5"/>
  <c r="H491" i="5"/>
  <c r="H490" i="5"/>
  <c r="H489" i="5"/>
  <c r="H488" i="5"/>
  <c r="H487" i="5"/>
  <c r="H486" i="5"/>
  <c r="H485" i="5"/>
  <c r="H484" i="5"/>
  <c r="H483" i="5"/>
  <c r="H482" i="5"/>
  <c r="H481" i="5"/>
  <c r="H480" i="5"/>
  <c r="H479" i="5"/>
  <c r="H478" i="5"/>
  <c r="H477" i="5"/>
  <c r="H476" i="5"/>
  <c r="H475" i="5"/>
  <c r="H474" i="5"/>
  <c r="H473" i="5"/>
  <c r="H472" i="5"/>
  <c r="H471" i="5"/>
  <c r="H470" i="5"/>
  <c r="H469" i="5"/>
  <c r="H468" i="5"/>
  <c r="H467" i="5"/>
  <c r="H466" i="5"/>
  <c r="H465" i="5"/>
  <c r="H464" i="5"/>
  <c r="H463" i="5"/>
  <c r="H462" i="5"/>
  <c r="H461" i="5"/>
  <c r="H460" i="5"/>
  <c r="H459" i="5"/>
  <c r="H458" i="5"/>
  <c r="H457" i="5"/>
  <c r="H456" i="5"/>
  <c r="H455" i="5"/>
  <c r="H454" i="5"/>
  <c r="H453" i="5"/>
  <c r="H452" i="5"/>
  <c r="H451" i="5"/>
  <c r="H450" i="5"/>
  <c r="H449" i="5"/>
  <c r="H448" i="5"/>
  <c r="H447" i="5"/>
  <c r="H446" i="5"/>
  <c r="H445" i="5"/>
  <c r="H444" i="5"/>
  <c r="H443" i="5"/>
  <c r="H442" i="5"/>
  <c r="H441" i="5"/>
  <c r="H440" i="5"/>
  <c r="H439" i="5"/>
  <c r="H438" i="5"/>
  <c r="H437" i="5"/>
  <c r="H436" i="5"/>
  <c r="H435" i="5"/>
  <c r="H434" i="5"/>
  <c r="H433" i="5"/>
  <c r="H432" i="5"/>
  <c r="H431" i="5"/>
  <c r="H430" i="5"/>
  <c r="H429" i="5"/>
  <c r="H428" i="5"/>
  <c r="H427" i="5"/>
  <c r="H426" i="5"/>
  <c r="H425" i="5"/>
  <c r="H424" i="5"/>
  <c r="H423" i="5"/>
  <c r="H422" i="5"/>
  <c r="H421" i="5"/>
  <c r="H420" i="5"/>
  <c r="H419" i="5"/>
  <c r="H418" i="5"/>
  <c r="H417" i="5"/>
  <c r="H416" i="5"/>
  <c r="H415" i="5"/>
  <c r="H414" i="5"/>
  <c r="H413" i="5"/>
  <c r="H412" i="5"/>
  <c r="H411" i="5"/>
  <c r="H410" i="5"/>
  <c r="H409" i="5"/>
  <c r="H408" i="5"/>
  <c r="H407" i="5"/>
  <c r="H406" i="5"/>
  <c r="H405" i="5"/>
  <c r="H404" i="5"/>
  <c r="H403" i="5"/>
  <c r="H402" i="5"/>
  <c r="H401" i="5"/>
  <c r="H400" i="5"/>
  <c r="H399" i="5"/>
  <c r="H398" i="5"/>
  <c r="H397" i="5"/>
  <c r="H396" i="5"/>
  <c r="H395" i="5"/>
  <c r="H394" i="5"/>
  <c r="H393" i="5"/>
  <c r="H392" i="5"/>
  <c r="H391" i="5"/>
  <c r="H390" i="5"/>
  <c r="H389" i="5"/>
  <c r="H388" i="5"/>
  <c r="H387" i="5"/>
  <c r="H386" i="5"/>
  <c r="H385" i="5"/>
  <c r="H384" i="5"/>
  <c r="H383" i="5"/>
  <c r="H382" i="5"/>
  <c r="H381" i="5"/>
  <c r="H380" i="5"/>
  <c r="H379" i="5"/>
  <c r="H378" i="5"/>
  <c r="H377" i="5"/>
  <c r="H376" i="5"/>
  <c r="H375" i="5"/>
  <c r="H374" i="5"/>
  <c r="H373" i="5"/>
  <c r="H372" i="5"/>
  <c r="H371" i="5"/>
  <c r="H370" i="5"/>
  <c r="H369" i="5"/>
  <c r="H368" i="5"/>
  <c r="H367" i="5"/>
  <c r="H366" i="5"/>
  <c r="H365" i="5"/>
  <c r="H364" i="5"/>
  <c r="H363" i="5"/>
  <c r="H362" i="5"/>
  <c r="H361" i="5"/>
  <c r="H360" i="5"/>
  <c r="H359" i="5"/>
  <c r="H358" i="5"/>
  <c r="H357" i="5"/>
  <c r="H356" i="5"/>
  <c r="H355" i="5"/>
  <c r="H354" i="5"/>
  <c r="H353" i="5"/>
  <c r="H352" i="5"/>
  <c r="H351" i="5"/>
  <c r="H350" i="5"/>
  <c r="H349" i="5"/>
  <c r="H348" i="5"/>
  <c r="H347" i="5"/>
  <c r="H346" i="5"/>
  <c r="H345" i="5"/>
  <c r="H344" i="5"/>
  <c r="H343" i="5"/>
  <c r="H342" i="5"/>
  <c r="H341" i="5"/>
  <c r="H340" i="5"/>
  <c r="H339" i="5"/>
  <c r="H338" i="5"/>
  <c r="H337" i="5"/>
  <c r="H336" i="5"/>
  <c r="H335" i="5"/>
  <c r="H334" i="5"/>
  <c r="H333" i="5"/>
  <c r="H332" i="5"/>
  <c r="H331" i="5"/>
  <c r="H330" i="5"/>
  <c r="H329" i="5"/>
  <c r="H328" i="5"/>
  <c r="H327" i="5"/>
  <c r="H326" i="5"/>
  <c r="H325" i="5"/>
  <c r="H324" i="5"/>
  <c r="H323" i="5"/>
  <c r="H322" i="5"/>
  <c r="H321" i="5"/>
  <c r="H320" i="5"/>
  <c r="H319" i="5"/>
  <c r="H318" i="5"/>
  <c r="H317" i="5"/>
  <c r="H316" i="5"/>
  <c r="H315" i="5"/>
  <c r="H314" i="5"/>
  <c r="H313" i="5"/>
  <c r="H312" i="5"/>
  <c r="H311" i="5"/>
  <c r="H310" i="5"/>
  <c r="H309" i="5"/>
  <c r="H308" i="5"/>
  <c r="H307" i="5"/>
  <c r="H306" i="5"/>
  <c r="H305" i="5"/>
  <c r="H304" i="5"/>
  <c r="H303" i="5"/>
  <c r="H302" i="5"/>
  <c r="H301" i="5"/>
  <c r="H300" i="5"/>
  <c r="H299" i="5"/>
  <c r="H298" i="5"/>
  <c r="H297" i="5"/>
  <c r="H296" i="5"/>
  <c r="H295" i="5"/>
  <c r="H294" i="5"/>
  <c r="H293" i="5"/>
  <c r="H292" i="5"/>
  <c r="H291" i="5"/>
  <c r="H290" i="5"/>
  <c r="H289" i="5"/>
  <c r="H288" i="5"/>
  <c r="H287" i="5"/>
  <c r="H286" i="5"/>
  <c r="H285" i="5"/>
  <c r="H284" i="5"/>
  <c r="H283" i="5"/>
  <c r="H282" i="5"/>
  <c r="H281" i="5"/>
  <c r="H280" i="5"/>
  <c r="H279" i="5"/>
  <c r="H278" i="5"/>
  <c r="H277" i="5"/>
  <c r="H276" i="5"/>
  <c r="H275" i="5"/>
  <c r="H274" i="5"/>
  <c r="H273" i="5"/>
  <c r="H272" i="5"/>
  <c r="H271" i="5"/>
  <c r="H270" i="5"/>
  <c r="H269" i="5"/>
  <c r="H268" i="5"/>
  <c r="H267" i="5"/>
  <c r="H266" i="5"/>
  <c r="H265" i="5"/>
  <c r="H264" i="5"/>
  <c r="H263" i="5"/>
  <c r="H262" i="5"/>
  <c r="H261" i="5"/>
  <c r="H260" i="5"/>
  <c r="H259" i="5"/>
  <c r="H258" i="5"/>
  <c r="H257" i="5"/>
  <c r="H256" i="5"/>
  <c r="H255" i="5"/>
  <c r="H254" i="5"/>
  <c r="H253" i="5"/>
  <c r="H252" i="5"/>
  <c r="H251" i="5"/>
  <c r="H250" i="5"/>
  <c r="H249" i="5"/>
  <c r="H248" i="5"/>
  <c r="H247" i="5"/>
  <c r="H246" i="5"/>
  <c r="H245" i="5"/>
  <c r="H244" i="5"/>
  <c r="H243" i="5"/>
  <c r="H242" i="5"/>
  <c r="H241" i="5"/>
  <c r="H240" i="5"/>
  <c r="H239" i="5"/>
  <c r="H238" i="5"/>
  <c r="H237" i="5"/>
  <c r="H236" i="5"/>
  <c r="H235" i="5"/>
  <c r="H234" i="5"/>
  <c r="H233" i="5"/>
  <c r="H232" i="5"/>
  <c r="H231" i="5"/>
  <c r="H230" i="5"/>
  <c r="H229" i="5"/>
  <c r="H228" i="5"/>
  <c r="H227" i="5"/>
  <c r="H226" i="5"/>
  <c r="H225" i="5"/>
  <c r="H224" i="5"/>
  <c r="H223" i="5"/>
  <c r="H222" i="5"/>
  <c r="H221" i="5"/>
  <c r="H220" i="5"/>
  <c r="H219" i="5"/>
  <c r="H218" i="5"/>
  <c r="H217" i="5"/>
  <c r="H216" i="5"/>
  <c r="H215" i="5"/>
  <c r="H214" i="5"/>
  <c r="H213" i="5"/>
  <c r="H212" i="5"/>
  <c r="H211" i="5"/>
  <c r="H210" i="5"/>
  <c r="H209" i="5"/>
  <c r="H208" i="5"/>
  <c r="H207" i="5"/>
  <c r="H206" i="5"/>
  <c r="H205" i="5"/>
  <c r="H204" i="5"/>
  <c r="H203" i="5"/>
  <c r="H202" i="5"/>
  <c r="H201" i="5"/>
  <c r="H200" i="5"/>
  <c r="H199" i="5"/>
  <c r="H198" i="5"/>
  <c r="H197" i="5"/>
  <c r="H196" i="5"/>
  <c r="H195" i="5"/>
  <c r="H194" i="5"/>
  <c r="H193" i="5"/>
  <c r="H192" i="5"/>
  <c r="H191" i="5"/>
  <c r="H190" i="5"/>
  <c r="H189" i="5"/>
  <c r="H188" i="5"/>
  <c r="H187" i="5"/>
  <c r="H186" i="5"/>
  <c r="H185" i="5"/>
  <c r="H184" i="5"/>
  <c r="H183" i="5"/>
  <c r="H182" i="5"/>
  <c r="H181" i="5"/>
  <c r="H180" i="5"/>
  <c r="H179" i="5"/>
  <c r="H178" i="5"/>
  <c r="H177" i="5"/>
  <c r="H176" i="5"/>
  <c r="H175" i="5"/>
  <c r="H174" i="5"/>
  <c r="H173" i="5"/>
  <c r="H172" i="5"/>
  <c r="H171" i="5"/>
  <c r="H170" i="5"/>
  <c r="H169" i="5"/>
  <c r="H168" i="5"/>
  <c r="H167" i="5"/>
  <c r="H166" i="5"/>
  <c r="H165" i="5"/>
  <c r="H164" i="5"/>
  <c r="H163" i="5"/>
  <c r="H162" i="5"/>
  <c r="H161" i="5"/>
  <c r="H160" i="5"/>
  <c r="H159" i="5"/>
  <c r="H158" i="5"/>
  <c r="H157" i="5"/>
  <c r="H156" i="5"/>
  <c r="H155" i="5"/>
  <c r="H154" i="5"/>
  <c r="H153" i="5"/>
  <c r="H152" i="5"/>
  <c r="H151" i="5"/>
  <c r="H150" i="5"/>
  <c r="H149" i="5"/>
  <c r="H148" i="5"/>
  <c r="H147" i="5"/>
  <c r="H146" i="5"/>
  <c r="H145" i="5"/>
  <c r="H144" i="5"/>
  <c r="H143" i="5"/>
  <c r="H142" i="5"/>
  <c r="H141" i="5"/>
  <c r="H140" i="5"/>
  <c r="H139" i="5"/>
  <c r="H138" i="5"/>
  <c r="H137" i="5"/>
  <c r="H136" i="5"/>
  <c r="H135" i="5"/>
  <c r="H134" i="5"/>
  <c r="H133" i="5"/>
  <c r="H132" i="5"/>
  <c r="H131" i="5"/>
  <c r="H130" i="5"/>
  <c r="H129" i="5"/>
  <c r="H128" i="5"/>
  <c r="H127" i="5"/>
  <c r="H126" i="5"/>
  <c r="H125" i="5"/>
  <c r="H124" i="5"/>
  <c r="H123" i="5"/>
  <c r="H122" i="5"/>
  <c r="H121" i="5"/>
  <c r="H120" i="5"/>
  <c r="H119" i="5"/>
  <c r="H118" i="5"/>
  <c r="H117" i="5"/>
  <c r="H116" i="5"/>
  <c r="H115" i="5"/>
  <c r="H114" i="5"/>
  <c r="H113" i="5"/>
  <c r="H112" i="5"/>
  <c r="H111" i="5"/>
  <c r="H110" i="5"/>
  <c r="H109" i="5"/>
  <c r="H108" i="5"/>
  <c r="H107" i="5"/>
  <c r="H106" i="5"/>
  <c r="H105" i="5"/>
  <c r="H104" i="5"/>
  <c r="H103" i="5"/>
  <c r="H102" i="5"/>
  <c r="H101" i="5"/>
  <c r="H100" i="5"/>
  <c r="H99" i="5"/>
  <c r="H98" i="5"/>
  <c r="H97" i="5"/>
  <c r="H96" i="5"/>
  <c r="H95" i="5"/>
  <c r="H94" i="5"/>
  <c r="H93" i="5"/>
  <c r="H92" i="5"/>
  <c r="H91" i="5"/>
  <c r="H90" i="5"/>
  <c r="H89" i="5"/>
  <c r="H88" i="5"/>
  <c r="H87" i="5"/>
  <c r="H86" i="5"/>
  <c r="H85" i="5"/>
  <c r="H84" i="5"/>
  <c r="H83" i="5"/>
  <c r="H82" i="5"/>
  <c r="H81" i="5"/>
  <c r="H80" i="5"/>
  <c r="H79" i="5"/>
  <c r="H78" i="5"/>
  <c r="H77" i="5"/>
  <c r="H76" i="5"/>
  <c r="H75" i="5"/>
  <c r="H74" i="5"/>
  <c r="H73" i="5"/>
  <c r="H72" i="5"/>
  <c r="H71"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2" i="5"/>
  <c r="E34" i="3"/>
  <c r="E33" i="3"/>
  <c r="E32" i="3"/>
  <c r="E21" i="3"/>
  <c r="E13" i="3"/>
  <c r="M16" i="3"/>
  <c r="L16" i="3"/>
  <c r="K16" i="3"/>
  <c r="J16" i="3"/>
  <c r="I16" i="3"/>
  <c r="H16" i="3"/>
  <c r="G16" i="3"/>
  <c r="F16" i="3"/>
  <c r="E16" i="3"/>
  <c r="D16" i="3"/>
  <c r="E9" i="3"/>
  <c r="H205" i="1"/>
  <c r="H206" i="1"/>
  <c r="H19" i="1"/>
  <c r="H523" i="1"/>
  <c r="H20" i="1"/>
  <c r="H524" i="1"/>
  <c r="H21" i="1"/>
  <c r="H207" i="1"/>
  <c r="H22" i="1"/>
  <c r="H208" i="1"/>
  <c r="H23" i="1"/>
  <c r="H525" i="1"/>
  <c r="H24" i="1"/>
  <c r="H25" i="1"/>
  <c r="H26" i="1"/>
  <c r="H27" i="1"/>
  <c r="H526" i="1"/>
  <c r="H527" i="1"/>
  <c r="H28" i="1"/>
  <c r="H209" i="1"/>
  <c r="H210" i="1"/>
  <c r="H211" i="1"/>
  <c r="H212" i="1"/>
  <c r="H29" i="1"/>
  <c r="H213" i="1"/>
  <c r="H528" i="1"/>
  <c r="H529" i="1"/>
  <c r="H214" i="1"/>
  <c r="H30" i="1"/>
  <c r="H215" i="1"/>
  <c r="H530" i="1"/>
  <c r="H216" i="1"/>
  <c r="H531" i="1"/>
  <c r="H217" i="1"/>
  <c r="H532" i="1"/>
  <c r="H533" i="1"/>
  <c r="H31" i="1"/>
  <c r="H32" i="1"/>
  <c r="H534" i="1"/>
  <c r="H535" i="1"/>
  <c r="H218" i="1"/>
  <c r="H33" i="1"/>
  <c r="H34" i="1"/>
  <c r="H7" i="1"/>
  <c r="H536" i="1"/>
  <c r="H219" i="1"/>
  <c r="H35" i="1"/>
  <c r="H220" i="1"/>
  <c r="H221" i="1"/>
  <c r="H537" i="1"/>
  <c r="H222" i="1"/>
  <c r="H538" i="1"/>
  <c r="H223" i="1"/>
  <c r="H224" i="1"/>
  <c r="H36" i="1"/>
  <c r="H225" i="1"/>
  <c r="H226" i="1"/>
  <c r="H539" i="1"/>
  <c r="H227" i="1"/>
  <c r="H228" i="1"/>
  <c r="H37" i="1"/>
  <c r="H38" i="1"/>
  <c r="H229" i="1"/>
  <c r="H39" i="1"/>
  <c r="H40" i="1"/>
  <c r="H41" i="1"/>
  <c r="H230" i="1"/>
  <c r="H231" i="1"/>
  <c r="H42" i="1"/>
  <c r="H232" i="1"/>
  <c r="H233" i="1"/>
  <c r="H540" i="1"/>
  <c r="H541" i="1"/>
  <c r="H234" i="1"/>
  <c r="H235" i="1"/>
  <c r="H8" i="1"/>
  <c r="H43" i="1"/>
  <c r="H236" i="1"/>
  <c r="H44" i="1"/>
  <c r="H237" i="1"/>
  <c r="H238" i="1"/>
  <c r="H239" i="1"/>
  <c r="H240" i="1"/>
  <c r="H45" i="1"/>
  <c r="H241" i="1"/>
  <c r="H46" i="1"/>
  <c r="H242" i="1"/>
  <c r="H47" i="1"/>
  <c r="H748" i="1"/>
  <c r="H48" i="1"/>
  <c r="H243" i="1"/>
  <c r="H542" i="1"/>
  <c r="H49" i="1"/>
  <c r="H543" i="1"/>
  <c r="H244" i="1"/>
  <c r="H50" i="1"/>
  <c r="H51" i="1"/>
  <c r="H245" i="1"/>
  <c r="H544" i="1"/>
  <c r="H545" i="1"/>
  <c r="H246" i="1"/>
  <c r="H52" i="1"/>
  <c r="H546" i="1"/>
  <c r="H247" i="1"/>
  <c r="H248" i="1"/>
  <c r="H249" i="1"/>
  <c r="H547" i="1"/>
  <c r="H53" i="1"/>
  <c r="H250" i="1"/>
  <c r="H251" i="1"/>
  <c r="H252" i="1"/>
  <c r="H548" i="1"/>
  <c r="H549" i="1"/>
  <c r="H253" i="1"/>
  <c r="H550" i="1"/>
  <c r="H254" i="1"/>
  <c r="H255" i="1"/>
  <c r="H256" i="1"/>
  <c r="H257" i="1"/>
  <c r="H9" i="1"/>
  <c r="H54" i="1"/>
  <c r="H55" i="1"/>
  <c r="H56" i="1"/>
  <c r="H258" i="1"/>
  <c r="H259" i="1"/>
  <c r="H707" i="1"/>
  <c r="H57" i="1"/>
  <c r="H260" i="1"/>
  <c r="H58" i="1"/>
  <c r="H551" i="1"/>
  <c r="H59" i="1"/>
  <c r="H552" i="1"/>
  <c r="H553" i="1"/>
  <c r="H2" i="1"/>
  <c r="H60" i="1"/>
  <c r="H61" i="1"/>
  <c r="H554" i="1"/>
  <c r="H555" i="1"/>
  <c r="H734" i="1"/>
  <c r="H261" i="1"/>
  <c r="H262" i="1"/>
  <c r="H62" i="1"/>
  <c r="H556" i="1"/>
  <c r="H63" i="1"/>
  <c r="H263" i="1"/>
  <c r="H264" i="1"/>
  <c r="H265" i="1"/>
  <c r="H266" i="1"/>
  <c r="H557" i="1"/>
  <c r="H267" i="1"/>
  <c r="H268" i="1"/>
  <c r="H64" i="1"/>
  <c r="H269" i="1"/>
  <c r="H270" i="1"/>
  <c r="H10" i="1"/>
  <c r="H65" i="1"/>
  <c r="H708" i="1"/>
  <c r="H271" i="1"/>
  <c r="H272" i="1"/>
  <c r="H66" i="1"/>
  <c r="H67" i="1"/>
  <c r="H273" i="1"/>
  <c r="H68" i="1"/>
  <c r="H274" i="1"/>
  <c r="H275" i="1"/>
  <c r="H276" i="1"/>
  <c r="H558" i="1"/>
  <c r="H69" i="1"/>
  <c r="H277" i="1"/>
  <c r="H278" i="1"/>
  <c r="H559" i="1"/>
  <c r="H560" i="1"/>
  <c r="H70" i="1"/>
  <c r="H561" i="1"/>
  <c r="H562" i="1"/>
  <c r="H279" i="1"/>
  <c r="H280" i="1"/>
  <c r="H563" i="1"/>
  <c r="H281" i="1"/>
  <c r="H282" i="1"/>
  <c r="H564" i="1"/>
  <c r="H71" i="1"/>
  <c r="H565" i="1"/>
  <c r="H72" i="1"/>
  <c r="H73" i="1"/>
  <c r="H283" i="1"/>
  <c r="H284" i="1"/>
  <c r="H285" i="1"/>
  <c r="H735" i="1"/>
  <c r="H286" i="1"/>
  <c r="H287" i="1"/>
  <c r="H566" i="1"/>
  <c r="H567" i="1"/>
  <c r="H74" i="1"/>
  <c r="H75" i="1"/>
  <c r="H288" i="1"/>
  <c r="H568" i="1"/>
  <c r="H289" i="1"/>
  <c r="H290" i="1"/>
  <c r="H291" i="1"/>
  <c r="H76" i="1"/>
  <c r="H77" i="1"/>
  <c r="H78" i="1"/>
  <c r="H569" i="1"/>
  <c r="H292" i="1"/>
  <c r="H709" i="1"/>
  <c r="H293" i="1"/>
  <c r="H570" i="1"/>
  <c r="H710" i="1"/>
  <c r="H711" i="1"/>
  <c r="H571" i="1"/>
  <c r="H294" i="1"/>
  <c r="H295" i="1"/>
  <c r="H296" i="1"/>
  <c r="H297" i="1"/>
  <c r="H298" i="1"/>
  <c r="H299" i="1"/>
  <c r="H572" i="1"/>
  <c r="H79" i="1"/>
  <c r="H300" i="1"/>
  <c r="H301" i="1"/>
  <c r="H573" i="1"/>
  <c r="H80" i="1"/>
  <c r="H574" i="1"/>
  <c r="H575" i="1"/>
  <c r="H81" i="1"/>
  <c r="H302" i="1"/>
  <c r="H303" i="1"/>
  <c r="H82" i="1"/>
  <c r="H304" i="1"/>
  <c r="H576" i="1"/>
  <c r="H577" i="1"/>
  <c r="H305" i="1"/>
  <c r="H578" i="1"/>
  <c r="H83" i="1"/>
  <c r="H84" i="1"/>
  <c r="H85" i="1"/>
  <c r="H306" i="1"/>
  <c r="H307" i="1"/>
  <c r="H86" i="1"/>
  <c r="H308" i="1"/>
  <c r="H712" i="1"/>
  <c r="H579" i="1"/>
  <c r="H309" i="1"/>
  <c r="H87" i="1"/>
  <c r="H580" i="1"/>
  <c r="H3" i="1"/>
  <c r="H88" i="1"/>
  <c r="H89" i="1"/>
  <c r="H90" i="1"/>
  <c r="H310" i="1"/>
  <c r="H311" i="1"/>
  <c r="H581" i="1"/>
  <c r="H91" i="1"/>
  <c r="H582" i="1"/>
  <c r="H312" i="1"/>
  <c r="H713" i="1"/>
  <c r="H583" i="1"/>
  <c r="H313" i="1"/>
  <c r="H92" i="1"/>
  <c r="H584" i="1"/>
  <c r="H585" i="1"/>
  <c r="H93" i="1"/>
  <c r="H586" i="1"/>
  <c r="H587" i="1"/>
  <c r="H588" i="1"/>
  <c r="H589" i="1"/>
  <c r="H590" i="1"/>
  <c r="H94" i="1"/>
  <c r="H95" i="1"/>
  <c r="H314" i="1"/>
  <c r="H315" i="1"/>
  <c r="H316" i="1"/>
  <c r="H96" i="1"/>
  <c r="H11" i="1"/>
  <c r="H317" i="1"/>
  <c r="H97" i="1"/>
  <c r="H98" i="1"/>
  <c r="H99" i="1"/>
  <c r="H100" i="1"/>
  <c r="H318" i="1"/>
  <c r="H319" i="1"/>
  <c r="H320" i="1"/>
  <c r="H321" i="1"/>
  <c r="H714" i="1"/>
  <c r="H591" i="1"/>
  <c r="H592" i="1"/>
  <c r="H593" i="1"/>
  <c r="H12" i="1"/>
  <c r="H101" i="1"/>
  <c r="H322" i="1"/>
  <c r="H102" i="1"/>
  <c r="H594" i="1"/>
  <c r="H103" i="1"/>
  <c r="H323" i="1"/>
  <c r="H595" i="1"/>
  <c r="H596" i="1"/>
  <c r="H104" i="1"/>
  <c r="H324" i="1"/>
  <c r="H325" i="1"/>
  <c r="H597" i="1"/>
  <c r="H105" i="1"/>
  <c r="H106" i="1"/>
  <c r="H107" i="1"/>
  <c r="H326" i="1"/>
  <c r="H327" i="1"/>
  <c r="H328" i="1"/>
  <c r="H598" i="1"/>
  <c r="H108" i="1"/>
  <c r="H599" i="1"/>
  <c r="H329" i="1"/>
  <c r="H109" i="1"/>
  <c r="H600" i="1"/>
  <c r="H330" i="1"/>
  <c r="H601" i="1"/>
  <c r="H331" i="1"/>
  <c r="H715" i="1"/>
  <c r="H332" i="1"/>
  <c r="H110" i="1"/>
  <c r="H111" i="1"/>
  <c r="H602" i="1"/>
  <c r="H333" i="1"/>
  <c r="H112" i="1"/>
  <c r="H334" i="1"/>
  <c r="H13" i="1"/>
  <c r="H113" i="1"/>
  <c r="H335" i="1"/>
  <c r="H114" i="1"/>
  <c r="H336" i="1"/>
  <c r="H115" i="1"/>
  <c r="H337" i="1"/>
  <c r="H116" i="1"/>
  <c r="H603" i="1"/>
  <c r="H117" i="1"/>
  <c r="H338" i="1"/>
  <c r="H604" i="1"/>
  <c r="H605" i="1"/>
  <c r="H118" i="1"/>
  <c r="H339" i="1"/>
  <c r="H340" i="1"/>
  <c r="H341" i="1"/>
  <c r="H716" i="1"/>
  <c r="H342" i="1"/>
  <c r="H606" i="1"/>
  <c r="H343" i="1"/>
  <c r="H344" i="1"/>
  <c r="H607" i="1"/>
  <c r="H119" i="1"/>
  <c r="H608" i="1"/>
  <c r="H345" i="1"/>
  <c r="H346" i="1"/>
  <c r="H347" i="1"/>
  <c r="H348" i="1"/>
  <c r="H609" i="1"/>
  <c r="H349" i="1"/>
  <c r="H350" i="1"/>
  <c r="H351" i="1"/>
  <c r="H610" i="1"/>
  <c r="H120" i="1"/>
  <c r="H121" i="1"/>
  <c r="H122" i="1"/>
  <c r="H611" i="1"/>
  <c r="H352" i="1"/>
  <c r="H123" i="1"/>
  <c r="H612" i="1"/>
  <c r="H613" i="1"/>
  <c r="H353" i="1"/>
  <c r="H354" i="1"/>
  <c r="H124" i="1"/>
  <c r="H614" i="1"/>
  <c r="H125" i="1"/>
  <c r="H126" i="1"/>
  <c r="H355" i="1"/>
  <c r="H356" i="1"/>
  <c r="H357" i="1"/>
  <c r="H358" i="1"/>
  <c r="H127" i="1"/>
  <c r="H128" i="1"/>
  <c r="H129" i="1"/>
  <c r="H359" i="1"/>
  <c r="H615" i="1"/>
  <c r="H360" i="1"/>
  <c r="H361" i="1"/>
  <c r="H362" i="1"/>
  <c r="H363" i="1"/>
  <c r="H616" i="1"/>
  <c r="H364" i="1"/>
  <c r="H365" i="1"/>
  <c r="H130" i="1"/>
  <c r="H366" i="1"/>
  <c r="H131" i="1"/>
  <c r="H132" i="1"/>
  <c r="H367" i="1"/>
  <c r="H368" i="1"/>
  <c r="H133" i="1"/>
  <c r="H369" i="1"/>
  <c r="H717" i="1"/>
  <c r="H370" i="1"/>
  <c r="H371" i="1"/>
  <c r="H372" i="1"/>
  <c r="H134" i="1"/>
  <c r="H373" i="1"/>
  <c r="H736" i="1"/>
  <c r="H135" i="1"/>
  <c r="H617" i="1"/>
  <c r="H374" i="1"/>
  <c r="H375" i="1"/>
  <c r="H376" i="1"/>
  <c r="H377" i="1"/>
  <c r="H378" i="1"/>
  <c r="H379" i="1"/>
  <c r="H718" i="1"/>
  <c r="H136" i="1"/>
  <c r="H719" i="1"/>
  <c r="H137" i="1"/>
  <c r="H380" i="1"/>
  <c r="H381" i="1"/>
  <c r="H138" i="1"/>
  <c r="H382" i="1"/>
  <c r="H618" i="1"/>
  <c r="H720" i="1"/>
  <c r="H383" i="1"/>
  <c r="H139" i="1"/>
  <c r="H384" i="1"/>
  <c r="H385" i="1"/>
  <c r="H386" i="1"/>
  <c r="H140" i="1"/>
  <c r="H619" i="1"/>
  <c r="H387" i="1"/>
  <c r="H620" i="1"/>
  <c r="H737" i="1"/>
  <c r="H141" i="1"/>
  <c r="H142" i="1"/>
  <c r="H388" i="1"/>
  <c r="H389" i="1"/>
  <c r="H390" i="1"/>
  <c r="H391" i="1"/>
  <c r="H143" i="1"/>
  <c r="H392" i="1"/>
  <c r="H144" i="1"/>
  <c r="H393" i="1"/>
  <c r="H721" i="1"/>
  <c r="H621" i="1"/>
  <c r="H14" i="1"/>
  <c r="H145" i="1"/>
  <c r="H622" i="1"/>
  <c r="H146" i="1"/>
  <c r="H147" i="1"/>
  <c r="H394" i="1"/>
  <c r="H395" i="1"/>
  <c r="H396" i="1"/>
  <c r="H397" i="1"/>
  <c r="H398" i="1"/>
  <c r="H148" i="1"/>
  <c r="H399" i="1"/>
  <c r="H623" i="1"/>
  <c r="H624" i="1"/>
  <c r="H625" i="1"/>
  <c r="H400" i="1"/>
  <c r="H149" i="1"/>
  <c r="H401" i="1"/>
  <c r="H402" i="1"/>
  <c r="H626" i="1"/>
  <c r="H403" i="1"/>
  <c r="H404" i="1"/>
  <c r="H738" i="1"/>
  <c r="H627" i="1"/>
  <c r="H628" i="1"/>
  <c r="H405" i="1"/>
  <c r="H406" i="1"/>
  <c r="H150" i="1"/>
  <c r="H151" i="1"/>
  <c r="H629" i="1"/>
  <c r="H15" i="1"/>
  <c r="H630" i="1"/>
  <c r="H407" i="1"/>
  <c r="H631" i="1"/>
  <c r="H408" i="1"/>
  <c r="H152" i="1"/>
  <c r="H632" i="1"/>
  <c r="H633" i="1"/>
  <c r="H409" i="1"/>
  <c r="H634" i="1"/>
  <c r="H153" i="1"/>
  <c r="H635" i="1"/>
  <c r="H410" i="1"/>
  <c r="H411" i="1"/>
  <c r="H722" i="1"/>
  <c r="H154" i="1"/>
  <c r="H412" i="1"/>
  <c r="H413" i="1"/>
  <c r="H636" i="1"/>
  <c r="H155" i="1"/>
  <c r="H723" i="1"/>
  <c r="H16" i="1"/>
  <c r="H414" i="1"/>
  <c r="H637" i="1"/>
  <c r="H156" i="1"/>
  <c r="H415" i="1"/>
  <c r="H638" i="1"/>
  <c r="H639" i="1"/>
  <c r="H640" i="1"/>
  <c r="H157" i="1"/>
  <c r="H416" i="1"/>
  <c r="H417" i="1"/>
  <c r="H418" i="1"/>
  <c r="H419" i="1"/>
  <c r="H641" i="1"/>
  <c r="H420" i="1"/>
  <c r="H158" i="1"/>
  <c r="H642" i="1"/>
  <c r="H421" i="1"/>
  <c r="H643" i="1"/>
  <c r="H644" i="1"/>
  <c r="H422" i="1"/>
  <c r="H645" i="1"/>
  <c r="H159" i="1"/>
  <c r="H423" i="1"/>
  <c r="H739" i="1"/>
  <c r="H646" i="1"/>
  <c r="H647" i="1"/>
  <c r="H424" i="1"/>
  <c r="H425" i="1"/>
  <c r="H426" i="1"/>
  <c r="H427" i="1"/>
  <c r="H428" i="1"/>
  <c r="H429" i="1"/>
  <c r="H430" i="1"/>
  <c r="H431" i="1"/>
  <c r="H160" i="1"/>
  <c r="H432" i="1"/>
  <c r="H433" i="1"/>
  <c r="H648" i="1"/>
  <c r="H434" i="1"/>
  <c r="H435" i="1"/>
  <c r="H161" i="1"/>
  <c r="H436" i="1"/>
  <c r="H162" i="1"/>
  <c r="H437" i="1"/>
  <c r="H438" i="1"/>
  <c r="H439" i="1"/>
  <c r="H163" i="1"/>
  <c r="H649" i="1"/>
  <c r="H650" i="1"/>
  <c r="H440" i="1"/>
  <c r="H651" i="1"/>
  <c r="H441" i="1"/>
  <c r="H652" i="1"/>
  <c r="H653" i="1"/>
  <c r="H654" i="1"/>
  <c r="H164" i="1"/>
  <c r="H655" i="1"/>
  <c r="H656" i="1"/>
  <c r="H165" i="1"/>
  <c r="H166" i="1"/>
  <c r="H442" i="1"/>
  <c r="H167" i="1"/>
  <c r="H168" i="1"/>
  <c r="H169" i="1"/>
  <c r="H443" i="1"/>
  <c r="H444" i="1"/>
  <c r="H445" i="1"/>
  <c r="H170" i="1"/>
  <c r="H446" i="1"/>
  <c r="H447" i="1"/>
  <c r="H657" i="1"/>
  <c r="H171" i="1"/>
  <c r="H448" i="1"/>
  <c r="H658" i="1"/>
  <c r="H449" i="1"/>
  <c r="H740" i="1"/>
  <c r="H172" i="1"/>
  <c r="H450" i="1"/>
  <c r="H659" i="1"/>
  <c r="H451" i="1"/>
  <c r="H660" i="1"/>
  <c r="H452" i="1"/>
  <c r="H453" i="1"/>
  <c r="H661" i="1"/>
  <c r="H662" i="1"/>
  <c r="H173" i="1"/>
  <c r="H174" i="1"/>
  <c r="H175" i="1"/>
  <c r="H454" i="1"/>
  <c r="H741" i="1"/>
  <c r="H176" i="1"/>
  <c r="H663" i="1"/>
  <c r="H177" i="1"/>
  <c r="H455" i="1"/>
  <c r="H664" i="1"/>
  <c r="H178" i="1"/>
  <c r="H665" i="1"/>
  <c r="H17" i="1"/>
  <c r="H456" i="1"/>
  <c r="H666" i="1"/>
  <c r="H667" i="1"/>
  <c r="H668" i="1"/>
  <c r="H457" i="1"/>
  <c r="H724" i="1"/>
  <c r="H669" i="1"/>
  <c r="H458" i="1"/>
  <c r="H459" i="1"/>
  <c r="H670" i="1"/>
  <c r="H179" i="1"/>
  <c r="H671" i="1"/>
  <c r="H460" i="1"/>
  <c r="H18" i="1"/>
  <c r="H672" i="1"/>
  <c r="H461" i="1"/>
  <c r="H462" i="1"/>
  <c r="H463" i="1"/>
  <c r="H673" i="1"/>
  <c r="H464" i="1"/>
  <c r="H465" i="1"/>
  <c r="H466" i="1"/>
  <c r="H467" i="1"/>
  <c r="H674" i="1"/>
  <c r="H468" i="1"/>
  <c r="H725" i="1"/>
  <c r="H675" i="1"/>
  <c r="H469" i="1"/>
  <c r="H470" i="1"/>
  <c r="H471" i="1"/>
  <c r="H676" i="1"/>
  <c r="H677" i="1"/>
  <c r="H472" i="1"/>
  <c r="H473" i="1"/>
  <c r="H180" i="1"/>
  <c r="H474" i="1"/>
  <c r="H475" i="1"/>
  <c r="H476" i="1"/>
  <c r="H181" i="1"/>
  <c r="H678" i="1"/>
  <c r="H679" i="1"/>
  <c r="H477" i="1"/>
  <c r="H182" i="1"/>
  <c r="H726" i="1"/>
  <c r="H183" i="1"/>
  <c r="H184" i="1"/>
  <c r="H727" i="1"/>
  <c r="H478" i="1"/>
  <c r="H479" i="1"/>
  <c r="H480" i="1"/>
  <c r="H742" i="1"/>
  <c r="H680" i="1"/>
  <c r="H481" i="1"/>
  <c r="H482" i="1"/>
  <c r="H483" i="1"/>
  <c r="H185" i="1"/>
  <c r="H484" i="1"/>
  <c r="H485" i="1"/>
  <c r="H486" i="1"/>
  <c r="H487" i="1"/>
  <c r="H488" i="1"/>
  <c r="H681" i="1"/>
  <c r="H682" i="1"/>
  <c r="H728" i="1"/>
  <c r="H729" i="1"/>
  <c r="H683" i="1"/>
  <c r="H186" i="1"/>
  <c r="H684" i="1"/>
  <c r="H685" i="1"/>
  <c r="H686" i="1"/>
  <c r="H687" i="1"/>
  <c r="H489" i="1"/>
  <c r="H490" i="1"/>
  <c r="H491" i="1"/>
  <c r="H187" i="1"/>
  <c r="H492" i="1"/>
  <c r="H688" i="1"/>
  <c r="H689" i="1"/>
  <c r="H730" i="1"/>
  <c r="H188" i="1"/>
  <c r="H493" i="1"/>
  <c r="H690" i="1"/>
  <c r="H691" i="1"/>
  <c r="H494" i="1"/>
  <c r="H4" i="1"/>
  <c r="H731" i="1"/>
  <c r="H495" i="1"/>
  <c r="H496" i="1"/>
  <c r="H743" i="1"/>
  <c r="H497" i="1"/>
  <c r="H498" i="1"/>
  <c r="H732" i="1"/>
  <c r="H499" i="1"/>
  <c r="H500" i="1"/>
  <c r="H189" i="1"/>
  <c r="H501" i="1"/>
  <c r="H692" i="1"/>
  <c r="H502" i="1"/>
  <c r="H693" i="1"/>
  <c r="H503" i="1"/>
  <c r="H733" i="1"/>
  <c r="H190" i="1"/>
  <c r="H504" i="1"/>
  <c r="H191" i="1"/>
  <c r="H505" i="1"/>
  <c r="H694" i="1"/>
  <c r="H695" i="1"/>
  <c r="H696" i="1"/>
  <c r="H506" i="1"/>
  <c r="H744" i="1"/>
  <c r="H507" i="1"/>
  <c r="H697" i="1"/>
  <c r="H508" i="1"/>
  <c r="H509" i="1"/>
  <c r="H192" i="1"/>
  <c r="H193" i="1"/>
  <c r="H194" i="1"/>
  <c r="H195" i="1"/>
  <c r="H510" i="1"/>
  <c r="H5" i="1"/>
  <c r="H745" i="1"/>
  <c r="H698" i="1"/>
  <c r="H196" i="1"/>
  <c r="H197" i="1"/>
  <c r="H198" i="1"/>
  <c r="H199" i="1"/>
  <c r="H511" i="1"/>
  <c r="H512" i="1"/>
  <c r="H513" i="1"/>
  <c r="H699" i="1"/>
  <c r="H200" i="1"/>
  <c r="H700" i="1"/>
  <c r="H701" i="1"/>
  <c r="H514" i="1"/>
  <c r="H515" i="1"/>
  <c r="H702" i="1"/>
  <c r="H746" i="1"/>
  <c r="H201" i="1"/>
  <c r="H516" i="1"/>
  <c r="H6" i="1"/>
  <c r="H517" i="1"/>
  <c r="H703" i="1"/>
  <c r="H704" i="1"/>
  <c r="H705" i="1"/>
  <c r="H202" i="1"/>
  <c r="H203" i="1"/>
  <c r="H518" i="1"/>
  <c r="H747" i="1"/>
  <c r="H519" i="1"/>
  <c r="H520" i="1"/>
  <c r="H521" i="1"/>
  <c r="H204" i="1"/>
  <c r="H522" i="1"/>
  <c r="H706" i="1"/>
  <c r="E11" i="3"/>
  <c r="E10" i="3"/>
  <c r="E8" i="3"/>
  <c r="E7" i="3"/>
  <c r="E6" i="3"/>
  <c r="E5" i="3"/>
  <c r="E4" i="3"/>
</calcChain>
</file>

<file path=xl/sharedStrings.xml><?xml version="1.0" encoding="utf-8"?>
<sst xmlns="http://schemas.openxmlformats.org/spreadsheetml/2006/main" count="23088" uniqueCount="4071">
  <si>
    <t>Start a new career in this field</t>
  </si>
  <si>
    <t>Grow skills for my current role</t>
  </si>
  <si>
    <t>Help move from academia to industry</t>
  </si>
  <si>
    <t>Help prepare for an advanced degree</t>
  </si>
  <si>
    <t>General interest in the topic (personal growth and enrichment)</t>
  </si>
  <si>
    <t>Other</t>
  </si>
  <si>
    <t>What is your birthdate?</t>
  </si>
  <si>
    <t>On average, how many hours of sleep do you get per night?</t>
  </si>
  <si>
    <t>What’s your average daily commute (in minutes)?</t>
  </si>
  <si>
    <t>On average, how many hours do you spend sitting per day?</t>
  </si>
  <si>
    <t>On average, how many books do you read (or listen to) per year?</t>
  </si>
  <si>
    <t>What is your postal code?</t>
  </si>
  <si>
    <t>What city and state / province / country do you live in?</t>
  </si>
  <si>
    <t>Do you want to buy Udacity swag?</t>
  </si>
  <si>
    <t>Which item in the swag store appeals to you most?</t>
  </si>
  <si>
    <t>Other.1</t>
  </si>
  <si>
    <t>Which slogan / tagline appeals to you most?</t>
  </si>
  <si>
    <t>Other.2</t>
  </si>
  <si>
    <t>Are you employed?</t>
  </si>
  <si>
    <t>What is your current primary occupation?</t>
  </si>
  <si>
    <t>Other.3</t>
  </si>
  <si>
    <t>Job Level</t>
  </si>
  <si>
    <t>Other.4</t>
  </si>
  <si>
    <t>What industry do you work in?</t>
  </si>
  <si>
    <t>Other.5</t>
  </si>
  <si>
    <t>How many years of experience do you have in your field of work?</t>
  </si>
  <si>
    <t>What is the name of your current place of employment?</t>
  </si>
  <si>
    <t>What is your highest level of education?</t>
  </si>
  <si>
    <t>Intro to Programming</t>
  </si>
  <si>
    <t>Business Analyst</t>
  </si>
  <si>
    <t>Data Analyst</t>
  </si>
  <si>
    <t>Machine Learning Engineer</t>
  </si>
  <si>
    <t>Artificial Intelligence</t>
  </si>
  <si>
    <t>Deep Learning Foundations</t>
  </si>
  <si>
    <t>Self-Driving Car Engineer</t>
  </si>
  <si>
    <t>Robotics</t>
  </si>
  <si>
    <t>None</t>
  </si>
  <si>
    <t>Other.6</t>
  </si>
  <si>
    <t>What was most helpful when you got stuck in the Nanodegree program(s)?</t>
  </si>
  <si>
    <t>Other.7</t>
  </si>
  <si>
    <t>In your most recent Nanodegree program, how many hours per week did you spend consuming learning materials?</t>
  </si>
  <si>
    <t>Other.8</t>
  </si>
  <si>
    <t>In your most recent Nanodegree Program, how many hours per week did you spend applying what you learned (e.g. quizzes, projects)?</t>
  </si>
  <si>
    <t>Other.9</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</si>
  <si>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</si>
  <si>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</si>
  <si>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</si>
  <si>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</si>
  <si>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</si>
  <si>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</si>
  <si>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</si>
  <si>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</si>
  <si>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</si>
  <si>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hoodie</t>
  </si>
  <si>
    <t>“Data is the new bacon"</t>
  </si>
  <si>
    <t>Product Management/Project Management</t>
  </si>
  <si>
    <t>Manager</t>
  </si>
  <si>
    <t>Education</t>
  </si>
  <si>
    <t>Udacity</t>
  </si>
  <si>
    <t>Bachelors</t>
  </si>
  <si>
    <t>Slack Channel</t>
  </si>
  <si>
    <t>2-4 hours</t>
  </si>
  <si>
    <t>4-6 hours</t>
  </si>
  <si>
    <t>Set a schedule</t>
  </si>
  <si>
    <t>Friend / word of mouth</t>
  </si>
  <si>
    <t>Have weekly assignments</t>
  </si>
  <si>
    <t>I love you guys!</t>
  </si>
  <si>
    <t>t-shirt</t>
  </si>
  <si>
    <t>”Math - all the cool kids are doing it”</t>
  </si>
  <si>
    <t>Educator / Instructor</t>
  </si>
  <si>
    <t>Uadcity</t>
  </si>
  <si>
    <t>PhD</t>
  </si>
  <si>
    <t>Forums</t>
  </si>
  <si>
    <t>Don't be afraid to push the results of the project further!</t>
  </si>
  <si>
    <t>Google</t>
  </si>
  <si>
    <t>Nothing</t>
  </si>
  <si>
    <t>Great survey!</t>
  </si>
  <si>
    <t>chapel hill, nc</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</si>
  <si>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</si>
  <si>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</si>
  <si>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</si>
  <si>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</si>
  <si>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</si>
  <si>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</si>
  <si>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</si>
  <si>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</si>
  <si>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</si>
  <si>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</si>
  <si>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Porto, Portugal</t>
  </si>
  <si>
    <t>Data Engineer</t>
  </si>
  <si>
    <t>Director</t>
  </si>
  <si>
    <t>Technology &amp; Internet</t>
  </si>
  <si>
    <t>DashDash</t>
  </si>
  <si>
    <t>Do not procrastinate. This is fun.</t>
  </si>
  <si>
    <t>Feature podcasts. More meetings with renowned scientists/engineers/founders.</t>
  </si>
  <si>
    <t>self-driving cars.</t>
  </si>
  <si>
    <t>Trenton Michigan</t>
  </si>
  <si>
    <t>backpack</t>
  </si>
  <si>
    <t>“Machine learning for life”</t>
  </si>
  <si>
    <t>Trove</t>
  </si>
  <si>
    <t>More in depth information and theory</t>
  </si>
  <si>
    <t>Advanced Deep learning, attention, and complex seq2seq (ie without contrib.seq2seq</t>
  </si>
  <si>
    <t>lisle,illinois</t>
  </si>
  <si>
    <t>“A quality life demands quality questions”</t>
  </si>
  <si>
    <t>entry level</t>
  </si>
  <si>
    <t>Entertainment &amp; Leisure</t>
  </si>
  <si>
    <t>Cramer Krasselt</t>
  </si>
  <si>
    <t>Dedication is a must</t>
  </si>
  <si>
    <t>nothing</t>
  </si>
  <si>
    <t>Chicago, IL</t>
  </si>
  <si>
    <t>Freelancing</t>
  </si>
  <si>
    <t>Not Applicable</t>
  </si>
  <si>
    <t>Retail &amp; Consumer Durables</t>
  </si>
  <si>
    <t>Self</t>
  </si>
  <si>
    <t>Ask for help.</t>
  </si>
  <si>
    <t>Some classes could benefit from more hands on practice. For example, the intro to deep learning class is very hands on. I think other classes would benefit from being developed with a similar approach.</t>
  </si>
  <si>
    <t>No</t>
  </si>
  <si>
    <t>Berlin</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</si>
  <si>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</si>
  <si>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</si>
  <si>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</si>
  <si>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</si>
  <si>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Edinburgh, Scotland</t>
  </si>
  <si>
    <t>hat</t>
  </si>
  <si>
    <t>President</t>
  </si>
  <si>
    <t>Manufacturing</t>
  </si>
  <si>
    <t>Arville</t>
  </si>
  <si>
    <t>Keep it ticking over - even if just 15 minutes to keep progressing.</t>
  </si>
  <si>
    <t>More UK meetups</t>
  </si>
  <si>
    <t>Bryn Mawr, Pennsylvania</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</si>
  <si>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</si>
  <si>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</si>
  <si>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</si>
  <si>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</si>
  <si>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</si>
  <si>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Ho Chi Minh, VietNam</t>
  </si>
  <si>
    <t>shoes (brand is TBD… probably Adidas or Puma)</t>
  </si>
  <si>
    <t>Co-founder (or solo founder)</t>
  </si>
  <si>
    <t>Head of development</t>
  </si>
  <si>
    <t>frequently check the forum</t>
  </si>
  <si>
    <t>more assignments</t>
  </si>
  <si>
    <t>no</t>
  </si>
  <si>
    <t>Berlin, Germany</t>
  </si>
  <si>
    <t>socks</t>
  </si>
  <si>
    <t>Artificial Intelligence Engineer</t>
  </si>
  <si>
    <t>C-Level</t>
  </si>
  <si>
    <t>chatShopper</t>
  </si>
  <si>
    <t>ask for own motivation, try to tailor course on this (solve my own problems in projects)</t>
  </si>
  <si>
    <t>programming: best practices, overview best api's/services to use</t>
  </si>
  <si>
    <t>Vienna, Austria</t>
  </si>
  <si>
    <t>Business Intelligence / Business Analyst</t>
  </si>
  <si>
    <t>freelancer</t>
  </si>
  <si>
    <t>30+</t>
  </si>
  <si>
    <t>20+</t>
  </si>
  <si>
    <t>Don't waste too much time taking notes and focus on understanding what is happening. You will be able to access the material of the course even afterwards</t>
  </si>
  <si>
    <t>more nanodegrees!</t>
  </si>
  <si>
    <t>I'm happy with the current range of offers</t>
  </si>
  <si>
    <t>maybe more practice projects, those are great</t>
  </si>
  <si>
    <t>Luzern, Switzerland</t>
  </si>
  <si>
    <t>Data Scientist</t>
  </si>
  <si>
    <t>Healthcare and Pharmaceuticals</t>
  </si>
  <si>
    <t>Never give up</t>
  </si>
  <si>
    <t>More content</t>
  </si>
  <si>
    <t>Javascript development (Node.js)</t>
  </si>
  <si>
    <t>You guys do a good job, keep it up</t>
  </si>
  <si>
    <t>Edmonton, Alberta</t>
  </si>
  <si>
    <t>High school or below</t>
  </si>
  <si>
    <t>Mentor Help (classroom or 1:1 mentors)</t>
  </si>
  <si>
    <t>live help is more helpful than mentor</t>
  </si>
  <si>
    <t>Live help plz</t>
  </si>
  <si>
    <t>Madrid, Spain</t>
  </si>
  <si>
    <t>BEEVA</t>
  </si>
  <si>
    <t>Be constant and stay motivated</t>
  </si>
  <si>
    <t>It's already awesome!</t>
  </si>
  <si>
    <t>Clean Code</t>
  </si>
  <si>
    <t>Udacity is awesome!</t>
  </si>
  <si>
    <t>Usingen, Germany</t>
  </si>
  <si>
    <t>Student</t>
  </si>
  <si>
    <t>Working Student</t>
  </si>
  <si>
    <t>SAP SE</t>
  </si>
  <si>
    <t>Set a weekly goal</t>
  </si>
  <si>
    <t>AI-Class</t>
  </si>
  <si>
    <t>Mexico City, Mexico</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</si>
  <si>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</si>
  <si>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</si>
  <si>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</si>
  <si>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</si>
  <si>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</si>
  <si>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</si>
  <si>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</si>
  <si>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Updated courses on web development.</t>
  </si>
  <si>
    <t>You're cool!</t>
  </si>
  <si>
    <t>Pretoria, South Africa</t>
  </si>
  <si>
    <t>Type out code bit by bit, run in and get a feel for what is happening.</t>
  </si>
  <si>
    <t>Udacity is best learning institution I have attended.</t>
  </si>
  <si>
    <t>Deep learning for art</t>
  </si>
  <si>
    <t>Udacity is great.</t>
  </si>
  <si>
    <t xml:space="preserve">Palo Alto, California </t>
  </si>
  <si>
    <t>Facebook</t>
  </si>
  <si>
    <t>Set aside time for it and be rigorous.</t>
  </si>
  <si>
    <t>Twitter</t>
  </si>
  <si>
    <t>Maybe more grand-scale projects bringing together skills from multiple courses</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</si>
  <si>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</si>
  <si>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</si>
  <si>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</si>
  <si>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</si>
  <si>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</si>
  <si>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</si>
  <si>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</si>
  <si>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</si>
  <si>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</si>
  <si>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Hamburg, Germany</t>
  </si>
  <si>
    <t>FH Lübeck</t>
  </si>
  <si>
    <t xml:space="preserve">
</t>
  </si>
  <si>
    <t>I don't like the mentor constantly nagging when logging in. I'd like to deactivate that feature.</t>
  </si>
  <si>
    <t>San Francisco, CA</t>
  </si>
  <si>
    <t>Persist</t>
  </si>
  <si>
    <t>Better career services</t>
  </si>
  <si>
    <t>Spark</t>
  </si>
  <si>
    <t>Toronto, Canada</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</si>
  <si>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</si>
  <si>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</si>
  <si>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</si>
  <si>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</si>
  <si>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Denver, Colorado</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</si>
  <si>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</si>
  <si>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</si>
  <si>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</si>
  <si>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</si>
  <si>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</si>
  <si>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</si>
  <si>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Munich, Germany</t>
  </si>
  <si>
    <t>Chief IT Architect</t>
  </si>
  <si>
    <t>Insurance</t>
  </si>
  <si>
    <t>Allianz</t>
  </si>
  <si>
    <t>currently nothing</t>
  </si>
  <si>
    <t>Chatbots</t>
  </si>
  <si>
    <t>thanks for your offerings!</t>
  </si>
  <si>
    <t>Austin,Texas</t>
  </si>
  <si>
    <t>Home Depot</t>
  </si>
  <si>
    <t>Keep more focus</t>
  </si>
  <si>
    <t>more project oritented videos</t>
  </si>
  <si>
    <t>Udemy, Books</t>
  </si>
  <si>
    <t>none</t>
  </si>
  <si>
    <t>Boston, Massachusetts</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</si>
  <si>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</si>
  <si>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</si>
  <si>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</si>
  <si>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</si>
  <si>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</si>
  <si>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 xml:space="preserve">Cajicá,Colombia </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</si>
  <si>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</si>
  <si>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</si>
  <si>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</si>
  <si>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</si>
  <si>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Santa Clara, California</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</si>
  <si>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</si>
  <si>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</si>
  <si>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</si>
  <si>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</si>
  <si>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</si>
  <si>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</si>
  <si>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</si>
  <si>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Sydney, Australia</t>
  </si>
  <si>
    <t>I don't know yet!</t>
  </si>
  <si>
    <t>Just do it!</t>
  </si>
  <si>
    <t>Add more projects. Add more challenging contents.</t>
  </si>
  <si>
    <t>Natural language processing</t>
  </si>
  <si>
    <t>New Delhi, Delhi, India</t>
  </si>
  <si>
    <t>Just never give up, keep on learning new things and always look forward to new things.</t>
  </si>
  <si>
    <t>Nothing all is fine</t>
  </si>
  <si>
    <t>I really wanted deep learning  earlier but it was released soon</t>
  </si>
  <si>
    <t xml:space="preserve">Lahore, Punjab, Pakistan </t>
  </si>
  <si>
    <t>Public Sector Consulting</t>
  </si>
  <si>
    <t>GAT consulting</t>
  </si>
  <si>
    <t>Enjoy it! Be sure to interact on the forums. You learn most by talking about things you want to learn</t>
  </si>
  <si>
    <t>Help students to become better freelancers</t>
  </si>
  <si>
    <t>Deep Learning</t>
  </si>
  <si>
    <t>Atlanta , Georgia , USA</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</si>
  <si>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</si>
  <si>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</si>
  <si>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</si>
  <si>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</si>
  <si>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</si>
  <si>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</si>
  <si>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Middletown, NJ</t>
  </si>
  <si>
    <t>Commvault</t>
  </si>
  <si>
    <t>Do it to learn something new, not to use it on your resume for a new job.</t>
  </si>
  <si>
    <t>It's awesome right now.</t>
  </si>
  <si>
    <t>Drones</t>
  </si>
  <si>
    <t xml:space="preserve">Frankfurt, Germany </t>
  </si>
  <si>
    <t>Do a piece of work everyday, even if it is just one video</t>
  </si>
  <si>
    <t>Nothing, I am very happy</t>
  </si>
  <si>
    <t>Thank you. You really deliver high quality content and I already learned a lot</t>
  </si>
  <si>
    <t>Chongqing,China</t>
  </si>
  <si>
    <t>Automotive</t>
  </si>
  <si>
    <t>TSARI design institute of Smart Factory</t>
  </si>
  <si>
    <t>Working Hard and practice</t>
  </si>
  <si>
    <t>lower price</t>
  </si>
  <si>
    <t>Please lower the price</t>
  </si>
  <si>
    <t>Surat, India</t>
  </si>
  <si>
    <t>Understand your curriculum, complete your projects side by side (i.e. regularly) and search for existing applications of what your learned today.</t>
  </si>
  <si>
    <t>Do not send promotional emails of already completed Nanodegree to graduates.</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</si>
  <si>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</si>
  <si>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</si>
  <si>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Falun, Alberta, Canada</t>
  </si>
  <si>
    <t>Alberta Health Services</t>
  </si>
  <si>
    <t>Keep notes!</t>
  </si>
  <si>
    <t>I can't think of anything</t>
  </si>
  <si>
    <t>London</t>
  </si>
  <si>
    <t>Without data, you're just another person with an opinion.</t>
  </si>
  <si>
    <t>Consulting (Design studio)</t>
  </si>
  <si>
    <t>Method</t>
  </si>
  <si>
    <t>Make it part of your routine</t>
  </si>
  <si>
    <t>Nothing - you guys (and girls) are doing an amazing job! Keep it up.</t>
  </si>
  <si>
    <t xml:space="preserve">Machine Learning for Computer Security, Computational Creativity, Robotics. </t>
  </si>
  <si>
    <t>Nope</t>
  </si>
  <si>
    <t>Westborough, MA,USA</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</si>
  <si>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</si>
  <si>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</si>
  <si>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</si>
  <si>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</si>
  <si>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</si>
  <si>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</si>
  <si>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</si>
  <si>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</si>
  <si>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</si>
  <si>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</si>
  <si>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</si>
  <si>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</si>
  <si>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San Marcos, CA</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</si>
  <si>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</si>
  <si>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</si>
  <si>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</si>
  <si>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</si>
  <si>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</si>
  <si>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</si>
  <si>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San Francisco, California</t>
  </si>
  <si>
    <t>Transportation &amp; Delivery</t>
  </si>
  <si>
    <t>Avisell</t>
  </si>
  <si>
    <t xml:space="preserve">Focus on the projects more than watching the content, or rather, let getting stuck in the projects guide you to study materials. </t>
  </si>
  <si>
    <t>More hands-on careers services engagement and reflection built into the process. The few weeks I had engaging with a mentor in the MLND were a bright light in this direction.</t>
  </si>
  <si>
    <t>AWS - building pipelines, scaling storage</t>
  </si>
  <si>
    <t>Minneapolis, Minnesota</t>
  </si>
  <si>
    <t>&lt;none&gt;</t>
  </si>
  <si>
    <t>Pair employers and candidates.</t>
  </si>
  <si>
    <t>Automated trading</t>
  </si>
  <si>
    <t>No.</t>
  </si>
  <si>
    <t>Austin, TX</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</si>
  <si>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</si>
  <si>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</si>
  <si>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</si>
  <si>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</si>
  <si>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</si>
  <si>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Bristol, UK</t>
  </si>
  <si>
    <t>Engineering Consultancy</t>
  </si>
  <si>
    <t>Frazer-Nash Consultancy</t>
  </si>
  <si>
    <t>Be cheaper</t>
  </si>
  <si>
    <t>greece</t>
  </si>
  <si>
    <t>ios</t>
  </si>
  <si>
    <t>go for it! there's always a nanodegree for your skill level</t>
  </si>
  <si>
    <t>bitcoin blockchains cryprography</t>
  </si>
  <si>
    <t>thanks!</t>
  </si>
  <si>
    <t>Hoffman estates, il</t>
  </si>
  <si>
    <t>Oracle</t>
  </si>
  <si>
    <t>Work hard</t>
  </si>
  <si>
    <t>More courses</t>
  </si>
  <si>
    <t>All</t>
  </si>
  <si>
    <t>Hyderabad, India</t>
  </si>
  <si>
    <t>Technologist</t>
  </si>
  <si>
    <t>Wipro</t>
  </si>
  <si>
    <t>Books</t>
  </si>
  <si>
    <t>Complete every module in advance.</t>
  </si>
  <si>
    <t>Greater analytical treatment of topics with derivations etc</t>
  </si>
  <si>
    <t>NLP</t>
  </si>
  <si>
    <t>I was hoping to get a job through Udacity...outside India...maybe US or Canada. But that didn't happen.</t>
  </si>
  <si>
    <t>Delhi, India</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</si>
  <si>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</si>
  <si>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</si>
  <si>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</si>
  <si>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</si>
  <si>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</si>
  <si>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Noida, India</t>
  </si>
  <si>
    <t>Before we meet again I will become stronger and better</t>
  </si>
  <si>
    <t>Intern</t>
  </si>
  <si>
    <t>Squadrun</t>
  </si>
  <si>
    <t xml:space="preserve">Nanodegree is one of the best ways you can learn anything. Just don't stop after watching a video, go ahead explore more, dive more and feel what you are studying! </t>
  </si>
  <si>
    <t>Better ways of providing job opportunities to students like me in India</t>
  </si>
  <si>
    <t>Advanced Algorithms and Data Structures</t>
  </si>
  <si>
    <t xml:space="preserve">Nope, you guys are just perfect! </t>
  </si>
  <si>
    <t>Vilnius, Lithuania</t>
  </si>
  <si>
    <t>Telecommunications</t>
  </si>
  <si>
    <t>Exacaster</t>
  </si>
  <si>
    <t>Allocate time for consistent study. It is very easy to drop out of routine.</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</si>
  <si>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</si>
  <si>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</si>
  <si>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</si>
  <si>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Santiago, Chile</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</si>
  <si>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</si>
  <si>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</si>
  <si>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</si>
  <si>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</si>
  <si>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</si>
  <si>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</si>
  <si>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</si>
  <si>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</si>
  <si>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</si>
  <si>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</si>
  <si>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</si>
  <si>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Pingtung, Taiwan</t>
  </si>
  <si>
    <t>Stay hungry Stay Foolish</t>
  </si>
  <si>
    <t>Please setup more friendly environment for those nonEnglish speaker, especially 1 on 1.</t>
  </si>
  <si>
    <t>Bangalore,India</t>
  </si>
  <si>
    <t>manhattan associates</t>
  </si>
  <si>
    <t>practice and deep learning of each topics</t>
  </si>
  <si>
    <t>LinkedIn</t>
  </si>
  <si>
    <t>more mobile based solutions to keep people engaged while they are on travel</t>
  </si>
  <si>
    <t>Angular, Ionic, robotic process automation, preact</t>
  </si>
  <si>
    <t>Irvine, California</t>
  </si>
  <si>
    <t>Nextace (Fidelity National Financial)</t>
  </si>
  <si>
    <t>Study everyday!</t>
  </si>
  <si>
    <t>I don't know</t>
  </si>
  <si>
    <t>1967-03-03</t>
  </si>
  <si>
    <t>Kirkland, WA, USA</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</si>
  <si>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</si>
  <si>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</si>
  <si>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</si>
  <si>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</si>
  <si>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</si>
  <si>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</si>
  <si>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Pittsburgh</t>
  </si>
  <si>
    <t>track suit / sweat suit</t>
  </si>
  <si>
    <t>DSI</t>
  </si>
  <si>
    <t>Learn</t>
  </si>
  <si>
    <t>Don't know</t>
  </si>
  <si>
    <t>Advanced Machine Learning</t>
  </si>
  <si>
    <t>Oslo, Norway</t>
  </si>
  <si>
    <t>Senior engineer</t>
  </si>
  <si>
    <t>Old AI Mooc student</t>
  </si>
  <si>
    <t>Tailor made nanodegrees, ability to choose terms from different nanodegrees only the parts I need and not have to repeat things I know</t>
  </si>
  <si>
    <t>Information security topics</t>
  </si>
  <si>
    <t>Paraiba, Brazil</t>
  </si>
  <si>
    <t>Professor</t>
  </si>
  <si>
    <t>Federal Institute of technology</t>
  </si>
  <si>
    <t>Go ahead, keep going</t>
  </si>
  <si>
    <t>It is great for me</t>
  </si>
  <si>
    <t>Hardware for robotics</t>
  </si>
  <si>
    <t>new delhi</t>
  </si>
  <si>
    <t>medmap india</t>
  </si>
  <si>
    <t>be persistent kids!</t>
  </si>
  <si>
    <t>discounts!</t>
  </si>
  <si>
    <t>deep learning</t>
  </si>
  <si>
    <t>White Plains, NY, USA</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</si>
  <si>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</si>
  <si>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</si>
  <si>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</si>
  <si>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</si>
  <si>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</si>
  <si>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</si>
  <si>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</si>
  <si>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</si>
  <si>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</si>
  <si>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</si>
  <si>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</si>
  <si>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</si>
  <si>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Washington, DC</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</si>
  <si>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</si>
  <si>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</si>
  <si>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</si>
  <si>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</si>
  <si>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</si>
  <si>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</si>
  <si>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Bangalore, India</t>
  </si>
  <si>
    <t>Cura</t>
  </si>
  <si>
    <t>Don't get too bogged down by coding . Coding design patterns are quite standard across DLND. Focus more on why a neural network is design in sample exercuses and lessons</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</si>
  <si>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</si>
  <si>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</si>
  <si>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</si>
  <si>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Guangzhou, china</t>
  </si>
  <si>
    <t>keep learning every day. Do not stop do not cheat</t>
  </si>
  <si>
    <t>website</t>
  </si>
  <si>
    <t>a new world</t>
  </si>
  <si>
    <t>tensorflow deep learning</t>
  </si>
  <si>
    <t>push more new couese</t>
  </si>
  <si>
    <t>Indaial, santa catarina, brazil</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</si>
  <si>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</si>
  <si>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</si>
  <si>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</si>
  <si>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</si>
  <si>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</si>
  <si>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Bloomington, Illinois</t>
  </si>
  <si>
    <t>Just do it!!</t>
  </si>
  <si>
    <t>Tech news</t>
  </si>
  <si>
    <t>Provide more opportunities to get exposure to employers  .</t>
  </si>
  <si>
    <t>Design, Finance.</t>
  </si>
  <si>
    <t>Hillsborough, NJ</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</si>
  <si>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</si>
  <si>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</si>
  <si>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</si>
  <si>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</si>
  <si>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</si>
  <si>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</si>
  <si>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Tangerang, Indonesia</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</si>
  <si>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</si>
  <si>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</si>
  <si>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</si>
  <si>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</si>
  <si>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</si>
  <si>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Bangalore/India</t>
  </si>
  <si>
    <t>Accenture</t>
  </si>
  <si>
    <t>stay motivated and don't panic if you don't get it in the first reading.Revisit videos till you get it.</t>
  </si>
  <si>
    <t>More scholarships for nanodegrees</t>
  </si>
  <si>
    <t>NLP nanodegree</t>
  </si>
  <si>
    <t>1969-10-16</t>
  </si>
  <si>
    <t>Salzburg, Austria</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</si>
  <si>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</si>
  <si>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</si>
  <si>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</si>
  <si>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</si>
  <si>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</si>
  <si>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</si>
  <si>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</si>
  <si>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</si>
  <si>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allocate 1-2 hours daily toward finishing your nanodegree</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</si>
  <si>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</si>
  <si>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</si>
  <si>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</si>
  <si>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 xml:space="preserve">San José, California </t>
  </si>
  <si>
    <t>IBM Germany</t>
  </si>
  <si>
    <t>At some point time will become very limited. If you want to climb that platue it might be a good thing to know beforehand why exactly you want this nanodegree and if that's worth the struggle.</t>
  </si>
  <si>
    <t>For the capstone project I was not quite sure what is expected from me. I kinda struggled between writing a project paper or a scientific paper like in university.</t>
  </si>
  <si>
    <t>Applying technology to different industries</t>
  </si>
  <si>
    <t>You are doing great!</t>
  </si>
  <si>
    <t>Brooklyn, New York</t>
  </si>
  <si>
    <t>AKA Enterprise Solutions</t>
  </si>
  <si>
    <t>Check the forums. Review old material to really embed it into your mind.</t>
  </si>
  <si>
    <t>ALWAYS HAVE FORUMS. The Robotics Slack is so messy and cluttered.</t>
  </si>
  <si>
    <t>Automation, testing, best practices, software development practices.</t>
  </si>
  <si>
    <t>I love Udacity.</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</si>
  <si>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</si>
  <si>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</si>
  <si>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</si>
  <si>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</si>
  <si>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</si>
  <si>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Manhattan, Kansas, USA</t>
  </si>
  <si>
    <t>Study hard and prepare early</t>
  </si>
  <si>
    <t>get more job opportunties for students</t>
  </si>
  <si>
    <t>self-driving car</t>
  </si>
  <si>
    <t>Thane, India</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</si>
  <si>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</si>
  <si>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</si>
  <si>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</si>
  <si>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</si>
  <si>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Troy, New York</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</si>
  <si>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</si>
  <si>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</si>
  <si>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</si>
  <si>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</si>
  <si>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</si>
  <si>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</si>
  <si>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Montrouge, France</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</si>
  <si>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</si>
  <si>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</si>
  <si>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</si>
  <si>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</si>
  <si>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</si>
  <si>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</si>
  <si>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</si>
  <si>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</si>
  <si>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</si>
  <si>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</si>
  <si>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</si>
  <si>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</si>
  <si>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</si>
  <si>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Kochi, India</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</si>
  <si>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</si>
  <si>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</si>
  <si>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</si>
  <si>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</si>
  <si>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</si>
  <si>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</si>
  <si>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I am glad to learn from Udacity.</t>
  </si>
  <si>
    <t>Self employed</t>
  </si>
  <si>
    <t>caegroup</t>
  </si>
  <si>
    <t>News Sites</t>
  </si>
  <si>
    <t>Advanced Deep Learning Course</t>
  </si>
  <si>
    <t>Tanzania</t>
  </si>
  <si>
    <t>Community Forests Pemba</t>
  </si>
  <si>
    <t>Don't be afraid to ask for help from other students</t>
  </si>
  <si>
    <t>Twiml podcast</t>
  </si>
  <si>
    <t>Polish the lessons</t>
  </si>
  <si>
    <t>Machine learning</t>
  </si>
  <si>
    <t>Mönchengladbach, Northrhine-Westphalia, Germany</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</si>
  <si>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</si>
  <si>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</si>
  <si>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</si>
  <si>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</si>
  <si>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</si>
  <si>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</si>
  <si>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</si>
  <si>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</si>
  <si>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Haripur, Pakistan</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</si>
  <si>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</si>
  <si>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</si>
  <si>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</si>
  <si>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</si>
  <si>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Singapore</t>
  </si>
  <si>
    <t>Ctrl + C &amp; Ctrl + V</t>
  </si>
  <si>
    <t>Stick to the forums, better than slack</t>
  </si>
  <si>
    <t>Inform users early if there is a shortage of project reviewers</t>
  </si>
  <si>
    <t>Xamarin</t>
  </si>
  <si>
    <t>San Jose, CA</t>
  </si>
  <si>
    <t>Fiscal Hive</t>
  </si>
  <si>
    <t>TSM</t>
  </si>
  <si>
    <t xml:space="preserve">Turin, Italy </t>
  </si>
  <si>
    <t>Sotware Engineeer</t>
  </si>
  <si>
    <t>Rio de Janeiro, Rio de Janeiro, Brazil</t>
  </si>
  <si>
    <t>Biomed</t>
  </si>
  <si>
    <t>Program your hours of study.</t>
  </si>
  <si>
    <t>Suggest outside class practical exercises.</t>
  </si>
  <si>
    <t>How to tackle data science competitions</t>
  </si>
  <si>
    <t>I'd really like the Nanodegrees, thanks!</t>
  </si>
  <si>
    <t>Texas us</t>
  </si>
  <si>
    <t>Railway</t>
  </si>
  <si>
    <t>Live Help</t>
  </si>
  <si>
    <t>Siwan, Bihar, India</t>
  </si>
  <si>
    <t>Do check out forums if you're stucked. Be active there and you'll get to know many awesome people. :)</t>
  </si>
  <si>
    <t>The way UDACITY is doing is currently perfect as for me.</t>
  </si>
  <si>
    <t xml:space="preserve">Some core subjects such as Theory of Automata, Microprocessor and Microcontrollers. </t>
  </si>
  <si>
    <t>Nope. :)</t>
  </si>
  <si>
    <t>1966-11-27</t>
  </si>
  <si>
    <t>Thornton, Co</t>
  </si>
  <si>
    <t>Peak Reliability</t>
  </si>
  <si>
    <t>Be consistent in your hours.</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</si>
  <si>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</si>
  <si>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</si>
  <si>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</si>
  <si>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</si>
  <si>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</si>
  <si>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</si>
  <si>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</si>
  <si>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Kanpur, Uttar Pradesh</t>
  </si>
  <si>
    <t>iOS Developer ND</t>
  </si>
  <si>
    <t>Be consistent</t>
  </si>
  <si>
    <t>Be a bit more interactive with students.</t>
  </si>
  <si>
    <t>Advanced iOS stuff</t>
  </si>
  <si>
    <t>None, keep up the good work!</t>
  </si>
  <si>
    <t>Turin, Italy</t>
  </si>
  <si>
    <t>Electronics</t>
  </si>
  <si>
    <t>Panini S.p.A.</t>
  </si>
  <si>
    <t>start simple, then improve</t>
  </si>
  <si>
    <t>The lack of Udacity is the impossibility to ask questions and get answer. Mentor is not (as far from my point of view) a reliable source of information (and sometimes disappears...)</t>
  </si>
  <si>
    <t>Sofia, Bulgaria</t>
  </si>
  <si>
    <t>Bulgarian Academy of Sciences</t>
  </si>
  <si>
    <t>Just be curious</t>
  </si>
  <si>
    <t>Try to balance the material complexity and time needed for the projects.</t>
  </si>
  <si>
    <t>Data science, software architecture</t>
  </si>
  <si>
    <t>Not at the moment</t>
  </si>
  <si>
    <t>Los Angeles, California</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</si>
  <si>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</si>
  <si>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</si>
  <si>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</si>
  <si>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</si>
  <si>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</si>
  <si>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</si>
  <si>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</si>
  <si>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</si>
  <si>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</si>
  <si>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1963-08-08</t>
  </si>
  <si>
    <t>Longmont, CO usa</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</si>
  <si>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</si>
  <si>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</si>
  <si>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</si>
  <si>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</si>
  <si>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</si>
  <si>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</si>
  <si>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Heilbronn, Germany</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</si>
  <si>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</si>
  <si>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</si>
  <si>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</si>
  <si>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</si>
  <si>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</si>
  <si>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</si>
  <si>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ohio</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</si>
  <si>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</si>
  <si>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</si>
  <si>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</si>
  <si>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</si>
  <si>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</si>
  <si>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</si>
  <si>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</si>
  <si>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</si>
  <si>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</si>
  <si>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Hayward, California</t>
  </si>
  <si>
    <t>Google Inc</t>
  </si>
  <si>
    <t>Go thru the material few times and research on books</t>
  </si>
  <si>
    <t>Mobile App is not the best.</t>
  </si>
  <si>
    <t>Full stack developer with Cloud technologies such as Google Cloud.</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</si>
  <si>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</si>
  <si>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</si>
  <si>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</si>
  <si>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</si>
  <si>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</si>
  <si>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</si>
  <si>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Guetersloh, Germany</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</si>
  <si>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</si>
  <si>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</si>
  <si>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</si>
  <si>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</si>
  <si>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Šiauliai, Lithuania</t>
  </si>
  <si>
    <t>Sprana</t>
  </si>
  <si>
    <t>Projects are more important</t>
  </si>
  <si>
    <t>Continue the great work</t>
  </si>
  <si>
    <t>Pytorch</t>
  </si>
  <si>
    <t>Atlanta, Georgia</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</si>
  <si>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</si>
  <si>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</si>
  <si>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</si>
  <si>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BI</t>
  </si>
  <si>
    <t>I really enjoyed the course although it doesn't meet my expectation to make a career transition. I really admire such channel to spread the knowledge and it'd be awesome to work with you in the future.</t>
  </si>
  <si>
    <t>British Columbia, Canada</t>
  </si>
  <si>
    <t>Immersion is key
Take project reviews seriously
Strive to finish in less time than you imagined possible</t>
  </si>
  <si>
    <t>Referral bonuses 😂😂
Job references
Have a strong Canadian presence</t>
  </si>
  <si>
    <t>Some of the more common Enterprise data tools from IBM, Microsoft, etc</t>
  </si>
  <si>
    <t>Stay relevant!
Even if it means updating course content once a year.
Modular videos could help with that</t>
  </si>
  <si>
    <t>Milan, Italy</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</si>
  <si>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</si>
  <si>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</si>
  <si>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</si>
  <si>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</si>
  <si>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</si>
  <si>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</si>
  <si>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Detroit, Michigan</t>
  </si>
  <si>
    <t>How would you like your data? (Like scrambled/over easy eggs etc)</t>
  </si>
  <si>
    <t>Ford Motor Company</t>
  </si>
  <si>
    <t xml:space="preserve">Keep it slow, learn the basics, go beyond the prerequisites for the project submissions </t>
  </si>
  <si>
    <t>Better partnership with companies to offer direct placements</t>
  </si>
  <si>
    <t>Moscow, Russia</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</si>
  <si>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</si>
  <si>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</si>
  <si>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</si>
  <si>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</si>
  <si>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</si>
  <si>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</si>
  <si>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Calgary, canada</t>
  </si>
  <si>
    <t>Ups</t>
  </si>
  <si>
    <t>Study on Khan academy the math</t>
  </si>
  <si>
    <t>Clarify the knowledge level required to do the course</t>
  </si>
  <si>
    <t>Kuala Lumpur, Malaysia</t>
  </si>
  <si>
    <t>Machine is learning, so must we!</t>
  </si>
  <si>
    <t>Tokio Marine</t>
  </si>
  <si>
    <t>Mobile App to be more consistent with Web.</t>
  </si>
  <si>
    <t>Ethics in A.I.</t>
  </si>
  <si>
    <t>Really love Udacity, look forward to completing my A.I. Nanodegree!</t>
  </si>
  <si>
    <t>Campinas, São Paulo, Brazil</t>
  </si>
  <si>
    <t>Controllar</t>
  </si>
  <si>
    <t>Focus on the projects</t>
  </si>
  <si>
    <t>Make more projects and with more coding required</t>
  </si>
  <si>
    <t>More about agile project management</t>
  </si>
  <si>
    <t>I love udacity</t>
  </si>
  <si>
    <t>seoul,korea</t>
  </si>
  <si>
    <t>policeofficer</t>
  </si>
  <si>
    <t>Spend enough time to review yours</t>
  </si>
  <si>
    <t>good feedback and forum and project</t>
  </si>
  <si>
    <t>competitive programming</t>
  </si>
  <si>
    <t>thank you for your service. it gave me sight of ML</t>
  </si>
  <si>
    <t>Belo Horizonte, Brazil</t>
  </si>
  <si>
    <t>Polícia Federal</t>
  </si>
  <si>
    <t>Grit!</t>
  </si>
  <si>
    <t>Better translation to portuguese (pt-br)</t>
  </si>
  <si>
    <t>Machine Learning</t>
  </si>
  <si>
    <t>Toronto, Ontario, Canada</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</si>
  <si>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</si>
  <si>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</si>
  <si>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</si>
  <si>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</si>
  <si>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</si>
  <si>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Québec</t>
  </si>
  <si>
    <t>Ceci n'est à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</si>
  <si>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</si>
  <si>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</si>
  <si>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</si>
  <si>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</si>
  <si>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</si>
  <si>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</si>
  <si>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</si>
  <si>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</si>
  <si>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</si>
  <si>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San Diego, CA, USA</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</si>
  <si>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</si>
  <si>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</si>
  <si>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</si>
  <si>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</si>
  <si>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</si>
  <si>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Kiev, Ukraine</t>
  </si>
  <si>
    <t>Just do it</t>
  </si>
  <si>
    <t>Jobs for graduates</t>
  </si>
  <si>
    <t>Cordoba, Argentina</t>
  </si>
  <si>
    <t>Bacau, Romania</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</si>
  <si>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</si>
  <si>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</si>
  <si>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</si>
  <si>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</si>
  <si>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Podgorica, Montenegro</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</si>
  <si>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</si>
  <si>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</si>
  <si>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</si>
  <si>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</si>
  <si>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</si>
  <si>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</si>
  <si>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 xml:space="preserve">San Jose, California </t>
  </si>
  <si>
    <t>Ebay</t>
  </si>
  <si>
    <t>Be ready to invest your personal time</t>
  </si>
  <si>
    <t>Provide more real world projects</t>
  </si>
  <si>
    <t>Do not overcomplicate things: make a good enough project, improve it if you find the time.</t>
  </si>
  <si>
    <t>News about the free AI course that started it all. I do not remember the site.</t>
  </si>
  <si>
    <t>Clearer project instructions.</t>
  </si>
  <si>
    <t>1965-11-15</t>
  </si>
  <si>
    <t>Sony</t>
  </si>
  <si>
    <t>Meet the deadlines.</t>
  </si>
  <si>
    <t>More exciting / fun projects like the AI / CNN project.</t>
  </si>
  <si>
    <t>Not sure... maybe GPU engineering?...and then I can be an instructor ;-)</t>
  </si>
  <si>
    <t>I am shy.</t>
  </si>
  <si>
    <t>Tucson, Arizona</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</si>
  <si>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</si>
  <si>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</si>
  <si>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</si>
  <si>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</si>
  <si>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</si>
  <si>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This continues to be a great program that has inspired me to take a chance and change my career.</t>
  </si>
  <si>
    <t>Mumbai, India</t>
  </si>
  <si>
    <t>AccionLabs</t>
  </si>
  <si>
    <t>Put full efforts</t>
  </si>
  <si>
    <t>More quality lectures</t>
  </si>
  <si>
    <t>Networking</t>
  </si>
  <si>
    <t>Sao Paulo, Brazil</t>
  </si>
  <si>
    <t>Junior</t>
  </si>
  <si>
    <t>Itau</t>
  </si>
  <si>
    <t>Use the foruns, be creative, use the pause if you need it, your are not alone and you will be rewarded</t>
  </si>
  <si>
    <t>More real world problemns</t>
  </si>
  <si>
    <t>More mathematical approaches to some courses</t>
  </si>
  <si>
    <t>Johannesburg, Gauteng, South Africa</t>
  </si>
  <si>
    <t>Financial Services</t>
  </si>
  <si>
    <t>Investec</t>
  </si>
  <si>
    <t>Plan extra time to apply what you have learnt.</t>
  </si>
  <si>
    <t>Provide information about the tasks required to deploy and make the project practical .</t>
  </si>
  <si>
    <t>Mohammedia,Morocco</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</si>
  <si>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</si>
  <si>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</si>
  <si>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</si>
  <si>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</si>
  <si>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</si>
  <si>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</si>
  <si>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</si>
  <si>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</si>
  <si>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</si>
  <si>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 China</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</si>
  <si>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</si>
  <si>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</si>
  <si>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</si>
  <si>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</si>
  <si>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</si>
  <si>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</si>
  <si>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</si>
  <si>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</si>
  <si>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</si>
  <si>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</si>
  <si>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Singapore, Singapore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</si>
  <si>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</si>
  <si>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</si>
  <si>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</si>
  <si>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</si>
  <si>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</si>
  <si>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</si>
  <si>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Pune, India</t>
  </si>
  <si>
    <t>Be regular in taking classes. Don't take large gaps between completing courses.</t>
  </si>
  <si>
    <t>An interview prep would be very helpful.</t>
  </si>
  <si>
    <t>Nothing much. I am looking forward to have another nanodegree at Udacity.</t>
  </si>
  <si>
    <t>Los Angeles</t>
  </si>
  <si>
    <t>Globalfoundries</t>
  </si>
  <si>
    <t>More projects related to real life work</t>
  </si>
  <si>
    <t>VBA, power bi</t>
  </si>
  <si>
    <t>Na</t>
  </si>
  <si>
    <t>Philadelphia, PA</t>
  </si>
  <si>
    <t>Chubb Insurance</t>
  </si>
  <si>
    <t xml:space="preserve">Take your time, don't be afraid to walk away and come back. Usually, that's when things actually clicked or I saw the relevance of it elsewhere in my daily life and that makes the learning much more sticky and enjoyable. </t>
  </si>
  <si>
    <t>Fixed pricing and more guided labs.</t>
  </si>
  <si>
    <t>Big data and cloud</t>
  </si>
  <si>
    <t>Caracas</t>
  </si>
  <si>
    <t>Mahisoft</t>
  </si>
  <si>
    <t>All good</t>
  </si>
  <si>
    <t>Bengaluru, India</t>
  </si>
  <si>
    <t>Unquenchable Thirst for Knowledge</t>
  </si>
  <si>
    <t>Media IQ Digital India Ltd.</t>
  </si>
  <si>
    <t>I am enjoying my terms. More meetups maybe</t>
  </si>
  <si>
    <t>Glad to be associated with Udacity</t>
  </si>
  <si>
    <t>Zeist, Netherlands</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</si>
  <si>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</si>
  <si>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</si>
  <si>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</si>
  <si>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</si>
  <si>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</si>
  <si>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Kolkata</t>
  </si>
  <si>
    <t>Cognizant</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</si>
  <si>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</si>
  <si>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</si>
  <si>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</si>
  <si>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</si>
  <si>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Izmir, Turkey</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</si>
  <si>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</si>
  <si>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</si>
  <si>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</si>
  <si>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Montreal, Quebec, Canada</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</si>
  <si>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</si>
  <si>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</si>
  <si>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</si>
  <si>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</si>
  <si>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</si>
  <si>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</si>
  <si>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West Hampstead, London</t>
  </si>
  <si>
    <t>Gambling</t>
  </si>
  <si>
    <t>Crypto currency courses</t>
  </si>
  <si>
    <t>Chevy Chase, MD</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</si>
  <si>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</si>
  <si>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</si>
  <si>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</si>
  <si>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</si>
  <si>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</si>
  <si>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</si>
  <si>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Orlando, Florida</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</si>
  <si>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</si>
  <si>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</si>
  <si>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</si>
  <si>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</si>
  <si>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</si>
  <si>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1965-10-06</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</si>
  <si>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</si>
  <si>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</si>
  <si>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</si>
  <si>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</si>
  <si>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</si>
  <si>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</si>
  <si>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</si>
  <si>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San Jose, California</t>
  </si>
  <si>
    <t>Gosvea</t>
  </si>
  <si>
    <t>Be proactive</t>
  </si>
  <si>
    <t>Nothing to improve</t>
  </si>
  <si>
    <t>Algorithms (in Python preferably)</t>
  </si>
  <si>
    <t>The Home Depot</t>
  </si>
  <si>
    <t>Do more code exercises</t>
  </si>
  <si>
    <t>More practical experience</t>
  </si>
  <si>
    <t>Text analysis</t>
  </si>
  <si>
    <t>Tokyo,Japan</t>
  </si>
  <si>
    <t>Lancers Inc.</t>
  </si>
  <si>
    <t>calvert, md</t>
  </si>
  <si>
    <t>don't expect to understand everything right away</t>
  </si>
  <si>
    <t>university</t>
  </si>
  <si>
    <t>reducing waiting time for the email support!</t>
  </si>
  <si>
    <t>mathematics!</t>
  </si>
  <si>
    <t>Charlotte, North Carolina</t>
  </si>
  <si>
    <t>Building skynet, one algorithm at a time.</t>
  </si>
  <si>
    <t>Split your project work into small chunks and handle them daily.</t>
  </si>
  <si>
    <t>Less marketing , more educating.</t>
  </si>
  <si>
    <t>For new programs , they seem rushed to fit the market interest, rather than creating thorough programs.</t>
  </si>
  <si>
    <t>Edison, NJ</t>
  </si>
  <si>
    <t>celmac</t>
  </si>
  <si>
    <t>Practice makes you perfect in learning</t>
  </si>
  <si>
    <t>More interaction with the mentors</t>
  </si>
  <si>
    <t>Machine Learning and IoT</t>
  </si>
  <si>
    <t>You are doing a great job.</t>
  </si>
  <si>
    <t>Keep asking questions.</t>
  </si>
  <si>
    <t>More materials.</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</si>
  <si>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</si>
  <si>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</si>
  <si>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</si>
  <si>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</si>
  <si>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</si>
  <si>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</si>
  <si>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Alexandria, Egypt</t>
  </si>
  <si>
    <t>by doing one of the project in a month you will gain information and experience more than you can get in a normal year.</t>
  </si>
  <si>
    <t>may be socializing students with each other more.</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</si>
  <si>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</si>
  <si>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</si>
  <si>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</si>
  <si>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</si>
  <si>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</si>
  <si>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</si>
  <si>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Raleigh, NC</t>
  </si>
  <si>
    <t>Data Scientist/Manager</t>
  </si>
  <si>
    <t>All of the above</t>
  </si>
  <si>
    <t>InterWorks</t>
  </si>
  <si>
    <t>Make time for it that you can focus only on the material</t>
  </si>
  <si>
    <t>Make things cheaper.</t>
  </si>
  <si>
    <t>I think you've got it pretty well covered.</t>
  </si>
  <si>
    <t>Nope!</t>
  </si>
  <si>
    <t>Munster, Indiana</t>
  </si>
  <si>
    <t>Create a routine. Set aggressive deadlines. Study mercilessly (don't slack) till you hit your goal.</t>
  </si>
  <si>
    <t>More variety in programs</t>
  </si>
  <si>
    <t>Software engineering, agile development, cloud computing</t>
  </si>
  <si>
    <t>Seattle, Washington</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</si>
  <si>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</si>
  <si>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</si>
  <si>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</si>
  <si>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</si>
  <si>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</si>
  <si>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Henderson, Nevada</t>
  </si>
  <si>
    <t>N/a</t>
  </si>
  <si>
    <t>Jupiter, FL, USA</t>
  </si>
  <si>
    <t>travel mug</t>
  </si>
  <si>
    <t>The Scripps Research Institute</t>
  </si>
  <si>
    <t>You can do it</t>
  </si>
  <si>
    <t>I think you guys are doing great.</t>
  </si>
  <si>
    <t>A course on Ubuntu, may be a nanodegree in Data Engineering</t>
  </si>
  <si>
    <t>muntinlupa, metro manila, philippines</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</si>
  <si>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</si>
  <si>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</si>
  <si>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</si>
  <si>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</si>
  <si>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</si>
  <si>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San Tan Valley, Arizona</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</si>
  <si>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</si>
  <si>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</si>
  <si>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</si>
  <si>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</si>
  <si>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</si>
  <si>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Perth, Australia</t>
  </si>
  <si>
    <t>Machine learning and computer vision engineer</t>
  </si>
  <si>
    <t>iCetana</t>
  </si>
  <si>
    <t>Be confident</t>
  </si>
  <si>
    <t>More tutorials</t>
  </si>
  <si>
    <t>Computer vision nanodegree</t>
  </si>
  <si>
    <t>I am very happy with what udacity offers.</t>
  </si>
  <si>
    <t>Kazan, Russian Federation</t>
  </si>
  <si>
    <t>Open Mobile Platform</t>
  </si>
  <si>
    <t>Start project as early as possible.</t>
  </si>
  <si>
    <t>Interdisciplinary, integrity projects</t>
  </si>
  <si>
    <t>Thank you for your product</t>
  </si>
  <si>
    <t>1960-07-09</t>
  </si>
  <si>
    <t>Glen Ellyn, Illinois</t>
  </si>
  <si>
    <t>Finance</t>
  </si>
  <si>
    <t>Home</t>
  </si>
  <si>
    <t>Seek help from your peers on Slack</t>
  </si>
  <si>
    <t>Better content</t>
  </si>
  <si>
    <t>Building a computer for Deep Learning training</t>
  </si>
  <si>
    <t>Thank you for your education programs!</t>
  </si>
  <si>
    <t>kariya, aichi, japan</t>
  </si>
  <si>
    <t>I am not frightened by the deadline. Let's proceed at your own pace.</t>
  </si>
  <si>
    <t>Skills that the company can not learn</t>
  </si>
  <si>
    <t>Toulouse, France</t>
  </si>
  <si>
    <t>Biometrics for Development</t>
  </si>
  <si>
    <t>Simprints</t>
  </si>
  <si>
    <t>Work regularly</t>
  </si>
  <si>
    <t>Not much, it's pretty damn good :)</t>
  </si>
  <si>
    <t>I love udacity! Keep it up guys!</t>
  </si>
  <si>
    <t xml:space="preserve">Seattle, WA </t>
  </si>
  <si>
    <t>Stay persistent in your learning</t>
  </si>
  <si>
    <t>Invest more into answering student questions</t>
  </si>
  <si>
    <t>Tableau</t>
  </si>
  <si>
    <t>Thank you for the 50% refund</t>
  </si>
  <si>
    <t>Japan, Kawasaki</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</si>
  <si>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</si>
  <si>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</si>
  <si>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</si>
  <si>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</si>
  <si>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</si>
  <si>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</si>
  <si>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Uganda/Kampala/Kiwatule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</si>
  <si>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</si>
  <si>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</si>
  <si>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</si>
  <si>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</si>
  <si>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</si>
  <si>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</si>
  <si>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Gujarat, India</t>
  </si>
  <si>
    <t>Just follow the content closely, Udacity team has taken care of everything for you to understand and apply it!</t>
  </si>
  <si>
    <t>Project reviews can be made faster. Mentors can be increased</t>
  </si>
  <si>
    <t>Graphic Design</t>
  </si>
  <si>
    <t>You guys are awesome</t>
  </si>
  <si>
    <t>-Beijing, China</t>
  </si>
  <si>
    <t>Consumer finance &amp; Internet</t>
  </si>
  <si>
    <t>data engineer and analyst</t>
  </si>
  <si>
    <t>&gt;10</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</si>
  <si>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</si>
  <si>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</si>
  <si>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</si>
  <si>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</si>
  <si>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</si>
  <si>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Focus only on the nanodegree while you're at it.</t>
  </si>
  <si>
    <t>Faster responses on forums would be awesome. The response times are good, but it can be made awesome. :D</t>
  </si>
  <si>
    <t>Leadership skills</t>
  </si>
  <si>
    <t>Faster responses from the classroom mentors would make udacity even better.</t>
  </si>
  <si>
    <t>Houston, Texas</t>
  </si>
  <si>
    <t>Don't give up!</t>
  </si>
  <si>
    <t>Keep all projects in same format</t>
  </si>
  <si>
    <t>Math behind machine learning</t>
  </si>
  <si>
    <t>Ferrara, FE, Italy</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</si>
  <si>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</si>
  <si>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</si>
  <si>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</si>
  <si>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</si>
  <si>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</si>
  <si>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</si>
  <si>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</si>
  <si>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</si>
  <si>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</si>
  <si>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Salt Lake City, Utah</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</si>
  <si>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</si>
  <si>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</si>
  <si>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</si>
  <si>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</si>
  <si>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</si>
  <si>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</si>
  <si>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Seoul, South Korea</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</si>
  <si>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</si>
  <si>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</si>
  <si>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</si>
  <si>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</si>
  <si>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</si>
  <si>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</si>
  <si>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Riga, Latvia</t>
  </si>
  <si>
    <t>Vertex IT</t>
  </si>
  <si>
    <t>read scientific papers</t>
  </si>
  <si>
    <t>Structure lectures</t>
  </si>
  <si>
    <t>Sevilla</t>
  </si>
  <si>
    <t>Artificial Intelligence for non intelligent agents</t>
  </si>
  <si>
    <t>Fundación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</si>
  <si>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</si>
  <si>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</si>
  <si>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</si>
  <si>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UK</t>
  </si>
  <si>
    <t>Udacity Blitz</t>
  </si>
  <si>
    <t>Turn off all notifications and distractions and just focus on the material.</t>
  </si>
  <si>
    <t>Joined the very first AI course by Sebastian and Peter Norvig</t>
  </si>
  <si>
    <t>Better quality mentors.</t>
  </si>
  <si>
    <t>Learn to draw.</t>
  </si>
  <si>
    <t>Nanchan, Jiangxi, China</t>
  </si>
  <si>
    <t>NCLY</t>
  </si>
  <si>
    <t>Do be persistent, and believe you can make it.</t>
  </si>
  <si>
    <t>I could receive systematic training for projects.</t>
  </si>
  <si>
    <t>lees summit, missouri</t>
  </si>
  <si>
    <t>Marine Corps Data Center</t>
  </si>
  <si>
    <t>Never quit, never surrender, knowledge is power</t>
  </si>
  <si>
    <t>The Deep learning foundations nano degree was not ready when it was offered. I believe that's why it was less expensive than it would be usually.</t>
  </si>
  <si>
    <t>Cyber Security, Golang Development, Microservices, Microservices (Using Golang)</t>
  </si>
  <si>
    <t>I think udacity is great</t>
  </si>
  <si>
    <t>1958-12-21</t>
  </si>
  <si>
    <t>Edwardsville, Il, USA</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</si>
  <si>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</si>
  <si>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</si>
  <si>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</si>
  <si>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</si>
  <si>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</si>
  <si>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</si>
  <si>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1940-01-01</t>
  </si>
  <si>
    <t>Tttech</t>
  </si>
  <si>
    <t>Don't stop learning</t>
  </si>
  <si>
    <t>I love Udacity</t>
  </si>
  <si>
    <t>AI conversation agents</t>
  </si>
  <si>
    <t>Thank you</t>
  </si>
  <si>
    <t>Commit to your time and make a schedule (when you'll study)</t>
  </si>
  <si>
    <t>Better work connections for students outside of the US</t>
  </si>
  <si>
    <t>na</t>
  </si>
  <si>
    <t>Great work - I want another t-shirt :)</t>
  </si>
  <si>
    <t>Bangalore,Karnataka,India</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</si>
  <si>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</si>
  <si>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</si>
  <si>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</si>
  <si>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</si>
  <si>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Italy</t>
  </si>
  <si>
    <t>Defense</t>
  </si>
  <si>
    <t>Be passionated and curious</t>
  </si>
  <si>
    <t>Full Stack web Dev.</t>
  </si>
  <si>
    <t>The Forums are extremely helpful. Always check the forums when you are stuck on the assignments.</t>
  </si>
  <si>
    <t>Experience has been great. Can't think of any improvements.</t>
  </si>
  <si>
    <t>New Brunswick, Canada</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</si>
  <si>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</si>
  <si>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</si>
  <si>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</si>
  <si>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</si>
  <si>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</si>
  <si>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</si>
  <si>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Katy,Texas</t>
  </si>
  <si>
    <t>University of Houston</t>
  </si>
  <si>
    <t>Use slack and forum for help</t>
  </si>
  <si>
    <t>Provide discounted programs to graduated students.</t>
  </si>
  <si>
    <t>C/C++; PHP</t>
  </si>
  <si>
    <t>NA.</t>
  </si>
  <si>
    <t>Rio de Janeiro, Brazil</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</si>
  <si>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</si>
  <si>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</si>
  <si>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</si>
  <si>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</si>
  <si>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</si>
  <si>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</si>
  <si>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</si>
  <si>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</si>
  <si>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Bonn, Germany</t>
  </si>
  <si>
    <t>Deutsche Post DHL Group</t>
  </si>
  <si>
    <t>Don't underestimate the effort you need to put into this</t>
  </si>
  <si>
    <t>German online news</t>
  </si>
  <si>
    <t>Nothing coming directly to my mind</t>
  </si>
  <si>
    <t>Trumbull, CT</t>
  </si>
  <si>
    <t>HPE</t>
  </si>
  <si>
    <t>I would recommend that they put all of their code on github and to take pride in marketing themselves and their work. Building an online presence is perhaps the mostly important aspect of working in tech.</t>
  </si>
  <si>
    <t>I would like it if the mentor ship experience was more personal.</t>
  </si>
  <si>
    <t>Human Computer Interaction</t>
  </si>
  <si>
    <t xml:space="preserve">I’d buy any swag you have but would really love a backpack, laptop sleeve, or a jacket. </t>
  </si>
  <si>
    <t>Lviv, Ukraine</t>
  </si>
  <si>
    <t>Rebbix</t>
  </si>
  <si>
    <t>Add more projects, which should be done without detailed instructions</t>
  </si>
  <si>
    <t>Apache Spark, Google Cloud Platform, Full Stack Data Science</t>
  </si>
  <si>
    <t>Milpitas, California</t>
  </si>
  <si>
    <t>San jose</t>
  </si>
  <si>
    <t>Just relocated to the US and didn't spend a lot of time to my learning</t>
  </si>
  <si>
    <t>Same issue with relocation</t>
  </si>
  <si>
    <t>Learn regularly and look closely to the comments you get on reviews; they are always really nice tips and tricks</t>
  </si>
  <si>
    <t>More short interactions on the courses (small quizzes).</t>
  </si>
  <si>
    <t>You're making an awesome good job! It love it!</t>
  </si>
  <si>
    <t>Dottikon, Switzerland</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</si>
  <si>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</si>
  <si>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</si>
  <si>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</si>
  <si>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</si>
  <si>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</si>
  <si>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</si>
  <si>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Arad, Romania</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</si>
  <si>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</si>
  <si>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</si>
  <si>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</si>
  <si>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</si>
  <si>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</si>
  <si>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</si>
  <si>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Port Jefferson, NY</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</si>
  <si>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</si>
  <si>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</si>
  <si>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</si>
  <si>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</si>
  <si>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More career support and guidance will be helpful.</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</si>
  <si>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</si>
  <si>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</si>
  <si>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</si>
  <si>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</si>
  <si>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</si>
  <si>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Malaga, Spain</t>
  </si>
  <si>
    <t>Android Developer</t>
  </si>
  <si>
    <t>Read the documentation of the libraries used</t>
  </si>
  <si>
    <t>More complex projects. Perhaps competition for students in open competitions such as Kaggle</t>
  </si>
  <si>
    <t>Calgary , Alberta Canada</t>
  </si>
  <si>
    <t>I love the experience so far..No improvement needed!</t>
  </si>
  <si>
    <t>get a chance to move to another cou try</t>
  </si>
  <si>
    <t>El Salvador, Central America</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</si>
  <si>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</si>
  <si>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</si>
  <si>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</si>
  <si>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</si>
  <si>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</si>
  <si>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</si>
  <si>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</si>
  <si>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</si>
  <si>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</si>
  <si>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</si>
  <si>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</si>
  <si>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</si>
  <si>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Atlanta, GA</t>
  </si>
  <si>
    <t>Don't give up and explore more projects!!</t>
  </si>
  <si>
    <t>Provide more challenging projects</t>
  </si>
  <si>
    <t>General Adversarial Networks</t>
  </si>
  <si>
    <t>Montevideo, Uruguay</t>
  </si>
  <si>
    <t>Astropay</t>
  </si>
  <si>
    <t>Try to devote as much time as possible</t>
  </si>
  <si>
    <t>Presencial classes</t>
  </si>
  <si>
    <t>More of AI</t>
  </si>
  <si>
    <t>Everything was great (except for the annoying email)</t>
  </si>
  <si>
    <t xml:space="preserve">Santiago, chile </t>
  </si>
  <si>
    <t>Banchile</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</si>
  <si>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</si>
  <si>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</si>
  <si>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</si>
  <si>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</si>
  <si>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</si>
  <si>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</si>
  <si>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</si>
  <si>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</si>
  <si>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1966-09-20</t>
  </si>
  <si>
    <t>Plano, Texas</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</si>
  <si>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</si>
  <si>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</si>
  <si>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</si>
  <si>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</si>
  <si>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</si>
  <si>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shanghai, china</t>
  </si>
  <si>
    <t>software engineer</t>
  </si>
  <si>
    <t>keep it in mind and stick to it</t>
  </si>
  <si>
    <t>more first hand learning materials and project</t>
  </si>
  <si>
    <t>deep learning framework  deep  dive</t>
  </si>
  <si>
    <t>The projects should be harder</t>
  </si>
  <si>
    <t>Denmark</t>
  </si>
  <si>
    <t>AI to the rescue</t>
  </si>
  <si>
    <t>Falck A/S</t>
  </si>
  <si>
    <t>Associates</t>
  </si>
  <si>
    <t>Prepare and ask for help</t>
  </si>
  <si>
    <t>Not change the content so much during the degree.</t>
  </si>
  <si>
    <t>You have it all</t>
  </si>
  <si>
    <t>You rock!</t>
  </si>
  <si>
    <t>Customer Service</t>
  </si>
  <si>
    <t>Barista</t>
  </si>
  <si>
    <t>Find people in person to work with</t>
  </si>
  <si>
    <t>Not sure</t>
  </si>
  <si>
    <t>Chicago, Illinois</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</si>
  <si>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</si>
  <si>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</si>
  <si>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</si>
  <si>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</si>
  <si>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</si>
  <si>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</si>
  <si>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</si>
  <si>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</si>
  <si>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</si>
  <si>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</si>
  <si>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</si>
  <si>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cundinamarca,chia,colombia</t>
  </si>
  <si>
    <t>semi senior</t>
  </si>
  <si>
    <t>globant</t>
  </si>
  <si>
    <t>ask in slack</t>
  </si>
  <si>
    <t>more projects or more difficult</t>
  </si>
  <si>
    <t>Shanghai, China</t>
  </si>
  <si>
    <t>Keep motivated</t>
  </si>
  <si>
    <t>News</t>
  </si>
  <si>
    <t>Maybe you can offer a different level of projects.</t>
  </si>
  <si>
    <t>Higher level math or the construction of large scale software.</t>
  </si>
  <si>
    <t>Keep moving, and try to deliver more and more new things to China.</t>
  </si>
  <si>
    <t>Dublin, Ireland</t>
  </si>
  <si>
    <t>Find a buddy to go through the work together</t>
  </si>
  <si>
    <t>Sebastien</t>
  </si>
  <si>
    <t>Give me early access to Nano degrees. I have not be able to register for a few that I am interested in and I would have completed them</t>
  </si>
  <si>
    <t>Keep doing the awesome work team</t>
  </si>
  <si>
    <t>Miami Beach, Florida</t>
  </si>
  <si>
    <t>Build It</t>
  </si>
  <si>
    <t>alot</t>
  </si>
  <si>
    <t>find a mentor offline</t>
  </si>
  <si>
    <t>Better help</t>
  </si>
  <si>
    <t>application of DL</t>
  </si>
  <si>
    <t>San Diego, California</t>
  </si>
  <si>
    <t>BD</t>
  </si>
  <si>
    <t>Even if you feel like the initial lessons don't take that much time, the projects usually end up taking x1.5-x2 as long as the lessons. Plan accordingly</t>
  </si>
  <si>
    <t>Provide more project ideas that are not graded</t>
  </si>
  <si>
    <t>Hadoop</t>
  </si>
  <si>
    <t>Bolingbrook, il</t>
  </si>
  <si>
    <t>Technical support</t>
  </si>
  <si>
    <t>Walgreens</t>
  </si>
  <si>
    <t>Pay attention to videos</t>
  </si>
  <si>
    <t>It's been fine</t>
  </si>
  <si>
    <t>Vancouver, Canada</t>
  </si>
  <si>
    <t>E12x</t>
  </si>
  <si>
    <t>Mumbai/Maharashtra/India</t>
  </si>
  <si>
    <t>Fintellix Solutions Pvt Ltd</t>
  </si>
  <si>
    <t>Do take into consideration the suggestion given by mentors during project Evaluation</t>
  </si>
  <si>
    <t>Make the videos a bit longer and keep the continuation</t>
  </si>
  <si>
    <t xml:space="preserve">Artificial intelligence NanoDegree, React, Tenorflow </t>
  </si>
  <si>
    <t>Keep up the good work</t>
  </si>
  <si>
    <t>Bangalore</t>
  </si>
  <si>
    <t>Datasigns Technologies</t>
  </si>
  <si>
    <t>Stay focused and be consistent. Doesn't matter how difficult it seems, you will reach your goal.</t>
  </si>
  <si>
    <t>Pricing options</t>
  </si>
  <si>
    <t>Something on finance?</t>
  </si>
  <si>
    <t>I love you guys! You guys are doing great!</t>
  </si>
  <si>
    <t>London, UK</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</si>
  <si>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</si>
  <si>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</si>
  <si>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</si>
  <si>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</si>
  <si>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</si>
  <si>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</si>
  <si>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be relaxed and concentrated when studying</t>
  </si>
  <si>
    <t>more examples</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</si>
  <si>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</si>
  <si>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</si>
  <si>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</si>
  <si>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</si>
  <si>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</si>
  <si>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</si>
  <si>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</si>
  <si>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 xml:space="preserve">Never give up! The slower you study, the faster you learn </t>
  </si>
  <si>
    <t>I am a happy customer</t>
  </si>
  <si>
    <t>Game programming</t>
  </si>
  <si>
    <t>1968-07-31</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</si>
  <si>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</si>
  <si>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</si>
  <si>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</si>
  <si>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</si>
  <si>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El paso, Texas</t>
  </si>
  <si>
    <t>Dont feel discouraged if you are completely lost at some point. Keep at it and it'll all make sense</t>
  </si>
  <si>
    <t>The mentor experience hasn't been helpful, a better response rate would largely improve it</t>
  </si>
  <si>
    <t>GANs, self-driving cars, robotics, ML</t>
  </si>
  <si>
    <t>Hong Kong</t>
  </si>
  <si>
    <t>Try to immerse yourself with course content or the project you are working on everyday.</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</si>
  <si>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</si>
  <si>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</si>
  <si>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</si>
  <si>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Wädenswil, ZH, Switzerland</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</si>
  <si>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</si>
  <si>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</si>
  <si>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</si>
  <si>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</si>
  <si>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</si>
  <si>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</si>
  <si>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Antwerp, Belgium</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</si>
  <si>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</si>
  <si>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</si>
  <si>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</si>
  <si>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</si>
  <si>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</si>
  <si>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1969-02-25</t>
  </si>
  <si>
    <t>Phoenix, AZ</t>
  </si>
  <si>
    <t>Data is the new Gold</t>
  </si>
  <si>
    <t>Business Owner</t>
  </si>
  <si>
    <t>SerpicoDEV</t>
  </si>
  <si>
    <t>Watch every video. Ask questions. Read about your degree peripherally in the news</t>
  </si>
  <si>
    <t>More qualified mentors and advisors.</t>
  </si>
  <si>
    <t>IoT</t>
  </si>
  <si>
    <t>I would like to contract hire graduates. I am having difficultly finding people. I tried Blitz, but they are close to useless, as they do not get back to me.</t>
  </si>
  <si>
    <t>Bengaluru,India</t>
  </si>
  <si>
    <t>Associate</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</si>
  <si>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</si>
  <si>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</si>
  <si>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</si>
  <si>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</si>
  <si>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Thanks for giving me a great start in my career .</t>
  </si>
  <si>
    <t>Abuja, Nigeria</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</si>
  <si>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</si>
  <si>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</si>
  <si>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</si>
  <si>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</si>
  <si>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</si>
  <si>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</si>
  <si>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Bryn Mawr, PA</t>
  </si>
  <si>
    <t>Ok.computer LLC</t>
  </si>
  <si>
    <t>Follow Slack tips</t>
  </si>
  <si>
    <t>It's perfect</t>
  </si>
  <si>
    <t>Bioinformatics</t>
  </si>
  <si>
    <t>Senior programmer</t>
  </si>
  <si>
    <t>Mining</t>
  </si>
  <si>
    <t>MiningTag S.A.</t>
  </si>
  <si>
    <t>Add more nanodegree</t>
  </si>
  <si>
    <t>Programming language theory, BigData, theory of the computation</t>
  </si>
  <si>
    <t>bug in the section "birthday"(Is hard write the day).... Udacity is great! :)</t>
  </si>
  <si>
    <t>Superior, CO</t>
  </si>
  <si>
    <t>Seagate Technology</t>
  </si>
  <si>
    <t>Focus, make notes and study hard!</t>
  </si>
  <si>
    <t>Have a more engaging career service, I would pay to get hired because Udacity knows the value of my projects</t>
  </si>
  <si>
    <t>Athens, Greece</t>
  </si>
  <si>
    <t>Be patient</t>
  </si>
  <si>
    <t>I cannot think of something</t>
  </si>
  <si>
    <t>Computational Mathematics</t>
  </si>
  <si>
    <t>Shanghai, China &amp; Chicago, Illinois &amp;Berkeley, California</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</si>
  <si>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</si>
  <si>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</si>
  <si>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</si>
  <si>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</si>
  <si>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</si>
  <si>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</si>
  <si>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Prague, Czech Republic</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</si>
  <si>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</si>
  <si>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</si>
  <si>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</si>
  <si>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</si>
  <si>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</si>
  <si>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</si>
  <si>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</si>
  <si>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</si>
  <si>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Celle Ligure, Italy</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</si>
  <si>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</si>
  <si>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</si>
  <si>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</si>
  <si>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Keep doing what you do. I am not positive it will help my career switching at my age but I am learning tons and enjoying the process. It feels good to train my brain and keep it healthy :)</t>
  </si>
  <si>
    <t>Data speaks</t>
  </si>
  <si>
    <t>Musician</t>
  </si>
  <si>
    <t>Co-owner, bassist</t>
  </si>
  <si>
    <t>TDWP LLC.</t>
  </si>
  <si>
    <t>Review all preliminary skills required for the program before beginning the nanodegree. (Review statistics concepts, programming languages, etc)</t>
  </si>
  <si>
    <t>Work with schools more often toward providing accredited programs. (Like your Georgia Tech x Udacity OMCS). -I hope to enroll once I finish my BS!!</t>
  </si>
  <si>
    <t>Research methology, operations research, probability theory, multivariable calculus, tableau</t>
  </si>
  <si>
    <t>I ❤️ Udacity!</t>
  </si>
  <si>
    <t>Rome, Italy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</si>
  <si>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</si>
  <si>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</si>
  <si>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</si>
  <si>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</si>
  <si>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</si>
  <si>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city, ny</t>
  </si>
  <si>
    <t>New york presbyterian</t>
  </si>
  <si>
    <t>Make sure it is the only thing you are doing so you can give it the proper time commitment it deserves.</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</si>
  <si>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</si>
  <si>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</si>
  <si>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</si>
  <si>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1968-10-19</t>
  </si>
  <si>
    <t>Belmont, CA</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</si>
  <si>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</si>
  <si>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</si>
  <si>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</si>
  <si>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</si>
  <si>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</si>
  <si>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</si>
  <si>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Santo Andre/Sao Paulo/Brazil</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</si>
  <si>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</si>
  <si>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</si>
  <si>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</si>
  <si>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</si>
  <si>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</si>
  <si>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</si>
  <si>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Cuyahoga Falls, Ohio</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</si>
  <si>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</si>
  <si>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</si>
  <si>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</si>
  <si>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</si>
  <si>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</si>
  <si>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</si>
  <si>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</si>
  <si>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</si>
  <si>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Live Help is a great thing. Try to implement it for all NDs.</t>
  </si>
  <si>
    <t>Writing a Research Paper</t>
  </si>
  <si>
    <t>Keep adding new NDs. :D</t>
  </si>
  <si>
    <t>Redmond</t>
  </si>
  <si>
    <t>Go through suggested readings</t>
  </si>
  <si>
    <t>More complex projects. Courses on optimization -LP,MIP</t>
  </si>
  <si>
    <t>Optimization basics</t>
  </si>
  <si>
    <t>Bellevue,WA</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</si>
  <si>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</si>
  <si>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</si>
  <si>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</si>
  <si>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</si>
  <si>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</si>
  <si>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</si>
  <si>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</si>
  <si>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</si>
  <si>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</si>
  <si>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</si>
  <si>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</si>
  <si>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Newark, California</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</si>
  <si>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</si>
  <si>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</si>
  <si>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</si>
  <si>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</si>
  <si>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</si>
  <si>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</si>
  <si>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</si>
  <si>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</si>
  <si>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</si>
  <si>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</si>
  <si>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</si>
  <si>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Amsterdamm Netherlabds</t>
  </si>
  <si>
    <t>Philips</t>
  </si>
  <si>
    <t>Study in small and frequent sessions</t>
  </si>
  <si>
    <t>nothings comes to mind</t>
  </si>
  <si>
    <t>Udacity is great, keep up the good work!</t>
  </si>
  <si>
    <t>New Delhi,India</t>
  </si>
  <si>
    <t>NTT Data</t>
  </si>
  <si>
    <t>Android Development</t>
  </si>
  <si>
    <t>Try to understand the intricacies of the material rather than going for rote learning</t>
  </si>
  <si>
    <t>Assignment of mentors to help when students are stuck</t>
  </si>
  <si>
    <t>Raipur, India</t>
  </si>
  <si>
    <t>Include more mathematics for a ground level understanding in Nanodegrees.</t>
  </si>
  <si>
    <t>A mathematics nanodegree</t>
  </si>
  <si>
    <t>You guys are awesome!!</t>
  </si>
  <si>
    <t>St Paul, Minnesota, USA</t>
  </si>
  <si>
    <t>PostDoc</t>
  </si>
  <si>
    <t>Citizen Science/Astrophysics</t>
  </si>
  <si>
    <t>University of Minnesota/Zooniverse</t>
  </si>
  <si>
    <t>I really struggle to think of anything you have done such a great job and I have enjoyed the experience very much.</t>
  </si>
  <si>
    <t>Some career guidance on what aspects of my academic career to highlight when moving to industry.  A course on infrastructure engineering with Docker.</t>
  </si>
  <si>
    <t>Thank you for all the work you guys have put in.  Udacity really is doing something special.  I'm excited about the chance to purchace udacity swag</t>
  </si>
  <si>
    <t>1961-09-24</t>
  </si>
  <si>
    <t>Loerrach, Germany</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</si>
  <si>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</si>
  <si>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</si>
  <si>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</si>
  <si>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</si>
  <si>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</si>
  <si>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</si>
  <si>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London England</t>
  </si>
  <si>
    <t>Rbc</t>
  </si>
  <si>
    <t>Just keep on trying.</t>
  </si>
  <si>
    <t>Get creativity groups together</t>
  </si>
  <si>
    <t>remote: California, Texas, China, Thailand, Czechia, UK, Hungary</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</si>
  <si>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</si>
  <si>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</si>
  <si>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</si>
  <si>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</si>
  <si>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</si>
  <si>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Fortaleza, CE, Brazil</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</si>
  <si>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</si>
  <si>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</si>
  <si>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</si>
  <si>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</si>
  <si>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</si>
  <si>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Giraltovce, Slovakia</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</si>
  <si>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</si>
  <si>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</si>
  <si>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</si>
  <si>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</si>
  <si>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</si>
  <si>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</si>
  <si>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</si>
  <si>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</si>
  <si>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</si>
  <si>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Depends on nanodegree.</t>
  </si>
  <si>
    <t>Expand python learning. Maybe text analytics</t>
  </si>
  <si>
    <t>Taipei, Taiwan</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</si>
  <si>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</si>
  <si>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</si>
  <si>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</si>
  <si>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</si>
  <si>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</si>
  <si>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</si>
  <si>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</si>
  <si>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</si>
  <si>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</si>
  <si>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</si>
  <si>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</si>
  <si>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Belo Horizonte, Minas Gerais, Brazil</t>
  </si>
  <si>
    <t>Eteg</t>
  </si>
  <si>
    <t>Focus.</t>
  </si>
  <si>
    <t>Using more guided projects, like Jupyter Notebook in Python.</t>
  </si>
  <si>
    <t>Startup business execution - what to do and what not to do.</t>
  </si>
  <si>
    <t>Edina MN, United States</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</si>
  <si>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</si>
  <si>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</si>
  <si>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</si>
  <si>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</si>
  <si>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</si>
  <si>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</si>
  <si>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</si>
  <si>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</si>
  <si>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</si>
  <si>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</si>
  <si>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</si>
  <si>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</si>
  <si>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</si>
  <si>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</si>
  <si>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 xml:space="preserve">Delhi, India </t>
  </si>
  <si>
    <t>Entry level</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</si>
  <si>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</si>
  <si>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</si>
  <si>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</si>
  <si>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</si>
  <si>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</si>
  <si>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</si>
  <si>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</si>
  <si>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</si>
  <si>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</si>
  <si>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</si>
  <si>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</si>
  <si>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Chengbao</t>
  </si>
  <si>
    <t xml:space="preserve">Create a study schedule and stick to it, when you get stuck speak up and get help, most importantly don't stop </t>
  </si>
  <si>
    <t>Don't remember</t>
  </si>
  <si>
    <t>Keep up what you're doing</t>
  </si>
  <si>
    <t>Frisco, Texas</t>
  </si>
  <si>
    <t>E-Learning</t>
  </si>
  <si>
    <t>LinuxAcademy.com</t>
  </si>
  <si>
    <t>Consistent study is the best way to make it through the program</t>
  </si>
  <si>
    <t>Not make people pay for a product that isn't fully fleshed out. It was annoying to have material reorganize itself every week or so while the team figured out the flow.</t>
  </si>
  <si>
    <t>Chiba, Japan</t>
  </si>
  <si>
    <t>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</si>
  <si>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</si>
  <si>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</si>
  <si>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</si>
  <si>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</si>
  <si>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</si>
  <si>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Tres Cantos, Spain</t>
  </si>
  <si>
    <t>Linea Directa Aseguradora</t>
  </si>
  <si>
    <t>The nanodegrees are an exceptional experience to learn last tech from the best, do your best</t>
  </si>
  <si>
    <t>I don´t know</t>
  </si>
  <si>
    <t>A Nanodegree about cloud technologies</t>
  </si>
  <si>
    <t>more ask and practice</t>
  </si>
  <si>
    <t>WeChat</t>
  </si>
  <si>
    <t>Give me encouragement</t>
  </si>
  <si>
    <t>The review system</t>
  </si>
  <si>
    <t>improve the quality of the certificate with unique authentication digital code, and public to LinkedIn</t>
  </si>
  <si>
    <t>Mountain View, CA</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</si>
  <si>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</si>
  <si>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</si>
  <si>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</si>
  <si>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</si>
  <si>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</si>
  <si>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</si>
  <si>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</si>
  <si>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</si>
  <si>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</si>
  <si>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</si>
  <si>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</si>
  <si>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</si>
  <si>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Hyderabad, Telangana</t>
  </si>
  <si>
    <t>Learn by doing the projects.</t>
  </si>
  <si>
    <t>Reduce the cost the nanodegree at least for Indian students, robotics nanodegree for one term is 75k which is huge cost for Indian students.</t>
  </si>
  <si>
    <t>Computer graphics</t>
  </si>
  <si>
    <t xml:space="preserve">Cork, Ireland </t>
  </si>
  <si>
    <t>Planet9 energy</t>
  </si>
  <si>
    <t>Real time support for assignments issues</t>
  </si>
  <si>
    <t>More ai</t>
  </si>
  <si>
    <t>Samara, Russia</t>
  </si>
  <si>
    <t>AppCraft</t>
  </si>
  <si>
    <t>Add courses in audio format so I can listen them when I'm out for a walk.</t>
  </si>
  <si>
    <t>Software Architecture</t>
  </si>
  <si>
    <t>Chattanooga, Tennessee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</si>
  <si>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</si>
  <si>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</si>
  <si>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</si>
  <si>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</si>
  <si>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Currently working through SDC ND and am not considering other academic targets</t>
  </si>
  <si>
    <t>Improving consistency and clarity of program progress indicayors between browsers and the App would be greatly appreciated.</t>
  </si>
  <si>
    <t>Austin, Texas</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</si>
  <si>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</si>
  <si>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</si>
  <si>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</si>
  <si>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</si>
  <si>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1960-03-16</t>
  </si>
  <si>
    <t>Sao Paulo/SP/BRAZIL</t>
  </si>
  <si>
    <t>Lerning fo Life</t>
  </si>
  <si>
    <t>Wealth Management</t>
  </si>
  <si>
    <t>Wright Capital Welath Management</t>
  </si>
  <si>
    <t>Don´t give up, look for help -- there is plenty available.</t>
  </si>
  <si>
    <t>I was part of the AI for Robotics Stanford pilot</t>
  </si>
  <si>
    <t>Better curate content. The quality of the lectures is uneven, the sequence doesn´t seem appropriate sometimes and more theoretical background should be taught -- there is too much focus on "how" rather than "why".</t>
  </si>
  <si>
    <t>Criptography, Blockchain</t>
  </si>
  <si>
    <t>I love Udacity!</t>
  </si>
  <si>
    <t>Be able to use Machine Learning</t>
  </si>
  <si>
    <t>Denver, CO</t>
  </si>
  <si>
    <t>Just Start</t>
  </si>
  <si>
    <t>Speed Up Learning</t>
  </si>
  <si>
    <t>Building Crypto Currencies</t>
  </si>
  <si>
    <t>I love your product.</t>
  </si>
  <si>
    <t xml:space="preserve">Netherlands, Leiden </t>
  </si>
  <si>
    <t>Amsterdam</t>
  </si>
  <si>
    <t>Slack</t>
  </si>
  <si>
    <t>Streaming data. Advanced neural nets. Databases (maybe something in lign with kleppmans book)</t>
  </si>
  <si>
    <t>Lynnwood, Washington</t>
  </si>
  <si>
    <t>Self-employed</t>
  </si>
  <si>
    <t>Reduce pricing or add make content/labs to justify the pricing.</t>
  </si>
  <si>
    <t>Advanced ML/AI courses.</t>
  </si>
  <si>
    <t>Keep up your good work!</t>
  </si>
  <si>
    <t>Heidelberg, Germany</t>
  </si>
  <si>
    <t>PhD/Graduate-student</t>
  </si>
  <si>
    <t>University Hospital Heidelberg</t>
  </si>
  <si>
    <t>Most of all have fun and share your ideas and knowledge!</t>
  </si>
  <si>
    <t>Several Nanodegree tiers e.g. only certificate, with/without mentoring etc. at different price levels</t>
  </si>
  <si>
    <t>Software architecture</t>
  </si>
  <si>
    <t xml:space="preserve">Overland Park, Kansas </t>
  </si>
  <si>
    <t>God is Good</t>
  </si>
  <si>
    <t>Financial</t>
  </si>
  <si>
    <t>UST global</t>
  </si>
  <si>
    <t>Over 10</t>
  </si>
  <si>
    <t>Not yet</t>
  </si>
  <si>
    <t>It is demanding, so make sure you have the time</t>
  </si>
  <si>
    <t>Make the project and class work smiliar</t>
  </si>
  <si>
    <t>None yet</t>
  </si>
  <si>
    <t>The materials are too enormus</t>
  </si>
  <si>
    <t>Apple</t>
  </si>
  <si>
    <t>Steady progress to avoid too much work later on</t>
  </si>
  <si>
    <t>More theory</t>
  </si>
  <si>
    <t>Self driving</t>
  </si>
  <si>
    <t>Hyderabad</t>
  </si>
  <si>
    <t>ERP</t>
  </si>
  <si>
    <t>Go through all the lecture videos and take parallel notes which will be easy to revise later. Complete all the quizs provided and try to solve without looking at solution hints.</t>
  </si>
  <si>
    <t>Live projects of Companies</t>
  </si>
  <si>
    <t>Advanced R, Deep Learning</t>
  </si>
  <si>
    <t>Munich</t>
  </si>
  <si>
    <t>Cluj Napoca, Romania</t>
  </si>
  <si>
    <t>Accesa</t>
  </si>
  <si>
    <t>Keep focused, work hard and you will grow more than your portfolio.</t>
  </si>
  <si>
    <t>Not change the UI interface so often, especially close to project deadlines.</t>
  </si>
  <si>
    <t>Since its learn at your own pace its easy to forget about the Nanodegree. A ND requires a commitment before signing up.</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</si>
  <si>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</si>
  <si>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</si>
  <si>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</si>
  <si>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Gurgaon,Haryana,India</t>
  </si>
  <si>
    <t>Engineering Dreams</t>
  </si>
  <si>
    <t>Rivigo</t>
  </si>
  <si>
    <t>Be dedicated through out the course and you will find everything is worth the hardwork</t>
  </si>
  <si>
    <t>Best in business.</t>
  </si>
  <si>
    <t>Data science, machine learning, artificial intelligence</t>
  </si>
  <si>
    <t>Can the courses be a little cheaper :)</t>
  </si>
  <si>
    <t>Manitoba, Canada</t>
  </si>
  <si>
    <t>Awakening Byte</t>
  </si>
  <si>
    <t>learn with a group</t>
  </si>
  <si>
    <t>gain advanced knowledge, ahead of others</t>
  </si>
  <si>
    <t>reinforcement learning</t>
  </si>
  <si>
    <t>you are awesome!</t>
  </si>
  <si>
    <t>1965-07-14</t>
  </si>
  <si>
    <t>Ashburn, VA, USA</t>
  </si>
  <si>
    <t>Be consistent in studying.  2 hours per day.</t>
  </si>
  <si>
    <t>Provide survey of local companies that are likely to hire students that graduates.</t>
  </si>
  <si>
    <t>Cannot think of any.</t>
  </si>
  <si>
    <t>Set expectations for local employment that are available for graduates.</t>
  </si>
  <si>
    <t>Brooklyn, NY, USA</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</si>
  <si>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</si>
  <si>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</si>
  <si>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</si>
  <si>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</si>
  <si>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</si>
  <si>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Dresden, Germany</t>
  </si>
  <si>
    <t>TU Dresden</t>
  </si>
  <si>
    <t>Harder tasks</t>
  </si>
  <si>
    <t>Low level programming</t>
  </si>
  <si>
    <t>Middleburg, VA</t>
  </si>
  <si>
    <t>ManTech International</t>
  </si>
  <si>
    <t>Do a little bit everyday, rather than a lot on only one day per week.</t>
  </si>
  <si>
    <t>Lower the costs.</t>
  </si>
  <si>
    <t>Sciences (physics, chemistry, biology, etc)</t>
  </si>
  <si>
    <t>Santa Clara, CA</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</si>
  <si>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</si>
  <si>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</si>
  <si>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</si>
  <si>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Manchester, United Kingdom</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</si>
  <si>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</si>
  <si>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</si>
  <si>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</si>
  <si>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</si>
  <si>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ChongQing,China</t>
  </si>
  <si>
    <t>"Talk is cheap, show me the code."</t>
  </si>
  <si>
    <t>take it easy cause it's really easy</t>
  </si>
  <si>
    <t>help me know more about how to use those skills in real life</t>
  </si>
  <si>
    <t>please make more NLP course in DLFD</t>
  </si>
  <si>
    <t>Kawasaki, Japan</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</si>
  <si>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</si>
  <si>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</si>
  <si>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</si>
  <si>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</si>
  <si>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</si>
  <si>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Sunnyvale, California</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</si>
  <si>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</si>
  <si>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</si>
  <si>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</si>
  <si>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</si>
  <si>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Boulder, Colorado</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</si>
  <si>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</si>
  <si>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</si>
  <si>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</si>
  <si>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</si>
  <si>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</si>
  <si>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</si>
  <si>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</si>
  <si>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</si>
  <si>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Pittsburgh, Pennsylvania</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</si>
  <si>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</si>
  <si>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</si>
  <si>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</si>
  <si>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Chennai/Tamilnadu/India</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</si>
  <si>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</si>
  <si>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</si>
  <si>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</si>
  <si>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</si>
  <si>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</si>
  <si>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Erie, Pennsylvania</t>
  </si>
  <si>
    <t>Data says it all</t>
  </si>
  <si>
    <t>Mercyhurst University</t>
  </si>
  <si>
    <t>Work on it every day even if it is just for a few minutes.</t>
  </si>
  <si>
    <t>email advertisement</t>
  </si>
  <si>
    <t>Honestly nothing. Maybe more hands-on lectures when possible. Loved Sebastian Thrun and Katie Malone's lectures. They were the best to follow. Did not like the Georgia Tech guys all that much.</t>
  </si>
  <si>
    <t xml:space="preserve">Right now, data visualizations, but that changes often - just keep up to date with the new stuff. Robotics is such a cool subfield too. </t>
  </si>
  <si>
    <t>Keep doing what you are doing. You are the best!</t>
  </si>
  <si>
    <t>Tatras Data</t>
  </si>
  <si>
    <t>Just be consistent</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</si>
  <si>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</si>
  <si>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</si>
  <si>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</si>
  <si>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</si>
  <si>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</si>
  <si>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</si>
  <si>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</si>
  <si>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 xml:space="preserve">Nuremberg, Germany </t>
  </si>
  <si>
    <t>Server Density</t>
  </si>
  <si>
    <t>FSND, FSND, Ruby</t>
  </si>
  <si>
    <t>Start with the projects as early as possible</t>
  </si>
  <si>
    <t>Train and help your mentors more</t>
  </si>
  <si>
    <t>nodejs</t>
  </si>
  <si>
    <t>.</t>
  </si>
  <si>
    <t>São Luís, Maranhão, Brazil</t>
  </si>
  <si>
    <t>Tribunal Regional Eleitoral do Maranhão</t>
  </si>
  <si>
    <t>Open your mind</t>
  </si>
  <si>
    <t>Localization to other languages should be improved</t>
  </si>
  <si>
    <t>Use the forums!</t>
  </si>
  <si>
    <t>Give Udacity t-shirts to grads! They've paid for it!</t>
  </si>
  <si>
    <t>Does this survey info not exist with each student registered?</t>
  </si>
  <si>
    <t>Lisbon/Portugal</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</si>
  <si>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</si>
  <si>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</si>
  <si>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 you fall asleep – you have to replay the video – you fall asleep –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</si>
  <si>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</si>
  <si>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</si>
  <si>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</si>
  <si>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</si>
  <si>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</si>
  <si>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</si>
  <si>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</si>
  <si>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</si>
  <si>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</si>
  <si>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</si>
  <si>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</si>
  <si>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shanghai</t>
  </si>
  <si>
    <t>xyz-soft</t>
  </si>
  <si>
    <t>be smart</t>
  </si>
  <si>
    <t>Richer course</t>
  </si>
  <si>
    <t>AI, mechanical &amp; IC, and English</t>
  </si>
  <si>
    <t>New Delhi, India</t>
  </si>
  <si>
    <t>Monotype Solution</t>
  </si>
  <si>
    <t>Be discpline. be curious</t>
  </si>
  <si>
    <t>It's already great</t>
  </si>
  <si>
    <t>Keras</t>
  </si>
  <si>
    <t>Front Royal, Virginia</t>
  </si>
  <si>
    <t>Front-End Web Developer</t>
  </si>
  <si>
    <t>Aim for 2-4 hours of study or project development each day. Small sprints like this prevent fatigue and negative progress.</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</si>
  <si>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</si>
  <si>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</si>
  <si>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Mels, SG, Switzerland</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</si>
  <si>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</si>
  <si>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</si>
  <si>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</si>
  <si>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</si>
  <si>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</si>
  <si>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</si>
  <si>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</si>
  <si>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</si>
  <si>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Beijing, China</t>
  </si>
  <si>
    <t>communicate with others! Two heads are better than one!</t>
  </si>
  <si>
    <t>modify the website so we cancommunicate with others during learning time(eg:watching video etc)</t>
  </si>
  <si>
    <t>circuit design</t>
  </si>
  <si>
    <t>great job!  keep trying!</t>
  </si>
  <si>
    <t>Recife,Pernambuco,Brazil</t>
  </si>
  <si>
    <t>MV Sistemas</t>
  </si>
  <si>
    <t>Go deep on the subject.</t>
  </si>
  <si>
    <t>More Quizzes</t>
  </si>
  <si>
    <t>Chennai</t>
  </si>
  <si>
    <t>Work on different example</t>
  </si>
  <si>
    <t>Increase employment offer</t>
  </si>
  <si>
    <t>Klang, Selangor, Malaysia</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</si>
  <si>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</si>
  <si>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</si>
  <si>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</si>
  <si>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</si>
  <si>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Zurich, Switzerland</t>
  </si>
  <si>
    <t>Schedule time to work and stick to that schedule religiously.</t>
  </si>
  <si>
    <t>Don't remember.</t>
  </si>
  <si>
    <t>Operating Systems</t>
  </si>
  <si>
    <t>NO</t>
  </si>
  <si>
    <t>Washington state/tacoma/</t>
  </si>
  <si>
    <t>attain</t>
  </si>
  <si>
    <t>ios development</t>
  </si>
  <si>
    <t>consistently working on the class everyday</t>
  </si>
  <si>
    <t>make classes cheaper</t>
  </si>
  <si>
    <t>neural science</t>
  </si>
  <si>
    <t>great service</t>
  </si>
  <si>
    <t>Paris, France</t>
  </si>
  <si>
    <t>Centre d'epidemiologie clinique</t>
  </si>
  <si>
    <t>Forums are magic</t>
  </si>
  <si>
    <t>Provide more additional reading in the courses</t>
  </si>
  <si>
    <t>Pittsburgh, PA, United States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</si>
  <si>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</si>
  <si>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</si>
  <si>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</si>
  <si>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</si>
  <si>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</si>
  <si>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Las Rozas de Madrid, Spain</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</si>
  <si>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</si>
  <si>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</si>
  <si>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</si>
  <si>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</si>
  <si>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Helsinki, Finland</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</si>
  <si>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</si>
  <si>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</si>
  <si>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</si>
  <si>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</si>
  <si>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</si>
  <si>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</si>
  <si>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</si>
  <si>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Saitama, Japan</t>
  </si>
  <si>
    <t>Microsoft</t>
  </si>
  <si>
    <t>Take full advantage of slack channel.</t>
  </si>
  <si>
    <t>TechCrunch</t>
  </si>
  <si>
    <t>In Self Driving Car Nanodegree Program, I feel that there is a large gap between the course and the real world. So, I'd be happy to hear more advanced stories.</t>
  </si>
  <si>
    <t>GPU Programming</t>
  </si>
  <si>
    <t>- iOS app crashes frequently. 
- Mentor assignment is very helpful in advancing the course.</t>
  </si>
  <si>
    <t>Arbon, Thurgau, Switzerland</t>
  </si>
  <si>
    <t>I didn't know about a swag store until now</t>
  </si>
  <si>
    <t>My AI has more Neurons than me</t>
  </si>
  <si>
    <t>Myself</t>
  </si>
  <si>
    <t>Stackoverflow and official Documentation i.e. on Keras.org or tensorflow.org</t>
  </si>
  <si>
    <t>maybe 12? If the work on the projects counts too a lot more like a 100.</t>
  </si>
  <si>
    <t>Read the official documentation</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</si>
  <si>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</si>
  <si>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</si>
  <si>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</si>
  <si>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Ottawa, Canada</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</si>
  <si>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</si>
  <si>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</si>
  <si>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</si>
  <si>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Washington</t>
  </si>
  <si>
    <t>Read all resources provided and slog</t>
  </si>
  <si>
    <t>More exercises</t>
  </si>
  <si>
    <t>ai in life sciences</t>
  </si>
  <si>
    <t>I hope ai, self driving, robotics programs allow scheduling at my schedule</t>
  </si>
  <si>
    <t>Fresno, Ca</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</si>
  <si>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</si>
  <si>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</si>
  <si>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</si>
  <si>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</si>
  <si>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</si>
  <si>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</si>
  <si>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</si>
  <si>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</si>
  <si>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</si>
  <si>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</si>
  <si>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</si>
  <si>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</si>
  <si>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</si>
  <si>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</si>
  <si>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</si>
  <si>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</si>
  <si>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</si>
  <si>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</si>
  <si>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Udacity code reviewers were sometimes inconsistent. I think there should be more consistency between reviewers.</t>
  </si>
  <si>
    <t>Erftstadt, North Rhine-Westphalia, Germany</t>
  </si>
  <si>
    <t>meetingmasters.de</t>
  </si>
  <si>
    <t>don't worry too much about the deadlines and do the lessons and quizzes thoroughly.</t>
  </si>
  <si>
    <t xml:space="preserve">in depth courses for self-driving car technologies like ROS, real-time OS or different sensors and how to use them. </t>
  </si>
  <si>
    <t>Quito, Ecuador</t>
  </si>
  <si>
    <t>UDLA Ecuador</t>
  </si>
  <si>
    <t>Persistence</t>
  </si>
  <si>
    <t>Apply the tuition discounts on time.</t>
  </si>
  <si>
    <t>Kotlin</t>
  </si>
  <si>
    <t>Nice work.</t>
  </si>
  <si>
    <t xml:space="preserve">Saarbrücken,  Germany </t>
  </si>
  <si>
    <t>Kimdogo GmbH</t>
  </si>
  <si>
    <t>Learning from Udacity means you  got tomorrow’s skills today.</t>
  </si>
  <si>
    <t>Training in a real company and doing real challenge face these companies.</t>
  </si>
  <si>
    <t xml:space="preserve">-Data science for Medicine. 
- System engineering. 
- Supply chain management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</si>
  <si>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</si>
  <si>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Skaevinge, Denmark</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</si>
  <si>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</si>
  <si>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</si>
  <si>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</si>
  <si>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</si>
  <si>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</si>
  <si>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</si>
  <si>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</si>
  <si>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Virton, Belgium</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</si>
  <si>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</si>
  <si>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</si>
  <si>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</si>
  <si>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</si>
  <si>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</si>
  <si>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sunnyvale</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</si>
  <si>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</si>
  <si>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</si>
  <si>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</si>
  <si>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</si>
  <si>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</si>
  <si>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India/Karnataka/Bangalore/Bellandur</t>
  </si>
  <si>
    <t>Capgemini</t>
  </si>
  <si>
    <t>Go through each and every lesson and starting working on the code, we learn more while coding</t>
  </si>
  <si>
    <t>Nothing, everything is perfect.</t>
  </si>
  <si>
    <t>Microstrategy (BI tools)</t>
  </si>
  <si>
    <t>Udacity is awesome. :)</t>
  </si>
  <si>
    <t>Fuzhou, China</t>
  </si>
  <si>
    <t>Mediatek</t>
  </si>
  <si>
    <t>Try to communicate to other student</t>
  </si>
  <si>
    <t>Baidu</t>
  </si>
  <si>
    <t>More project</t>
  </si>
  <si>
    <t>Too expensive, and there is a lot of same context in two similar course, I do not want to pay a lot money for the same context………</t>
  </si>
  <si>
    <t>Belo Horizonte / Brazil</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</si>
  <si>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</si>
  <si>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</si>
  <si>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</si>
  <si>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</si>
  <si>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</si>
  <si>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Ottawa, Ontario, Canada</t>
  </si>
  <si>
    <t>Keep up with the latest changes in the field and listen to the students feedback.</t>
  </si>
  <si>
    <t>Nothing in the plan</t>
  </si>
  <si>
    <t>Salem, New Hampshire</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</si>
  <si>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</si>
  <si>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</si>
  <si>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</si>
  <si>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</si>
  <si>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Neiva, Colombia</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</si>
  <si>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</si>
  <si>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</si>
  <si>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</si>
  <si>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</si>
  <si>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</si>
  <si>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</si>
  <si>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</si>
  <si>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</si>
  <si>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</si>
  <si>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</si>
  <si>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More than 10</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</si>
  <si>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</si>
  <si>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</si>
  <si>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</si>
  <si>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</si>
  <si>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Salmiya, Kuwait</t>
  </si>
  <si>
    <t>OpenWare</t>
  </si>
  <si>
    <t>Ask when confused and try to solve the problem on your own before seeking help</t>
  </si>
  <si>
    <t>Better Android app</t>
  </si>
  <si>
    <t>Programming microcontrollers mainly for AI (ARM microcontroller: Cortex M4 and high end microprocessors)</t>
  </si>
  <si>
    <t>So far I'm enjoying Udacity but for AIND I prefer that the second term does not specialize in a single field but offer a combination of all topics</t>
  </si>
  <si>
    <t>Fredericksburg, Virginia</t>
  </si>
  <si>
    <t>Work hard. Don't lose momentum.</t>
  </si>
  <si>
    <t xml:space="preserve">I think there are little things here and there, but there's no one main thing that is required. </t>
  </si>
  <si>
    <t>Eindhoven, The Netherlands</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</si>
  <si>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</si>
  <si>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</si>
  <si>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</si>
  <si>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</si>
  <si>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</si>
  <si>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Taiwan, New Taipei City</t>
  </si>
  <si>
    <t>學！無止盡</t>
  </si>
  <si>
    <t>Taipei</t>
  </si>
  <si>
    <t>learn by doing and asking</t>
  </si>
  <si>
    <t>internet news</t>
  </si>
  <si>
    <t>each project and reviews</t>
  </si>
  <si>
    <t>none for now</t>
  </si>
  <si>
    <t>for self driving scar ND, maybe could let student choose which term to learn</t>
  </si>
  <si>
    <t>Karnataka/Bangalore/India</t>
  </si>
  <si>
    <t>Its awesome, go for it. I t would be one of the most important steps you take during the formative years of your career</t>
  </si>
  <si>
    <t>Keep it up. Its awesome!</t>
  </si>
  <si>
    <t>Tensorflow , keras</t>
  </si>
  <si>
    <t>Keep up the good work!</t>
  </si>
  <si>
    <t>San Diego, USA</t>
  </si>
  <si>
    <t>Senior Software Engineer</t>
  </si>
  <si>
    <t>Teradata</t>
  </si>
  <si>
    <t>Triple the estimate of how much time you have to spend</t>
  </si>
  <si>
    <t>St. Joseph, Michigan</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</si>
  <si>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</si>
  <si>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</si>
  <si>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</si>
  <si>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</si>
  <si>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</si>
  <si>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</si>
  <si>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</si>
  <si>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</si>
  <si>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</si>
  <si>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</si>
  <si>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</si>
  <si>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</si>
  <si>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 xml:space="preserve">Kraków, Poland </t>
  </si>
  <si>
    <t>Tesla</t>
  </si>
  <si>
    <t>Give more scholarship opportunities</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</si>
  <si>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</si>
  <si>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</si>
  <si>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</si>
  <si>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</si>
  <si>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</si>
  <si>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</si>
  <si>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Plano TX US</t>
  </si>
  <si>
    <t>Go high or go home</t>
  </si>
  <si>
    <t>TOLA Corp</t>
  </si>
  <si>
    <t>Stay engaged in slack community as lots of questions</t>
  </si>
  <si>
    <t>Make more hands on exercises</t>
  </si>
  <si>
    <t>Machine Learning, Big data</t>
  </si>
  <si>
    <t>Matão, São Paulo</t>
  </si>
  <si>
    <t>Simples</t>
  </si>
  <si>
    <t>Think where you want to reach, and bring the future to the present. This will make you study every day</t>
  </si>
  <si>
    <t>Math</t>
  </si>
  <si>
    <t>I would like to thank you all!</t>
  </si>
  <si>
    <t>Kaliningrad</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</si>
  <si>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</si>
  <si>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</si>
  <si>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</si>
  <si>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Lucknow, India</t>
  </si>
  <si>
    <t>Aganitha</t>
  </si>
  <si>
    <t>Do the projects honestly</t>
  </si>
  <si>
    <t>More theoretical content</t>
  </si>
  <si>
    <t>Aguascalientes, México</t>
  </si>
  <si>
    <t>Nokia</t>
  </si>
  <si>
    <t>Be patient, it is normal things won't work at the first try, just need to keep trying</t>
  </si>
  <si>
    <t>Have more self paced nanodegrees instead of term based</t>
  </si>
  <si>
    <t>Android Things</t>
  </si>
  <si>
    <t>Thank you Udacity, you are doing an awesome job</t>
  </si>
  <si>
    <t>newark, california</t>
  </si>
  <si>
    <t>Study regularly and read old chapters again</t>
  </si>
  <si>
    <t>Have in person meetups</t>
  </si>
  <si>
    <t>redbull</t>
  </si>
  <si>
    <t>consume an elephant piece by piece</t>
  </si>
  <si>
    <t>Help facilitate/incentivize more in-person mingling with community members</t>
  </si>
  <si>
    <t>Hyderabad, India.</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</si>
  <si>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</si>
  <si>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</si>
  <si>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</si>
  <si>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</si>
  <si>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</si>
  <si>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</si>
  <si>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</si>
  <si>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</si>
  <si>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</si>
  <si>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Kirchheim-Teck,Germany</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</si>
  <si>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</si>
  <si>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</si>
  <si>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</si>
  <si>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</si>
  <si>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</si>
  <si>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tijuana, mexico</t>
  </si>
  <si>
    <t>Telnor</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</si>
  <si>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</si>
  <si>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</si>
  <si>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</si>
  <si>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</si>
  <si>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Troy, Michigan, United States</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</si>
  <si>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</si>
  <si>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</si>
  <si>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</si>
  <si>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</si>
  <si>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</si>
  <si>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</si>
  <si>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Kitchener, Canada</t>
  </si>
  <si>
    <t>Curry Gosselin Group Inc.</t>
  </si>
  <si>
    <t>Use the forums.</t>
  </si>
  <si>
    <t>Bloomberg</t>
  </si>
  <si>
    <t>I'd like to invest in Udacity. Offer investment opportunities to Udacity Alumni.</t>
  </si>
  <si>
    <t>Popesti-Leordeni, Romania</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</si>
  <si>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</si>
  <si>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</si>
  <si>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</si>
  <si>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</si>
  <si>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</si>
  <si>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</si>
  <si>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</si>
  <si>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</si>
  <si>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</si>
  <si>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Union City, CA</t>
  </si>
  <si>
    <t>Be curious, motivated</t>
  </si>
  <si>
    <t>Difficult to relearn a concept from video</t>
  </si>
  <si>
    <t>1962-06-05</t>
  </si>
  <si>
    <t>Tamarac, Florida, USA</t>
  </si>
  <si>
    <t>Geoscape</t>
  </si>
  <si>
    <t>Stay focused on the goal. Use all available resources and reach out to mentors and fellow students.</t>
  </si>
  <si>
    <t>Provide more quizzes.</t>
  </si>
  <si>
    <t>Calculus primer</t>
  </si>
  <si>
    <t>So far, Udacity Rocks!</t>
  </si>
  <si>
    <t>Houston, Texas, USA</t>
  </si>
  <si>
    <t>I was pretty much happy with the services that provided</t>
  </si>
  <si>
    <t>Deep learning free course</t>
  </si>
  <si>
    <t>Love you guys</t>
  </si>
  <si>
    <t>MeyerPartner</t>
  </si>
  <si>
    <t>Don't get distracted</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</si>
  <si>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</si>
  <si>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</si>
  <si>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</si>
  <si>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</si>
  <si>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</si>
  <si>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</si>
  <si>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</si>
  <si>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</si>
  <si>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work every day</t>
  </si>
  <si>
    <t>im quite happy with the current experience</t>
  </si>
  <si>
    <t>devops, systems, server side engineering</t>
  </si>
  <si>
    <t>Carnegie, PA USA</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</si>
  <si>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</si>
  <si>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</si>
  <si>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</si>
  <si>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Leipzig</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</si>
  <si>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</si>
  <si>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</si>
  <si>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</si>
  <si>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</si>
  <si>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</si>
  <si>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</si>
  <si>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</si>
  <si>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</si>
  <si>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Littleton, Colorado</t>
  </si>
  <si>
    <t>University of northern Colorado</t>
  </si>
  <si>
    <t>Work hard and start projects early</t>
  </si>
  <si>
    <t>Have more of the program but before starting</t>
  </si>
  <si>
    <t>Bradar - Embraer Defesa e Segurança</t>
  </si>
  <si>
    <t xml:space="preserve">Focus on the studying, practice everyday and stackoverflow will always be your bestfriend. </t>
  </si>
  <si>
    <t>More challenges</t>
  </si>
  <si>
    <t>Some topics about signal processing would be interesting</t>
  </si>
  <si>
    <t>Ribeirão das Neves, Brazil</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</si>
  <si>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</si>
  <si>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</si>
  <si>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</si>
  <si>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</si>
  <si>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</si>
  <si>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</si>
  <si>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</si>
  <si>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</si>
  <si>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1969-07-26</t>
  </si>
  <si>
    <t>Espoo, Finland</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</si>
  <si>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</si>
  <si>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</si>
  <si>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</si>
  <si>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</si>
  <si>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Telia</t>
  </si>
  <si>
    <t>Pacing and leave lots of time to finish a project. Never feel rushed and panic</t>
  </si>
  <si>
    <t>The app is broken</t>
  </si>
  <si>
    <t>Languages</t>
  </si>
  <si>
    <t>Jakarta</t>
  </si>
  <si>
    <t>Indotrading</t>
  </si>
  <si>
    <t>keep learning, dont give up</t>
  </si>
  <si>
    <t>more hands on project</t>
  </si>
  <si>
    <t>advanced mobile development</t>
  </si>
  <si>
    <t>Mountain View</t>
  </si>
  <si>
    <t>Lifelong learning determines how far you can be.</t>
  </si>
  <si>
    <t>Keep improving the course, like I'm in ML Nanodegreee too, there're some courses are pulled together but totally non-related.</t>
  </si>
  <si>
    <t>Self-driving car and AI</t>
  </si>
  <si>
    <t>not yet.</t>
  </si>
  <si>
    <t>Gurgaon, India</t>
  </si>
  <si>
    <t>You know you have it in you! Go for it!</t>
  </si>
  <si>
    <t>I cannot possibly think of anything. Udacity is wonderful!</t>
  </si>
  <si>
    <t>Spark, Scala</t>
  </si>
  <si>
    <t>Great work! Keep it up :)</t>
  </si>
  <si>
    <t>Chennai,India</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</si>
  <si>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</si>
  <si>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</si>
  <si>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</si>
  <si>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</si>
  <si>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White Plains, New York, USA</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</si>
  <si>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</si>
  <si>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</si>
  <si>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</si>
  <si>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</si>
  <si>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</si>
  <si>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</si>
  <si>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Fremont, California, USA</t>
  </si>
  <si>
    <t>Commit</t>
  </si>
  <si>
    <t>usa</t>
  </si>
  <si>
    <t>SpaceX</t>
  </si>
  <si>
    <t>Get ahead at the start</t>
  </si>
  <si>
    <t>The AI nanodegree was really weak on the help versus the data analyst program which was much better</t>
  </si>
  <si>
    <t>Jhansi, India</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</si>
  <si>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</si>
  <si>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</si>
  <si>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</si>
  <si>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In course Suggestions about related open platform project in which student can contribute</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</si>
  <si>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</si>
  <si>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</si>
  <si>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</si>
  <si>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</si>
  <si>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shanghai，china</t>
  </si>
  <si>
    <t>PayPal</t>
  </si>
  <si>
    <t>i think the single most important thing is to be persistent，sometimes，i have difficult understanding the topic，just keep going，a few days later，things difficult to understand before would become trivial</t>
  </si>
  <si>
    <t>i think the advanced topic should have longer lectures，though ，some concept can be explained in a few minutes，but fully digest it require longer time，so add more examples would definitely help！</t>
  </si>
  <si>
    <t>advanced math</t>
  </si>
  <si>
    <t>i find recently the forum are more quilt than before，questions are usually answered by a handful of people，i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</si>
  <si>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</si>
  <si>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</si>
  <si>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</si>
  <si>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</si>
  <si>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</si>
  <si>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Gauteng</t>
  </si>
  <si>
    <t>Platform45</t>
  </si>
  <si>
    <t>Learn a little bit every day. Read as many papers as possible and watch lectures where you can</t>
  </si>
  <si>
    <t>Not much</t>
  </si>
  <si>
    <t>1961-06-18</t>
  </si>
  <si>
    <t>Windsor Locks, CT/USA</t>
  </si>
  <si>
    <t>Please understand that one has to learn more than what is in a nanodegree program to be qualified. Learn about all the pre qualifications as well as associated fields of study.</t>
  </si>
  <si>
    <t>Be clear about the realistic requirements to get a job - it is very difficult even to get an entry level job with just one ND.</t>
  </si>
  <si>
    <t>Python, Deep learning</t>
  </si>
  <si>
    <t>The support by the team was excellent!</t>
  </si>
  <si>
    <t>Seattle, WA</t>
  </si>
  <si>
    <t>Full Stack Web Developer</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</si>
  <si>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</si>
  <si>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</si>
  <si>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</si>
  <si>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</si>
  <si>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</si>
  <si>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</si>
  <si>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You guys can remind us of the milestones we have reached and help us gain confidence when we are stuck at a problem. Motivation is everything. Keep reminding us of what we're trying to do as a society!</t>
  </si>
  <si>
    <t>Applied mathematics or applied statistics.</t>
  </si>
  <si>
    <t xml:space="preserve">Udacity is one of the best decisions I have made so far. Thank you, guys. </t>
  </si>
  <si>
    <t>Omaha, NE</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</si>
  <si>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</si>
  <si>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</si>
  <si>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</si>
  <si>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Oregon</t>
  </si>
  <si>
    <t>Navex Global</t>
  </si>
  <si>
    <t>Work a little every day, even if it's just a small amount.</t>
  </si>
  <si>
    <t>It would have been fun to have a study group. I wish there was a system for planning study groups.</t>
  </si>
  <si>
    <t>Chennai, India</t>
  </si>
  <si>
    <t>Remote</t>
  </si>
  <si>
    <t>Follow a regular schedule and take active part in forum discussions</t>
  </si>
  <si>
    <t>Monthly meet up in prominent cities with industry leaders.</t>
  </si>
  <si>
    <t xml:space="preserve">First I would like to learn deep learning, machine learning and artificial intelligence ND. Then I will think of this question :) </t>
  </si>
  <si>
    <t>You are awesome. Short videos interspersed with quizzes and building project folio are great</t>
  </si>
  <si>
    <t>Saint-Petersburg, Russia</t>
  </si>
  <si>
    <t>AxisPoint Consulting</t>
  </si>
  <si>
    <t>Try to look at the problems from different points of view and solve them by different ways</t>
  </si>
  <si>
    <t>Make more projects and do them more complex</t>
  </si>
  <si>
    <t>Actually I'm passing 2nd term of AIND program</t>
  </si>
  <si>
    <t xml:space="preserve">Tokyo, Japan </t>
  </si>
  <si>
    <t>I create the future</t>
  </si>
  <si>
    <t>Medium level</t>
  </si>
  <si>
    <t>Rakuten Inc.</t>
  </si>
  <si>
    <t>Talk to people for help</t>
  </si>
  <si>
    <t>Have no idea so far</t>
  </si>
  <si>
    <t xml:space="preserve">Data engineer, big scale website infrastructure </t>
  </si>
  <si>
    <t>Help us to have the experience of a business level project</t>
  </si>
  <si>
    <t>Paraná, Curitiba, Brazil</t>
  </si>
  <si>
    <t>Study hard.</t>
  </si>
  <si>
    <t>I would like to have textbooks indications.</t>
  </si>
  <si>
    <t>Mexico City</t>
  </si>
  <si>
    <t>Do it for fun!</t>
  </si>
  <si>
    <t>Add more Nanodegrees for Data Science</t>
  </si>
  <si>
    <t>Big Data technologies such as Hadoop, Apache, Cloudera, etc</t>
  </si>
  <si>
    <t>I completed my Data Analyst Nanodegree in 6 months (less than a year) and since I graduated I have found it very difficult to apply for the 50% tuition return. Information is not clearly available at the end of the Nanodegree.</t>
  </si>
  <si>
    <t>Beijing China</t>
  </si>
  <si>
    <t>The community of Nanodegree is really great, you can get help from there. People there really loves sharing</t>
  </si>
  <si>
    <t>Help me quickly get started in a new field</t>
  </si>
  <si>
    <t>I haven't consider it yet</t>
  </si>
  <si>
    <t>Sorry I'm a shy boy : )</t>
  </si>
  <si>
    <t>UP, India</t>
  </si>
  <si>
    <t>Be regular and try to stick to deadlines. Attend all lectures and do not leave them for the weekend. Finish them as and when they happen.</t>
  </si>
  <si>
    <t>More email notifications about start of lectures/chapters and approaching deadlines.</t>
  </si>
  <si>
    <t>bengaluru,India</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</si>
  <si>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</si>
  <si>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</si>
  <si>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</si>
  <si>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</si>
  <si>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</si>
  <si>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1968-10-13</t>
  </si>
  <si>
    <t>Vancouver, BC, Canada</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</si>
  <si>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</si>
  <si>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</si>
  <si>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</si>
  <si>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</si>
  <si>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</si>
  <si>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</si>
  <si>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</si>
  <si>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1961-10-19</t>
  </si>
  <si>
    <t>Encinitas, California</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</si>
  <si>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</si>
  <si>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</si>
  <si>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</si>
  <si>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</si>
  <si>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</si>
  <si>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oak park il usa</t>
  </si>
  <si>
    <t>GE</t>
  </si>
  <si>
    <t>greater than 6-10 depending on the topic and week</t>
  </si>
  <si>
    <t>Read and/or code everyday, even if its only 15 mins</t>
  </si>
  <si>
    <t>some of the free courses are dated or include errors--&gt; please update them.</t>
  </si>
  <si>
    <t>Robotics, AI,  C++</t>
  </si>
  <si>
    <t>Kathmandu, Nepal</t>
  </si>
  <si>
    <t>Everjobs</t>
  </si>
  <si>
    <t>Read daily</t>
  </si>
  <si>
    <t>Have more detail class</t>
  </si>
  <si>
    <t>DAND is awesome, and just keep working.</t>
  </si>
  <si>
    <t>More nd!</t>
  </si>
  <si>
    <t>Udacity rocks</t>
  </si>
  <si>
    <t>1963-09-03</t>
  </si>
  <si>
    <t>Montreal, Canada</t>
  </si>
  <si>
    <t>Concordia University</t>
  </si>
  <si>
    <t>Front end developer</t>
  </si>
  <si>
    <t xml:space="preserve">You are offered with all the ingredients to succeed, but its entirely up to you digest and apply them  </t>
  </si>
  <si>
    <t>I am an AIND-er  and I would appreciate more challenging home-works.</t>
  </si>
  <si>
    <t>Germany</t>
  </si>
  <si>
    <t>Hortonworks</t>
  </si>
  <si>
    <t>block some time on your calendar and dont work for a startup (not a great source of time :D)</t>
  </si>
  <si>
    <t>ability to export transcript or material of course (e.g. export to onenote or pdf to make notes)</t>
  </si>
  <si>
    <t>Sales, Finance, Business</t>
  </si>
  <si>
    <t>Guatemala City, Guatemala</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</si>
  <si>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</si>
  <si>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</si>
  <si>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</si>
  <si>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</si>
  <si>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</si>
  <si>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</si>
  <si>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</si>
  <si>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</si>
  <si>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Provide scholarships to students and people who cannot afford the nanodegrees. Also i think price for nanodegrees are way too high for a aspiring candidate in developing countries to take.Udacity should reduce the pricing and work more towards their lectures.</t>
  </si>
  <si>
    <t>music,writing</t>
  </si>
  <si>
    <t>Uberlândia, Brazil</t>
  </si>
  <si>
    <t>Pisom Tech</t>
  </si>
  <si>
    <t>Do it. It's worth it.</t>
  </si>
  <si>
    <t>Differentiate pricing for countries outside of US</t>
  </si>
  <si>
    <t>IoT, Blockchains</t>
  </si>
  <si>
    <t xml:space="preserve">Dusseldorf, Germany </t>
  </si>
  <si>
    <t>Dusseldorf</t>
  </si>
  <si>
    <t>Try to finish assignments before the deadline</t>
  </si>
  <si>
    <t>I had participated in the first AI class before Udacity was founded? And just followed the steps of Mr. Thrun</t>
  </si>
  <si>
    <t xml:space="preserve">Enrich the content of some nanodegree parts, to facilitate understanding </t>
  </si>
  <si>
    <t>Don't give up and keep working.</t>
  </si>
  <si>
    <t>Media</t>
  </si>
  <si>
    <t>Build local communities of students</t>
  </si>
  <si>
    <t>Quantum Computing</t>
  </si>
  <si>
    <t>Huntington Beach, California</t>
  </si>
  <si>
    <t>self employed</t>
  </si>
  <si>
    <t>Be very proactive about your schedule. Make sure you plan out what you want to do for the week and make sure you stick to those plans with the same commitment as you would a doctor's appointment.</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</si>
  <si>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</si>
  <si>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</si>
  <si>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</si>
  <si>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Vilalba,lugo,spain</t>
  </si>
  <si>
    <t>Audasa</t>
  </si>
  <si>
    <t>Less Siraj</t>
  </si>
  <si>
    <t>Porto Alegre</t>
  </si>
  <si>
    <t>TRE-RS</t>
  </si>
  <si>
    <t>Try to understand the theory more than to worry about the applications, this will be a consequence</t>
  </si>
  <si>
    <t>It would be interesting a section of scientific publications in the area and possibly a video commenting on.</t>
  </si>
  <si>
    <t>You are awesome! :)</t>
  </si>
  <si>
    <t>Halle, Germany</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</si>
  <si>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</si>
  <si>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</si>
  <si>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</si>
  <si>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</si>
  <si>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</si>
  <si>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</si>
  <si>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</si>
  <si>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</si>
  <si>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</si>
  <si>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santa clara, CA, USA</t>
  </si>
  <si>
    <t>consistent and regular studying of material</t>
  </si>
  <si>
    <t>Make the classes cheaper. $1100 is a little steep for some classes. Add meet-ups and reference text as required/suggested reading to improve fundamentals.</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</si>
  <si>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</si>
  <si>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</si>
  <si>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</si>
  <si>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</si>
  <si>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</si>
  <si>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</si>
  <si>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</si>
  <si>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</si>
  <si>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</si>
  <si>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</si>
  <si>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Bellevue</t>
  </si>
  <si>
    <t>Videos</t>
  </si>
  <si>
    <t>Be consistent with your work</t>
  </si>
  <si>
    <t>Pomáz, Hungary</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</si>
  <si>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</si>
  <si>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</si>
  <si>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</si>
  <si>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Joliet, Illinois </t>
  </si>
  <si>
    <t xml:space="preserve">Stay focused and never give up. 
Not giving up is the key </t>
  </si>
  <si>
    <t>Integrate more job opportunities</t>
  </si>
  <si>
    <t>Apache spark,
Distributed computing</t>
  </si>
  <si>
    <t>Study regularly and define deadlines to finish the projects</t>
  </si>
  <si>
    <t>Time series forecast</t>
  </si>
  <si>
    <t>💙 u guys</t>
  </si>
  <si>
    <t xml:space="preserve">Pasadena, California </t>
  </si>
  <si>
    <t>Work on topics/projects you are comfortable with first... once you are halfway through the program you are likely to fight through the remainder</t>
  </si>
  <si>
    <t>Improve lecture qualities and deliver on job guarantee promise... grad plus support is horrible</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</si>
  <si>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</si>
  <si>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</si>
  <si>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</si>
  <si>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</si>
  <si>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</si>
  <si>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Bioinformatics
- Advanced statistics
- Competitive programming</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</si>
  <si>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</si>
  <si>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1954-10-29</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</si>
  <si>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</si>
  <si>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</si>
  <si>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</si>
  <si>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</si>
  <si>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Tomsk, Russia</t>
  </si>
  <si>
    <t>Kompstar</t>
  </si>
  <si>
    <t>Be good in math</t>
  </si>
  <si>
    <t>vc.ru</t>
  </si>
  <si>
    <t>I don't know. You are the best!</t>
  </si>
  <si>
    <t>I would like to see Advanced Deep Learning Nanodegree.</t>
  </si>
  <si>
    <t>The price is little too high for me. Some discounts would be great.</t>
  </si>
  <si>
    <t xml:space="preserve">Waterloo, Ontario, Canada </t>
  </si>
  <si>
    <t>Involve yourself in the slack community</t>
  </si>
  <si>
    <t>The MLND should have full program mentorship rather than just through the  first project</t>
  </si>
  <si>
    <t>Cryptography/Security</t>
  </si>
  <si>
    <t>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t>
  </si>
  <si>
    <t>Stavanger,Norway</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</si>
  <si>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</si>
  <si>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</si>
  <si>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</si>
  <si>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</si>
  <si>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</si>
  <si>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Vinci, Italy</t>
  </si>
  <si>
    <t>Network Engineer</t>
  </si>
  <si>
    <t>Ambrogio Srl</t>
  </si>
  <si>
    <t>try to clear yourself theoretical aspects with the help of pratical examples and of active community, try to respect the suggested deadlines</t>
  </si>
  <si>
    <t>Share contents from office hours that are relevant for all the classroom</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</si>
  <si>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</si>
  <si>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</si>
  <si>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</si>
  <si>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</si>
  <si>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</si>
  <si>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</si>
  <si>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Benicia, California</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</si>
  <si>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</si>
  <si>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</si>
  <si>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</si>
  <si>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</si>
  <si>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</si>
  <si>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</si>
  <si>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McClean, Virginia</t>
  </si>
  <si>
    <t>Thorlabs, Inc</t>
  </si>
  <si>
    <t>Don't hesitate to ask questions and to look for help in the forums or slack channels. Udacity is really there to help you in successfully completing your Nanodegree.</t>
  </si>
  <si>
    <t>A weekly email reminding about the material covered the previous week and the material to be covered the following week.</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</si>
  <si>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</si>
  <si>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</si>
  <si>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</si>
  <si>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</si>
  <si>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</si>
  <si>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</si>
  <si>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</si>
  <si>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Barcelona, Catalonia, Spain</t>
  </si>
  <si>
    <t>HR Consulting</t>
  </si>
  <si>
    <t>PageGroup</t>
  </si>
  <si>
    <t>The Udacity forum and Google are your allies</t>
  </si>
  <si>
    <t>Add courses on cryptocurrencies</t>
  </si>
  <si>
    <t>Cryptocurrencies</t>
  </si>
  <si>
    <t>I don't like Slack. It doesn't work well for a course with so many students.</t>
  </si>
  <si>
    <t>Ankara, Turkey</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</si>
  <si>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</si>
  <si>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</si>
  <si>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</si>
  <si>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</si>
  <si>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Nagpur, Maharashtra</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</si>
  <si>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</si>
  <si>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</si>
  <si>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Ilidža, Sarajevo</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</si>
  <si>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</si>
  <si>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</si>
  <si>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</si>
  <si>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</si>
  <si>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</si>
  <si>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</si>
  <si>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</si>
  <si>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</si>
  <si>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Coquitlam, BC, Canada</t>
  </si>
  <si>
    <t>Kinvey</t>
  </si>
  <si>
    <t>Keep focus!</t>
  </si>
  <si>
    <t>Possibility to have a quick live chat one-one</t>
  </si>
  <si>
    <t>You guys are awesome!</t>
  </si>
  <si>
    <t>San Francisco,California</t>
  </si>
  <si>
    <t>Tenacity is the most important skill. Do not hesitate to ask questions on the forum or slack. Students and mentors are very helpful.</t>
  </si>
  <si>
    <t>Everything is perfect. Just continue to teach cutting advanced techniques like Deep Learning.</t>
  </si>
  <si>
    <t xml:space="preserve">Bayesian statistics, how to write a Medium article, c++, how to implement a research paper. </t>
  </si>
  <si>
    <t>Seoul / South Korea</t>
  </si>
  <si>
    <t>Freelancer</t>
  </si>
  <si>
    <t>Use forum and slack channel widely. Project needs more time than expected, so start early.</t>
  </si>
  <si>
    <t>Practical projects</t>
  </si>
  <si>
    <t xml:space="preserve">Block chain technology
Game programming
</t>
  </si>
  <si>
    <t>Budapest, Hungary</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</si>
  <si>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</si>
  <si>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</si>
  <si>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</si>
  <si>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</si>
  <si>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</si>
  <si>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</si>
  <si>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</si>
  <si>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</si>
  <si>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</si>
  <si>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</si>
  <si>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chennai/tamil nadu</t>
  </si>
  <si>
    <t>finance and payment</t>
  </si>
  <si>
    <t>Visa Inc</t>
  </si>
  <si>
    <t>Continuous Learning</t>
  </si>
  <si>
    <t>More Collobaration with Hiring Partners required</t>
  </si>
  <si>
    <t>1959-02-01</t>
  </si>
  <si>
    <t>Germany, Berlin</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</si>
  <si>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</si>
  <si>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</si>
  <si>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</si>
  <si>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</si>
  <si>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</si>
  <si>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</si>
  <si>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</si>
  <si>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</si>
  <si>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</si>
  <si>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</si>
  <si>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</si>
  <si>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Stockholm, Sweden</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</si>
  <si>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</si>
  <si>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</si>
  <si>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</si>
  <si>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</si>
  <si>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Winnipeg, Canada</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</si>
  <si>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</si>
  <si>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</si>
  <si>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</si>
  <si>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</si>
  <si>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</si>
  <si>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</si>
  <si>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1953-07-07</t>
  </si>
  <si>
    <t>Manassas, VA. USA</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</si>
  <si>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</si>
  <si>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</si>
  <si>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</si>
  <si>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</si>
  <si>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</si>
  <si>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Tallinn, Estonia</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</si>
  <si>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</si>
  <si>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</si>
  <si>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</si>
  <si>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</si>
  <si>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</si>
  <si>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Las Vegas, NV</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</si>
  <si>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</si>
  <si>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</si>
  <si>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</si>
  <si>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</si>
  <si>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</si>
  <si>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Florida</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</si>
  <si>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</si>
  <si>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</si>
  <si>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</si>
  <si>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</si>
  <si>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grand rapids, michigan</t>
  </si>
  <si>
    <t>Sunset Communities</t>
  </si>
  <si>
    <t>Be patient and set short-term goals</t>
  </si>
  <si>
    <t>I would like more support with a job search</t>
  </si>
  <si>
    <t>I want more data visualization courses.</t>
  </si>
  <si>
    <t>Studying at Udacity is fun. I appreciate it.</t>
  </si>
  <si>
    <t>1962-06-19</t>
  </si>
  <si>
    <t>simi valley, california</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</si>
  <si>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</si>
  <si>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</si>
  <si>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</si>
  <si>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</si>
  <si>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</si>
  <si>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 xml:space="preserve">Los Angeles, California </t>
  </si>
  <si>
    <t>Poncho</t>
  </si>
  <si>
    <t>Contractor</t>
  </si>
  <si>
    <t>Do not quit</t>
  </si>
  <si>
    <t>Maybe some games or contests</t>
  </si>
  <si>
    <t>System architecture design</t>
  </si>
  <si>
    <t>Do you have any job offer in LA? Even if is just half time? Lol</t>
  </si>
  <si>
    <t>sunnyvale, california</t>
  </si>
  <si>
    <t>Marvell Semiconductor</t>
  </si>
  <si>
    <t>stick to it</t>
  </si>
  <si>
    <t>more meet ups</t>
  </si>
  <si>
    <t>good job, keep it up</t>
  </si>
  <si>
    <t>São Paulo, brazil</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</si>
  <si>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</si>
  <si>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</si>
  <si>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</si>
  <si>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</si>
  <si>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 xml:space="preserve">Ann Arbor , Michigan, USA </t>
  </si>
  <si>
    <t>Full stack</t>
  </si>
  <si>
    <t>Plan out time</t>
  </si>
  <si>
    <t>Don't know right now. Will get back to you.</t>
  </si>
  <si>
    <t>Greenville, SC 29617</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</si>
  <si>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</si>
  <si>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</si>
  <si>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</si>
  <si>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</si>
  <si>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</si>
  <si>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San Bruno</t>
  </si>
  <si>
    <t>Bright Pattern, Inc.</t>
  </si>
  <si>
    <t>not stop</t>
  </si>
  <si>
    <t>better courses</t>
  </si>
  <si>
    <t>robotics</t>
  </si>
  <si>
    <t>andorra/andorra</t>
  </si>
  <si>
    <t>financial</t>
  </si>
  <si>
    <t>continuous improvment/project management</t>
  </si>
  <si>
    <t>Be regular to go on learning continuously and not leave everything to the end</t>
  </si>
  <si>
    <t>all sounds good</t>
  </si>
  <si>
    <t>Oracle India</t>
  </si>
  <si>
    <t>Learn every day instead of weekends. And go an extra mile.</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</si>
  <si>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</si>
  <si>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</si>
  <si>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</si>
  <si>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</si>
  <si>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</si>
  <si>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</si>
  <si>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Santo André, São Paulo, Brazil</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</si>
  <si>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</si>
  <si>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</si>
  <si>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</si>
  <si>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</si>
  <si>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Rincón de la Victoria, Spain</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</si>
  <si>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</si>
  <si>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</si>
  <si>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</si>
  <si>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</si>
  <si>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</si>
  <si>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 xml:space="preserve">New York, New York </t>
  </si>
  <si>
    <t>Camp Takajo</t>
  </si>
  <si>
    <t>Digital marketing</t>
  </si>
  <si>
    <t xml:space="preserve">Stick to the schedule outlined and use the forums and slack channels to your advantage. Work a little every day and learn, learn, learn </t>
  </si>
  <si>
    <t>Thoroughly enjoyed both of my courses!</t>
  </si>
  <si>
    <t>Biberach, Germany</t>
  </si>
  <si>
    <t>Stuttgart</t>
  </si>
  <si>
    <t>Add more exciting courses.</t>
  </si>
  <si>
    <t>Scala, Akka, Spark</t>
  </si>
  <si>
    <t>I am happy with you! :)</t>
  </si>
  <si>
    <t>1963-06-27</t>
  </si>
  <si>
    <t>ontario, canada</t>
  </si>
  <si>
    <t>commit to time to study</t>
  </si>
  <si>
    <t>can't think of any now</t>
  </si>
  <si>
    <t>non</t>
  </si>
  <si>
    <t>Have a certification on an area that I already had knowledge of, and deepen knowledge in the area</t>
  </si>
  <si>
    <t>Florianopolis, Santa Catarina, Brazil</t>
  </si>
  <si>
    <t>Joga+</t>
  </si>
  <si>
    <t>I think there is room for improvement in the practical projects</t>
  </si>
  <si>
    <t>Thalesians Ltd</t>
  </si>
  <si>
    <t>Organise physical meetups/ study groups locally</t>
  </si>
  <si>
    <t>Production implementation of different techniques that are taught</t>
  </si>
  <si>
    <t>Fremont, CA</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</si>
  <si>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</si>
  <si>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</si>
  <si>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</si>
  <si>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</si>
  <si>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</si>
  <si>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</si>
  <si>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Norman, Oklahoma</t>
  </si>
  <si>
    <t>make use of the online materials</t>
  </si>
  <si>
    <t>many projects, more practical</t>
  </si>
  <si>
    <t>algorithms</t>
  </si>
  <si>
    <t>if additional textbook can be provided, it will be better</t>
  </si>
  <si>
    <t>New Jersey</t>
  </si>
  <si>
    <t>Secret</t>
  </si>
  <si>
    <t>Give a university credits for nanodegre program</t>
  </si>
  <si>
    <t>You are awesome! Udacity offer best online education program so far.</t>
  </si>
  <si>
    <t>Beacon, New York</t>
  </si>
  <si>
    <t>Time Inc.</t>
  </si>
  <si>
    <t>Stay on track. Don't fall too far behind your project deadlines!</t>
  </si>
  <si>
    <t>It was a long time ago. I don't remember.</t>
  </si>
  <si>
    <t>I can't think of anything! I love Udacity!</t>
  </si>
  <si>
    <t>Darmstadt, Germany</t>
  </si>
  <si>
    <t>ESOC</t>
  </si>
  <si>
    <t>Focus in the lessons and the project. Read about other specific topics after.</t>
  </si>
  <si>
    <t>Not always, but sometimes I would appreciate more theoretical detail.</t>
  </si>
  <si>
    <t>Jersey City, New Jersey</t>
  </si>
  <si>
    <t>Progyny</t>
  </si>
  <si>
    <t>Don't slack too much</t>
  </si>
  <si>
    <t>encourage team collaboration</t>
  </si>
  <si>
    <t>blockchain tech - etherium</t>
  </si>
  <si>
    <t>Raj has a great teaching style</t>
  </si>
  <si>
    <t>Havant, Hampshire</t>
  </si>
  <si>
    <t>Helios</t>
  </si>
  <si>
    <t>If you are working, be prepared to give up at least one day of your weekend to the course.</t>
  </si>
  <si>
    <t>Make sure the forum mentors are actually aware of the specific course materials and code.</t>
  </si>
  <si>
    <t>Tokyo, Japan</t>
  </si>
  <si>
    <t>Authlete, Inc.</t>
  </si>
  <si>
    <t>Take notes with OneNote or Evernote. Enjoy projects.</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</si>
  <si>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</si>
  <si>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</si>
  <si>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</si>
  <si>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Los Angeles, CA</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</si>
  <si>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</si>
  <si>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</si>
  <si>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</si>
  <si>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</si>
  <si>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Toronto, canada</t>
  </si>
  <si>
    <t>Scotia bank</t>
  </si>
  <si>
    <t>Study regularly. Don't fall behind</t>
  </si>
  <si>
    <t>Release all content before starting term. I am in term 3 of self driving car nanodegree and it is frustrating to wait for content to be released</t>
  </si>
  <si>
    <t>Becomr better at connecting students to employers outside of US. I live in canada and would like to see more job opportunities</t>
  </si>
  <si>
    <t>ludwigshafen, Germany</t>
  </si>
  <si>
    <t>big data engineer</t>
  </si>
  <si>
    <t>knowledge is the door. programming is the key.</t>
  </si>
  <si>
    <t>organize local udacity groups more actively</t>
  </si>
  <si>
    <t>photoshop</t>
  </si>
  <si>
    <t>Copenhagen, denmark</t>
  </si>
  <si>
    <t>McGraw-hill education</t>
  </si>
  <si>
    <t>Go through an exercise twice</t>
  </si>
  <si>
    <t>Spend a lot more time and exercises on the basics before going into the advanced topics</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</si>
  <si>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</si>
  <si>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</si>
  <si>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</si>
  <si>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</si>
  <si>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Queenstown, New Zealand</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</si>
  <si>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</si>
  <si>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</si>
  <si>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</si>
  <si>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</si>
  <si>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</si>
  <si>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Bellevue, Washington</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</si>
  <si>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</si>
  <si>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</si>
  <si>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</si>
  <si>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</si>
  <si>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</si>
  <si>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</si>
  <si>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</si>
  <si>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</si>
  <si>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Patna, Bihar, India</t>
  </si>
  <si>
    <t>Appbase.io</t>
  </si>
  <si>
    <t>Work hard. Don't lose hope. Focus</t>
  </si>
  <si>
    <t>It's great as it is.</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</si>
  <si>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</si>
  <si>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</si>
  <si>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</si>
  <si>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</si>
  <si>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</si>
  <si>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</si>
  <si>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</si>
  <si>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Mexico, Mexico </t>
  </si>
  <si>
    <t xml:space="preserve">everis, an NTT DATA Company </t>
  </si>
  <si>
    <t>Go for the project fast</t>
  </si>
  <si>
    <t>Following Dr. Thurn</t>
  </si>
  <si>
    <t>Administrative support</t>
  </si>
  <si>
    <t>Technology architectures</t>
  </si>
  <si>
    <t>I don't completely understand the nanodegree brand. It is confusing that you have the AI nanodegree (broad and for life area) and the React nanodegree (specific and time sensitive knowledge).</t>
  </si>
  <si>
    <t>Richmond, VA, USA</t>
  </si>
  <si>
    <t>College of William and Mary</t>
  </si>
  <si>
    <t>Work steadily, every day.</t>
  </si>
  <si>
    <t>It was pretty good - the only thing was the 50% back took longer than I anticipated</t>
  </si>
  <si>
    <t>I think your area is pretty well covered</t>
  </si>
  <si>
    <t>Regensburg, Germany</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</si>
  <si>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</si>
  <si>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</si>
  <si>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</si>
  <si>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</si>
  <si>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</si>
  <si>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Bernolakovo, Slovakia</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</si>
  <si>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</si>
  <si>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</si>
  <si>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</si>
  <si>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</si>
  <si>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</si>
  <si>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</si>
  <si>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The future of work is ML and AI.  I learned a lot from my course at Udacity.</t>
  </si>
  <si>
    <t>California</t>
  </si>
  <si>
    <t>Ppi</t>
  </si>
  <si>
    <t>Better video instructions</t>
  </si>
  <si>
    <t>Self driving car</t>
  </si>
  <si>
    <t>Udacity is great!</t>
  </si>
  <si>
    <t>Mountain view, california</t>
  </si>
  <si>
    <t>Learn at least 30 mins every day</t>
  </si>
  <si>
    <t>Billboard</t>
  </si>
  <si>
    <t>Be more honest on the amount of hours needed to complete nanodegree</t>
  </si>
  <si>
    <t>Newark, CA</t>
  </si>
  <si>
    <t>Connect students to increase collaboration, add courses to develop metacognition skills</t>
  </si>
  <si>
    <t>how to learn better and more effectively, growth mindset, becoming an astronaut</t>
  </si>
  <si>
    <t>Keep up the awesome work!</t>
  </si>
  <si>
    <t xml:space="preserve">Levallois-Perret, France </t>
  </si>
  <si>
    <t>Senior economist</t>
  </si>
  <si>
    <t xml:space="preserve">Be assiduos, look for extra videos on YouTube whenever you feel like you are missing out on something </t>
  </si>
  <si>
    <t>Recruit better mentors</t>
  </si>
  <si>
    <t>Video game tech</t>
  </si>
  <si>
    <t>Why can't we comment/ask questions on the videos page</t>
  </si>
  <si>
    <t>Hootsuite</t>
  </si>
  <si>
    <t>Try to do everything yourself</t>
  </si>
  <si>
    <t>Extend the job guarantee to Canada</t>
  </si>
  <si>
    <t>Scala</t>
  </si>
  <si>
    <t xml:space="preserve">Minatoku, Tokyo, Japan </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</si>
  <si>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</si>
  <si>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</si>
  <si>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</si>
  <si>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</si>
  <si>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</si>
  <si>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</si>
  <si>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Mississauga, Ontario. Canada</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</si>
  <si>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</si>
  <si>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</si>
  <si>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</si>
  <si>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</si>
  <si>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Frankfurt am Main</t>
  </si>
  <si>
    <t>Finance, Social trading</t>
  </si>
  <si>
    <t>ayondo</t>
  </si>
  <si>
    <t>Be organized</t>
  </si>
  <si>
    <t>Improve classroom website and app UI. Had a few glitches.
All the was really cool.</t>
  </si>
  <si>
    <t>1961-06-15</t>
  </si>
  <si>
    <t>Uk</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</si>
  <si>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</si>
  <si>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</si>
  <si>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</si>
  <si>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</si>
  <si>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</si>
  <si>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</si>
  <si>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</si>
  <si>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To get a new job opportunity in autonomous vehicle industry.</t>
  </si>
  <si>
    <t>Wakayama,Japan</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</si>
  <si>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</si>
  <si>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</si>
  <si>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</si>
  <si>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</si>
  <si>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</si>
  <si>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Kanagawa, Japan</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</si>
  <si>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</si>
  <si>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</si>
  <si>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</si>
  <si>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</si>
  <si>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</si>
  <si>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</si>
  <si>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</si>
  <si>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</si>
  <si>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São Paulo, Brazil</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</si>
  <si>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</si>
  <si>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</si>
  <si>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</si>
  <si>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</si>
  <si>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Cracow, Poland</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</si>
  <si>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</si>
  <si>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</si>
  <si>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</si>
  <si>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</si>
  <si>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Ontario, Canada</t>
  </si>
  <si>
    <t>Industrial Agency</t>
  </si>
  <si>
    <t>Don't give up and stick to a schedule to make progress</t>
  </si>
  <si>
    <t xml:space="preserve">Improve the "mentor" program. I have asked questions of the mentor but I never get a response on time. </t>
  </si>
  <si>
    <t>don't know</t>
  </si>
  <si>
    <t>nop</t>
  </si>
  <si>
    <t>Holambra, Sao Paulo, Brazil</t>
  </si>
  <si>
    <t>Scylla Informatics</t>
  </si>
  <si>
    <t>Enjoy each and every opportunity to learn something new.</t>
  </si>
  <si>
    <t>Google I/O</t>
  </si>
  <si>
    <t>Can't really think of anything.</t>
  </si>
  <si>
    <t>I'm interested in Deep Learning, but Udacity already covers that.</t>
  </si>
  <si>
    <t>Keep up the excellent work!</t>
  </si>
  <si>
    <t>Breckenridge, Colorado</t>
  </si>
  <si>
    <t>BuildFax</t>
  </si>
  <si>
    <t>Create a schedule</t>
  </si>
  <si>
    <t>More reading materials</t>
  </si>
  <si>
    <t>More AI... expanded program after AIND</t>
  </si>
  <si>
    <t>Udacity is awesome</t>
  </si>
  <si>
    <t>1964-05-11</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</si>
  <si>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</si>
  <si>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</si>
  <si>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</si>
  <si>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</si>
  <si>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Somerville, Massachusettes</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</si>
  <si>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</si>
  <si>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</si>
  <si>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</si>
  <si>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</si>
  <si>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</si>
  <si>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</si>
  <si>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</si>
  <si>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</si>
  <si>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</si>
  <si>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</si>
  <si>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</si>
  <si>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</si>
  <si>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</si>
  <si>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</si>
  <si>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</si>
  <si>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London, England</t>
  </si>
  <si>
    <t>Forward 3D</t>
  </si>
  <si>
    <t>Work hard, it plays off.
If you can work from work, don't go home and get distracted.</t>
  </si>
  <si>
    <t>No suggestions</t>
  </si>
  <si>
    <t>Advanced SQL</t>
  </si>
  <si>
    <t>You guys are great!</t>
  </si>
  <si>
    <t>Rolla, Missouri, USA</t>
  </si>
  <si>
    <t>Do it every day and you will finish within a month</t>
  </si>
  <si>
    <t>Better projects</t>
  </si>
  <si>
    <t>Free robotics courses</t>
  </si>
  <si>
    <t xml:space="preserve">Albertslund, Denmark </t>
  </si>
  <si>
    <t xml:space="preserve">Don't give up, ask for help in the slack channel </t>
  </si>
  <si>
    <t xml:space="preserve">Polish the material a little more, I know It was the first iteration of the material I used </t>
  </si>
  <si>
    <t>Learn docker</t>
  </si>
  <si>
    <t xml:space="preserve">If you are serious about online education, open source the classroom webapp so anyone could release online courses </t>
  </si>
  <si>
    <t>Frankfurt, Germany</t>
  </si>
  <si>
    <t>Big Data Services</t>
  </si>
  <si>
    <t>Frankfurt Machine Learning</t>
  </si>
  <si>
    <t>Doing this quickly is a job</t>
  </si>
  <si>
    <t>Remove the rough edges / dead links from the course material</t>
  </si>
  <si>
    <t>Business Intelligence</t>
  </si>
  <si>
    <t>Davie, Florida</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</si>
  <si>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</si>
  <si>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</si>
  <si>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</si>
  <si>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Cambridge, UK</t>
  </si>
  <si>
    <t>Set up dedicated time. Have a fixed and clear agenda.</t>
  </si>
  <si>
    <t>A time management tool would be great.</t>
  </si>
  <si>
    <t>1) Ethereum development, 2) Bioengineering</t>
  </si>
  <si>
    <t>More alumni events in Europe</t>
  </si>
  <si>
    <t>Anshutz entertainment group</t>
  </si>
  <si>
    <t>Web Development</t>
  </si>
  <si>
    <t>40+</t>
  </si>
  <si>
    <t>Do personal projects outside of the course applying what you have learned.</t>
  </si>
  <si>
    <t>I love Udacity, but not the price.</t>
  </si>
  <si>
    <t>Big Data technologies, spark, Kafka, ETL tools/exercises</t>
  </si>
  <si>
    <t>Mountain View, California</t>
  </si>
  <si>
    <t>Western Digital</t>
  </si>
  <si>
    <t>Make the most out of the project reviews! Most of the reviewers are passing on so much information. Even when passing, read all suggestions.</t>
  </si>
  <si>
    <t>Meeting the Udacity staff was inspiring!</t>
  </si>
  <si>
    <t>Jersey (Channel Islands)</t>
  </si>
  <si>
    <t>Financial services</t>
  </si>
  <si>
    <t>Contrarius</t>
  </si>
  <si>
    <t>Tech Entrepreneur</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</si>
  <si>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</si>
  <si>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</si>
  <si>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</si>
  <si>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</si>
  <si>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</si>
  <si>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</si>
  <si>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Cotia, São Paulo</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</si>
  <si>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</si>
  <si>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</si>
  <si>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</si>
  <si>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</si>
  <si>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</si>
  <si>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</si>
  <si>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</si>
  <si>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Copenhagen, Denmark</t>
  </si>
  <si>
    <t>Get your hands dirty and do at least a bit more than is written in instructions</t>
  </si>
  <si>
    <t>Nothing i can think of</t>
  </si>
  <si>
    <t>Dedicated NLP course</t>
  </si>
  <si>
    <t>Warner robins, ga</t>
  </si>
  <si>
    <t>afb</t>
  </si>
  <si>
    <t>Keep up the pace because otherwise you might need to relearn previous chapters</t>
  </si>
  <si>
    <t>Nothing, I think it is up to me to make the most out of it.</t>
  </si>
  <si>
    <t>It covers a lot of subjects. I'm waiting for the deep learning course ... which last time I checked was in development.</t>
  </si>
  <si>
    <t>I received emaila from udacity about potential employers. It is frustrating to link on the employers openingredients positions to only find out they require PhD level or senior level expertise. If I have taken recently a udacity course I don't need to see those openings.</t>
  </si>
  <si>
    <t>Wrocław, Poland</t>
  </si>
  <si>
    <t>xamarin developer</t>
  </si>
  <si>
    <t>Dont give up! You could allways find help on forum!</t>
  </si>
  <si>
    <t>Improve lessons before 4 project</t>
  </si>
  <si>
    <t>more deep learining!</t>
  </si>
  <si>
    <t>Lessons before project 4 in DLF could be better</t>
  </si>
  <si>
    <t>Vallejo, CA</t>
  </si>
  <si>
    <t>Paramedic</t>
  </si>
  <si>
    <t>Medic Ambulance</t>
  </si>
  <si>
    <t>Read everything completely. Give yourself time to learn and think about the work.... trust the process...</t>
  </si>
  <si>
    <t>The Netflix movie 'Lo and Behold'.</t>
  </si>
  <si>
    <t>Other than technical stuff like class audio, nothing....</t>
  </si>
  <si>
    <t>Melbourne, Australia</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</si>
  <si>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</si>
  <si>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</si>
  <si>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</si>
  <si>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</si>
  <si>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</si>
  <si>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</si>
  <si>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</si>
  <si>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</si>
  <si>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Victoria, BC, Canada</t>
  </si>
  <si>
    <t>CUDA, Computer Vision</t>
  </si>
  <si>
    <t>Woodinville, WA, USA</t>
  </si>
  <si>
    <t>Hang in there - you will get there with time and practise.</t>
  </si>
  <si>
    <t>Nothing specific for now - I am still deep in current studies.</t>
  </si>
  <si>
    <t>Shibuya, Tokyo</t>
  </si>
  <si>
    <t>Product Manager</t>
  </si>
  <si>
    <t>Study every day. Repeat watching what you don't understand.</t>
  </si>
  <si>
    <t>I'd like much faster feedback.</t>
  </si>
  <si>
    <t>technology about Internet of things</t>
  </si>
  <si>
    <t>I'd like to use Python3 rather than Python2</t>
  </si>
  <si>
    <t>East Hanover, New Jersey</t>
  </si>
  <si>
    <t>Formosa Plastics</t>
  </si>
  <si>
    <t>Follow or exceed the course schedule</t>
  </si>
  <si>
    <t>Help me to learn many skills for my next career</t>
  </si>
  <si>
    <t>Big Data knowledge and analyzed tools</t>
  </si>
  <si>
    <t>Hope to lower the price of Nanodegree</t>
  </si>
  <si>
    <t>Tokyo Japan</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</si>
  <si>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</si>
  <si>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</si>
  <si>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</si>
  <si>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</si>
  <si>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Sydney, New South Wales, Australia</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</si>
  <si>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</si>
  <si>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</si>
  <si>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</si>
  <si>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</si>
  <si>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</si>
  <si>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</si>
  <si>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</si>
  <si>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Links from somewhere</t>
  </si>
  <si>
    <t>Supporting mobile device friendly</t>
  </si>
  <si>
    <t>Algorithms</t>
  </si>
  <si>
    <t>Cairo, Egypt</t>
  </si>
  <si>
    <t>None that I could think of</t>
  </si>
  <si>
    <t>USA</t>
  </si>
  <si>
    <t>CEB</t>
  </si>
  <si>
    <t>spend decent amount of time on it</t>
  </si>
  <si>
    <t>offer student discount</t>
  </si>
  <si>
    <t>you guys are awesome!</t>
  </si>
  <si>
    <t>Dublin, CA</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</si>
  <si>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</si>
  <si>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</si>
  <si>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</si>
  <si>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</si>
  <si>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1964-11-01</t>
  </si>
  <si>
    <t>Oakland, California</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</si>
  <si>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</si>
  <si>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</si>
  <si>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</si>
  <si>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</si>
  <si>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</si>
  <si>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1967-08-12</t>
  </si>
  <si>
    <t>Fremont, ca, usa</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</si>
  <si>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</si>
  <si>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</si>
  <si>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</si>
  <si>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</si>
  <si>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</si>
  <si>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</si>
  <si>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Essex, United Kingdom</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</si>
  <si>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</si>
  <si>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</si>
  <si>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</si>
  <si>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</si>
  <si>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Huntsville, Alabama</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</si>
  <si>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</si>
  <si>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</si>
  <si>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</si>
  <si>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</si>
  <si>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</si>
  <si>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Ashburn, VA</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</si>
  <si>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</si>
  <si>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</si>
  <si>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</si>
  <si>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</si>
  <si>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Seattle, Washinton</t>
  </si>
  <si>
    <t>WWE@CO</t>
  </si>
  <si>
    <t>First is the persistence; Second is making your hands dirty by coding to help you understand the concepts; Last but not the asking for help from Forum or mentor for anything which is hard to understand.</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</si>
  <si>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</si>
  <si>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</si>
  <si>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</si>
  <si>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1968-12-15</t>
  </si>
  <si>
    <t>Security service</t>
  </si>
  <si>
    <t>Secom trust systems</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</si>
  <si>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</si>
  <si>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</si>
  <si>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</si>
  <si>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</si>
  <si>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</si>
  <si>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</si>
  <si>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</si>
  <si>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</si>
  <si>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</si>
  <si>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</si>
  <si>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</si>
  <si>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</si>
  <si>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</si>
  <si>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</si>
  <si>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</si>
  <si>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Bogota, Colombia</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</si>
  <si>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</si>
  <si>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</si>
  <si>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</si>
  <si>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</si>
  <si>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</si>
  <si>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</si>
  <si>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</si>
  <si>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</si>
  <si>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</si>
  <si>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</si>
  <si>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</si>
  <si>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more tools and techniques related to big data and</t>
  </si>
  <si>
    <t>Seoul, Korea</t>
  </si>
  <si>
    <t>Lectures are materials that make one to be able to complete the projects. Do not skip any one of them.</t>
  </si>
  <si>
    <t>Make a Ph.D level program</t>
  </si>
  <si>
    <t>Reinforcement learning focused program</t>
  </si>
  <si>
    <t>SP/São Paulo/Brasil</t>
  </si>
  <si>
    <t>Hook Digital</t>
  </si>
  <si>
    <t>The match between employers and students</t>
  </si>
  <si>
    <t>Oxford, Mississippi</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</si>
  <si>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</si>
  <si>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</si>
  <si>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</si>
  <si>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</si>
  <si>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</si>
  <si>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</si>
  <si>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</si>
  <si>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</si>
  <si>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Canberra, ACT, Australia</t>
  </si>
  <si>
    <t>Senior developer</t>
  </si>
  <si>
    <t>Department of Human Services</t>
  </si>
  <si>
    <t>Keep at it, a bit regularly</t>
  </si>
  <si>
    <t>Use the forums to your advantage. Break your code and the one you are handed over to actually learn from it.</t>
  </si>
  <si>
    <t>Less spoon feeding</t>
  </si>
  <si>
    <t>New Orleans, LA</t>
  </si>
  <si>
    <t>A podcast - programming throwdown</t>
  </si>
  <si>
    <t>Not sure.  I liked it as is</t>
  </si>
  <si>
    <t>Deep Learning and AI</t>
  </si>
  <si>
    <t>It's a little expensive</t>
  </si>
  <si>
    <t>Indonesia</t>
  </si>
  <si>
    <t>GRID Inc.</t>
  </si>
  <si>
    <t>Keep the passion burning. Remember that what we are learning will impact the world in some way or another :)</t>
  </si>
  <si>
    <t>Upload more videos!</t>
  </si>
  <si>
    <t>Data visualization</t>
  </si>
  <si>
    <t>I want the swags lol</t>
  </si>
  <si>
    <t>Shanghai China</t>
  </si>
  <si>
    <t>Be passionate to coding and acquiring new skills.Spend as much time as you can to learning. Theoretical  knowledge and programming skills are both important to be a good engineer.</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</si>
  <si>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</si>
  <si>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</si>
  <si>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</si>
  <si>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</si>
  <si>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</si>
  <si>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</si>
  <si>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</si>
  <si>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</si>
  <si>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</si>
  <si>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</si>
  <si>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</si>
  <si>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</si>
  <si>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</si>
  <si>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</si>
  <si>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</si>
  <si>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Eden Prairie, Minnesota</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</si>
  <si>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</si>
  <si>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</si>
  <si>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</si>
  <si>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</si>
  <si>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</si>
  <si>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</si>
  <si>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İstanbul</t>
  </si>
  <si>
    <t>ge</t>
  </si>
  <si>
    <t>You can respond our requests more quickly.</t>
  </si>
  <si>
    <t>Functional Programming, Scala, Akka,</t>
  </si>
  <si>
    <t>Maringpa, Parana, Brazil</t>
  </si>
  <si>
    <t>Netdeal</t>
  </si>
  <si>
    <t>Persist.</t>
  </si>
  <si>
    <t>More mini projects.</t>
  </si>
  <si>
    <t>Deep learning without PHD.</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</si>
  <si>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</si>
  <si>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The courses/nanodegree programs are systematically designed for students to learn both theoretically and practically.</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</si>
  <si>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</si>
  <si>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</si>
  <si>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</si>
  <si>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Enjoy learning and do not worry about getting a job after the Nanodegree. It will come to you in future.</t>
  </si>
  <si>
    <t>Need more advanced Nanodegree.</t>
  </si>
  <si>
    <t>Advanced course for computer vision and deep learning - more mathematics oriented.</t>
  </si>
  <si>
    <t>I hope Udacity prospers.</t>
  </si>
  <si>
    <t>1969-07-28</t>
  </si>
  <si>
    <t>Taoyuan, Taiwan</t>
  </si>
  <si>
    <t>Vanung University</t>
  </si>
  <si>
    <t>Please keep steady progress every day!</t>
  </si>
  <si>
    <t>I have no idea. I feel very good now.</t>
  </si>
  <si>
    <t>I would like to find new subjects from Udacity.</t>
  </si>
  <si>
    <t>Not yet!</t>
  </si>
  <si>
    <t>Guangzhou, China</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</si>
  <si>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</si>
  <si>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</si>
  <si>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</si>
  <si>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</si>
  <si>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</si>
  <si>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</si>
  <si>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</si>
  <si>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</si>
  <si>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</si>
  <si>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</si>
  <si>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I didn't.</t>
  </si>
  <si>
    <t>Consistency &gt; a-priori-knowledge</t>
  </si>
  <si>
    <t>Not experiment with a new degree withoutproper vetting. The de ep learning degree was a disaster.</t>
  </si>
  <si>
    <t>Nope. You guys are ducking awesome</t>
  </si>
  <si>
    <t>Varied</t>
  </si>
  <si>
    <t>Consistency in work/progress</t>
  </si>
  <si>
    <t>Add hard links to certificates so we don't just upload a pdf to linkedin</t>
  </si>
  <si>
    <t>More software engineering best practices/techniques</t>
  </si>
  <si>
    <t>Seoul</t>
  </si>
  <si>
    <t>Keep submitting and getting feedbacks!</t>
  </si>
  <si>
    <t>I am not sure.</t>
  </si>
  <si>
    <t>Mathematical Things</t>
  </si>
  <si>
    <t>thanks for these opportunities</t>
  </si>
  <si>
    <t xml:space="preserve">São Paulo, Brazil </t>
  </si>
  <si>
    <t>Trustvox</t>
  </si>
  <si>
    <t>Get a quiet place to study</t>
  </si>
  <si>
    <t>Have some presencial meeting in Brazil as well</t>
  </si>
  <si>
    <t>Financial Industry</t>
  </si>
  <si>
    <t xml:space="preserve">•Don't hesitate to ask. 
•Please look carefully at the lesson repeatedly. </t>
  </si>
  <si>
    <t>•debugging and parameters -tuning lesson
•Japanese support :-)</t>
  </si>
  <si>
    <t>•I'm enrolled in Artificial intelligence nanodegree. 
•machine learning engineering
•git
•editor, IDE(vim, pycharm)
•debugging
•performance tuning</t>
  </si>
  <si>
    <t xml:space="preserve">Many Japanese are interesting in deepLearning and machine learning. If you supported Japanese, many of them are interesting in you. </t>
  </si>
  <si>
    <t>Melbourne, Victoria, Australia</t>
  </si>
  <si>
    <t>Reading the intro for a project carefully before having lectures related.</t>
  </si>
  <si>
    <t>Real reviewer gave great feedback which really helped me to improve my skills.</t>
  </si>
  <si>
    <t>Animation and CGI Motion</t>
  </si>
  <si>
    <t>I'd like to have some slides or transcripts about lectures.</t>
  </si>
  <si>
    <t>Chengdu, China</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</si>
  <si>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</si>
  <si>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</si>
  <si>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</si>
  <si>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</si>
  <si>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</si>
  <si>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</si>
  <si>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</si>
  <si>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</si>
  <si>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</si>
  <si>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</si>
  <si>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</si>
  <si>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</si>
  <si>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</si>
  <si>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</si>
  <si>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</si>
  <si>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</si>
  <si>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</si>
  <si>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</si>
  <si>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Brooklyn, NY</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</si>
  <si>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</si>
  <si>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</si>
  <si>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</si>
  <si>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</si>
  <si>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</si>
  <si>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</si>
  <si>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</si>
  <si>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</si>
  <si>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</si>
  <si>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Solothurn, Switzerland</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</si>
  <si>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</si>
  <si>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</si>
  <si>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</si>
  <si>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Bangalore/Karnataka/India</t>
  </si>
  <si>
    <t>Try to write projects from scratch rather than fill in the blanks. It helps to analyze the problem from a bigger perspective</t>
  </si>
  <si>
    <t>Add a capstone project to the Deep learning course</t>
  </si>
  <si>
    <t>Signal and Image processing courses, Medical imaging</t>
  </si>
  <si>
    <t>Chongqing, China</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</si>
  <si>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</si>
  <si>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</si>
  <si>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</si>
  <si>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</si>
  <si>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</si>
  <si>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BeiJing,China</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</si>
  <si>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</si>
  <si>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</si>
  <si>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</si>
  <si>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</si>
  <si>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</si>
  <si>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</si>
  <si>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Thiruvananthapuram, India</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</si>
  <si>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</si>
  <si>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</si>
  <si>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</si>
  <si>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</si>
  <si>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</si>
  <si>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São Paulo / São Paulo / Brazil</t>
  </si>
  <si>
    <t>banking</t>
  </si>
  <si>
    <t>Itaú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</si>
  <si>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</si>
  <si>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</si>
  <si>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</si>
  <si>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</si>
  <si>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</si>
  <si>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</si>
  <si>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Better mentorship</t>
  </si>
  <si>
    <t>Need a better instructor for onsite classes</t>
  </si>
  <si>
    <t>1963-07-29</t>
  </si>
  <si>
    <t>Toronto, Ontario, CANADA</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</si>
  <si>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</si>
  <si>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</si>
  <si>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</si>
  <si>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</si>
  <si>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</si>
  <si>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</si>
  <si>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Boise, Idaho</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</si>
  <si>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</si>
  <si>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</si>
  <si>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</si>
  <si>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</si>
  <si>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Guangzhou,Guangdong</t>
  </si>
  <si>
    <t>GuangdongQunyu</t>
  </si>
  <si>
    <t xml:space="preserve">provide chinese support
</t>
  </si>
  <si>
    <t>the nice code</t>
  </si>
  <si>
    <t>seoul, korea</t>
  </si>
  <si>
    <t>do your best in project.</t>
  </si>
  <si>
    <t>give more various project.</t>
  </si>
  <si>
    <t>i want more free course.</t>
  </si>
  <si>
    <t>Bengaluru</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</si>
  <si>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</si>
  <si>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</si>
  <si>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</si>
  <si>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</si>
  <si>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</si>
  <si>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Durham, North Carolina</t>
  </si>
  <si>
    <t>Feedback from submissions</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</si>
  <si>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</si>
  <si>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</si>
  <si>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</si>
  <si>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</si>
  <si>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</si>
  <si>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</si>
  <si>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</si>
  <si>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Bangkok, Thailand</t>
  </si>
  <si>
    <t>Coremelt Ltd.</t>
  </si>
  <si>
    <t>keep trying to coding and read all materials as much as you can</t>
  </si>
  <si>
    <t>I like project review and feedback and course materials</t>
  </si>
  <si>
    <t>Beirut</t>
  </si>
  <si>
    <t>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t>
  </si>
  <si>
    <t>Get 1 on 1 instructors available during my time zone</t>
  </si>
  <si>
    <t>www.soais.com</t>
  </si>
  <si>
    <t>Stay regular and focussed.</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</si>
  <si>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</si>
  <si>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</si>
  <si>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</si>
  <si>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</si>
  <si>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</si>
  <si>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</si>
  <si>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Auckland, New Zealand</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</si>
  <si>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</si>
  <si>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</si>
  <si>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</si>
  <si>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</si>
  <si>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Interested in this field</t>
  </si>
  <si>
    <t xml:space="preserve">Bangalore, Karnataka, India </t>
  </si>
  <si>
    <t>Be curious and be informed. Keep learning. Make notes. Its important to understand the concept in and out. Understand nitty-gritties. Dont be afraid to ask mentors for help. Its not about finishing the course fast. Its how much you learn</t>
  </si>
  <si>
    <t>More in depth about the topic</t>
  </si>
  <si>
    <t>Some coding hacks perhaps.</t>
  </si>
  <si>
    <t>Its a great platform and i would love to learn more from Udacity nanodegrees</t>
  </si>
  <si>
    <t>Shanghai,China</t>
  </si>
  <si>
    <t>Shanghai MuXueNetwork Technology Co., Ltd</t>
  </si>
  <si>
    <t>React</t>
  </si>
  <si>
    <t>work time ,every moment</t>
  </si>
  <si>
    <t>More hands-on try, additional reading material must be serious to see, then add their own points to the required knowledge</t>
  </si>
  <si>
    <t>Chinese translation</t>
  </si>
  <si>
    <t>node 、django</t>
  </si>
  <si>
    <t>Chinese companies want to recruit Udacity students, need better support</t>
  </si>
  <si>
    <t>Do some review. Don't hurry</t>
  </si>
  <si>
    <t>Great web environment and instructor</t>
  </si>
  <si>
    <t>AI, company tech stack analysis</t>
  </si>
  <si>
    <t>App is suck</t>
  </si>
  <si>
    <t>Amsterdam, Netherlands</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</si>
  <si>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</si>
  <si>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</si>
  <si>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</si>
  <si>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</si>
  <si>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Sainte-Anne,France</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</si>
  <si>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</si>
  <si>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</si>
  <si>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</si>
  <si>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</si>
  <si>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I want research intensive courses</t>
  </si>
  <si>
    <t>It would be a very nice if udacity offers researched based Artificial intelligence course,where student can do  research and publish papers.</t>
  </si>
  <si>
    <t>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t>
  </si>
  <si>
    <t>Quebec, Canada</t>
  </si>
  <si>
    <t>Collège André-Grasset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</si>
  <si>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</si>
  <si>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</si>
  <si>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</si>
  <si>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</si>
  <si>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Jakarta, Indonesia</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</si>
  <si>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</si>
  <si>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</si>
  <si>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</si>
  <si>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</si>
  <si>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</si>
  <si>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</si>
  <si>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</si>
  <si>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India</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</si>
  <si>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</si>
  <si>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</si>
  <si>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</si>
  <si>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</si>
  <si>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</si>
  <si>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Prato</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</si>
  <si>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</si>
  <si>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</si>
  <si>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</si>
  <si>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</si>
  <si>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</si>
  <si>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</si>
  <si>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</si>
  <si>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</si>
  <si>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</si>
  <si>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</si>
  <si>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Singapore,Singapore</t>
  </si>
  <si>
    <t>Intersect,LLC</t>
  </si>
  <si>
    <t>Be inquisitive, especially beyond projects</t>
  </si>
  <si>
    <t>More exposure to current industrial development.</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</si>
  <si>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</si>
  <si>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</si>
  <si>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</si>
  <si>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</si>
  <si>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</si>
  <si>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</si>
  <si>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</si>
  <si>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San Francisco</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</si>
  <si>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</si>
  <si>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</si>
  <si>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</si>
  <si>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</si>
  <si>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Faridkot, Punjab, India</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</si>
  <si>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</si>
  <si>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</si>
  <si>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</si>
  <si>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</si>
  <si>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Moosburg, Germany</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</si>
  <si>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</si>
  <si>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</si>
  <si>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</si>
  <si>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</si>
  <si>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</si>
  <si>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</si>
  <si>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 Karnataka, India</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</si>
  <si>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</si>
  <si>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</si>
  <si>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</si>
  <si>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</si>
  <si>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</si>
  <si>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just do it</t>
  </si>
  <si>
    <t>do some interesting project</t>
  </si>
  <si>
    <t>Ted talking about learning experience</t>
  </si>
  <si>
    <t>Dossenheim, Heidelberg</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</si>
  <si>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</si>
  <si>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</si>
  <si>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</si>
  <si>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</si>
  <si>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</si>
  <si>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</si>
  <si>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</si>
  <si>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Hørve, Denmark</t>
  </si>
  <si>
    <t>Keep going at it. Make a habit out of learning. If you take to long outside of the process it will be harder to get back to it, and things won't stick as well.</t>
  </si>
  <si>
    <t>More consistency between the courses of a degree</t>
  </si>
  <si>
    <t>GIS</t>
  </si>
  <si>
    <t>No. Have to get back to work :)</t>
  </si>
  <si>
    <t>Cape Town, South Africa</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</si>
  <si>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</si>
  <si>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</si>
  <si>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</si>
  <si>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</si>
  <si>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</si>
  <si>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</si>
  <si>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</si>
  <si>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</si>
  <si>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</si>
  <si>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Ageo, Japan</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</si>
  <si>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</si>
  <si>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</si>
  <si>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Nothing at this time.</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</si>
  <si>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</si>
  <si>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</si>
  <si>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</si>
  <si>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</si>
  <si>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</si>
  <si>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</si>
  <si>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Cape town south africa</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</si>
  <si>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</si>
  <si>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</si>
  <si>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</si>
  <si>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</si>
  <si>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</si>
  <si>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</si>
  <si>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</si>
  <si>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</si>
  <si>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Hyderabad, Telangana, India</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</si>
  <si>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</si>
  <si>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</si>
  <si>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</si>
  <si>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</si>
  <si>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Leamington Spa, United Kingdom</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</si>
  <si>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</si>
  <si>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</si>
  <si>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</si>
  <si>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</si>
  <si>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</si>
  <si>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Nürnberg, Germany</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</si>
  <si>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</si>
  <si>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</si>
  <si>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</si>
  <si>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</si>
  <si>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</si>
  <si>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Dongguan, Guangdong, China</t>
  </si>
  <si>
    <t>study hard</t>
  </si>
  <si>
    <t>have more project</t>
  </si>
  <si>
    <t>Ghent, Belgium</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</si>
  <si>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</si>
  <si>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</si>
  <si>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</si>
  <si>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</si>
  <si>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</si>
  <si>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</si>
  <si>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</si>
  <si>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</si>
  <si>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</si>
  <si>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</si>
  <si>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Overall it's really good.</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</si>
  <si>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</si>
  <si>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</si>
  <si>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</si>
  <si>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</si>
  <si>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</si>
  <si>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 xml:space="preserve">Melbourne, Australia </t>
  </si>
  <si>
    <t>We make shit taglines. Code is what we know.</t>
  </si>
  <si>
    <t>Senior Consultant</t>
  </si>
  <si>
    <t>Newcrest Mining</t>
  </si>
  <si>
    <t xml:space="preserve">Don't believe the time estimates. You may enrol in two Nanodegrees at the same time like I did, you will complete the first one and run out of time to complete the second. </t>
  </si>
  <si>
    <t>Give better time estimates. Tailor to professionals working full time.</t>
  </si>
  <si>
    <t>Pyspark</t>
  </si>
  <si>
    <t xml:space="preserve">The content creators should standardise the structure of the code. Instead of trying to unravel design, this will allow students to concentrate on learning api's and theory. </t>
  </si>
  <si>
    <t>1960-10-13</t>
  </si>
  <si>
    <t>Pozuelo de Alarcón, Madrid, Spain</t>
  </si>
  <si>
    <t>OBI Corp</t>
  </si>
  <si>
    <t>The expected work time for projects is a lot higher than those published.</t>
  </si>
  <si>
    <t>Publish the student's work time Bell curve for each project (or mean and std-dev)</t>
  </si>
  <si>
    <t>Just stick to it.</t>
  </si>
  <si>
    <t>Software testing.</t>
  </si>
  <si>
    <t>Vapi, India</t>
  </si>
  <si>
    <t xml:space="preserve">Study a little bit everyday instead of doing it all together 
And do your assignments and projects seriously </t>
  </si>
  <si>
    <t>Some of the courses are wuite costly</t>
  </si>
  <si>
    <t>Graphics designing</t>
  </si>
  <si>
    <t>Keep a steady pace and meet deadlines</t>
  </si>
  <si>
    <t>Mug</t>
  </si>
  <si>
    <t>360i</t>
  </si>
  <si>
    <t>The mentor support is a great idea, but, mentors aren't always good. They need to be chosen properly. My mentor didn't provide me enough support for the AI Nanodegree.</t>
  </si>
  <si>
    <t>Statistics</t>
  </si>
  <si>
    <t>Ocean Springs, Mississippi</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</si>
  <si>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</si>
  <si>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</si>
  <si>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</si>
  <si>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</si>
  <si>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</si>
  <si>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</si>
  <si>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1964-09-21</t>
  </si>
  <si>
    <t>Luxembourg, Luxembourg</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</si>
  <si>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</si>
  <si>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</si>
  <si>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</si>
  <si>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</si>
  <si>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</si>
  <si>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</si>
  <si>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</si>
  <si>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</si>
  <si>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</si>
  <si>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</si>
  <si>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</si>
  <si>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</si>
  <si>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</si>
  <si>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</si>
  <si>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</si>
  <si>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I love Udacity. Most of the lessons in my nanodegree were very good</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</si>
  <si>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</si>
  <si>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</si>
  <si>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</si>
  <si>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</si>
  <si>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</si>
  <si>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</si>
  <si>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</si>
  <si>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</si>
  <si>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</si>
  <si>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</si>
  <si>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Katy/Texas/USA</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</si>
  <si>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</si>
  <si>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</si>
  <si>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</si>
  <si>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</si>
  <si>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Some lectures seemed that they are directly being read from some screen in their front.</t>
  </si>
  <si>
    <t>covers multiple areas</t>
  </si>
  <si>
    <t>The Business Therapist</t>
  </si>
  <si>
    <t>Use deliberate practice and have patience.</t>
  </si>
  <si>
    <t>The same person should review a project if it is handed in more than once. I experienced different expectations that made the process more frustrating than it need be.</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</si>
  <si>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</si>
  <si>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1966-03-02</t>
  </si>
  <si>
    <t>make regular and frequent time available to study</t>
  </si>
  <si>
    <t>although tricky, it'd be great to have a group project or real-world project of some kind in the courses</t>
  </si>
  <si>
    <t>i really like udacity's courses and delivery.</t>
  </si>
  <si>
    <t xml:space="preserve">Seattle, Washington </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</si>
  <si>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</si>
  <si>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</si>
  <si>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</si>
  <si>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San Juan Capistrano, Orange County, California, USA</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</si>
  <si>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</si>
  <si>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</si>
  <si>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</si>
  <si>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</si>
  <si>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</si>
  <si>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</si>
  <si>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Taiyuan,Shanxi,China</t>
  </si>
  <si>
    <t>Try to finish as fast as possible</t>
  </si>
  <si>
    <t>Give some more open projects</t>
  </si>
  <si>
    <t>There can be more further learning materials</t>
  </si>
  <si>
    <t>Hsinchu, Taiwan</t>
  </si>
  <si>
    <t>TSMC</t>
  </si>
  <si>
    <t>Fixed time to learn and take notes.</t>
  </si>
  <si>
    <t>more efficiency</t>
  </si>
  <si>
    <t>vehicle dynamics</t>
  </si>
  <si>
    <t>more course offered in Chinese</t>
  </si>
  <si>
    <t>chengdu, china</t>
  </si>
  <si>
    <t>watch the tutorial video carefully;</t>
  </si>
  <si>
    <t>come to China ;)</t>
  </si>
  <si>
    <t>deep learning on the edge devices</t>
  </si>
  <si>
    <t>I'm building a AI company with friends. good luck to me and udacity</t>
  </si>
  <si>
    <t>Bengaluru, Karnataka, India</t>
  </si>
  <si>
    <t>Learn via projects</t>
  </si>
  <si>
    <t>provide industrial interaction while study</t>
  </si>
  <si>
    <t>Data Engineering, Data Structure</t>
  </si>
  <si>
    <t>Chennai/India</t>
  </si>
  <si>
    <t>Try,Try and never give up even if you feel that you don't understand ...try to use all the resources provided</t>
  </si>
  <si>
    <t>Have more In-person sessions in India</t>
  </si>
  <si>
    <t>Meteor.js Mongo Db</t>
  </si>
  <si>
    <t>I am grateful to Udacity for many things :-) keep up the good work guys</t>
  </si>
  <si>
    <t>1968-05-25</t>
  </si>
  <si>
    <t>South Milwaukee, Wisconsin</t>
  </si>
  <si>
    <t>Medical</t>
  </si>
  <si>
    <t>Aurora Pharmacy</t>
  </si>
  <si>
    <t>It is easier and more fun than you would expect.  You should try it.</t>
  </si>
  <si>
    <t>I am unsure</t>
  </si>
  <si>
    <t>More math</t>
  </si>
  <si>
    <t xml:space="preserve">Victoria, British Columbia </t>
  </si>
  <si>
    <t>Security</t>
  </si>
  <si>
    <t>Paladin Security</t>
  </si>
  <si>
    <t xml:space="preserve">Keep at it, don't rush your projects. Make sure that you understand what the project is asking you to do before getting to it. Find your own datasets, it gives you more experience working with messy real life data. Most importantly have fun. </t>
  </si>
  <si>
    <t>I am not sure. The improvements that could be made have more to do with not being able to ask questions of the instructors during the lesson; Than with anything that is really fixable.</t>
  </si>
  <si>
    <t xml:space="preserve">I would like to be able to use Udacity to improve my advanced math skills. A better explanation of Linear Algebra, and/or calculus would be amazing. </t>
  </si>
  <si>
    <t>Nope.</t>
  </si>
  <si>
    <t>Clementon, New Jersey</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</si>
  <si>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</si>
  <si>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</si>
  <si>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</si>
  <si>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</si>
  <si>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Roslyn Heights, NY</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</si>
  <si>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</si>
  <si>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</si>
  <si>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</si>
  <si>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</si>
  <si>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</si>
  <si>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</si>
  <si>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</si>
  <si>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</si>
  <si>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Keep working at it even if you get frustrated or stuck.</t>
  </si>
  <si>
    <t>Nothing so far</t>
  </si>
  <si>
    <t>Airbus</t>
  </si>
  <si>
    <t>Do more than just the videos for learning</t>
  </si>
  <si>
    <t>Workplace</t>
  </si>
  <si>
    <t>Provide written course material on top of the videos</t>
  </si>
  <si>
    <t>Quincy, FL United States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</si>
  <si>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</si>
  <si>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</si>
  <si>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</si>
  <si>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Chicago, Illinos</t>
  </si>
  <si>
    <t>University of Chicago</t>
  </si>
  <si>
    <t>read some books parallel</t>
  </si>
  <si>
    <t>more challenging project</t>
  </si>
  <si>
    <t>Redwood City, California, USA</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</si>
  <si>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</si>
  <si>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</si>
  <si>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</si>
  <si>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</si>
  <si>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 xml:space="preserve">Hyderabad, Telangana, India </t>
  </si>
  <si>
    <t>Sujeerya Animation and Entertainments private limited</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</si>
  <si>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</si>
  <si>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</si>
  <si>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</si>
  <si>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</si>
  <si>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 xml:space="preserve">Landshut, Bavaria </t>
  </si>
  <si>
    <t>Not Sure</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</si>
  <si>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</si>
  <si>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</si>
  <si>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</si>
  <si>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</si>
  <si>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</si>
  <si>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</si>
  <si>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ca</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</si>
  <si>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</si>
  <si>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</si>
  <si>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</si>
  <si>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</si>
  <si>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</si>
  <si>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</si>
  <si>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singapore</t>
  </si>
  <si>
    <t>stay focused</t>
  </si>
  <si>
    <t>prompt replies on queries</t>
  </si>
  <si>
    <t xml:space="preserve">Almaty, Kazakhstan </t>
  </si>
  <si>
    <t>Veon</t>
  </si>
  <si>
    <t>Stay on schedule</t>
  </si>
  <si>
    <t>Get jobs for international students</t>
  </si>
  <si>
    <t>Game development</t>
  </si>
  <si>
    <t>云丁网络技术邮箱公司</t>
  </si>
  <si>
    <t>stay hungry，stay foolish</t>
  </si>
  <si>
    <t>learn more on engineering</t>
  </si>
  <si>
    <t>The course are too expensive，and I need't 1:1 mentor help,live help and so on, can you make it cheaper.</t>
  </si>
  <si>
    <t>Los Angeles, ca</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</si>
  <si>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</si>
  <si>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</si>
  <si>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</si>
  <si>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</si>
  <si>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</si>
  <si>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</si>
  <si>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</si>
  <si>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CA</t>
  </si>
  <si>
    <t>Not sharing</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</si>
  <si>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</si>
  <si>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</si>
  <si>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</si>
  <si>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</si>
  <si>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</si>
  <si>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</si>
  <si>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</si>
  <si>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1952-09-08</t>
  </si>
  <si>
    <t>Yorba Linda, California</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</si>
  <si>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</si>
  <si>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</si>
  <si>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</si>
  <si>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</si>
  <si>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</si>
  <si>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</si>
  <si>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</si>
  <si>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</si>
  <si>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Gurgaon/Haryana</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</si>
  <si>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</si>
  <si>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</si>
  <si>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</si>
  <si>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</si>
  <si>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</si>
  <si>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</si>
  <si>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sweden</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</si>
  <si>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</si>
  <si>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</si>
  <si>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</si>
  <si>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</si>
  <si>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</si>
  <si>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Cartama, Spain</t>
  </si>
  <si>
    <t>TEDIAL</t>
  </si>
  <si>
    <t>Be very motivated</t>
  </si>
  <si>
    <t>I was expecting some job opportunities in Europe</t>
  </si>
  <si>
    <t>Physicist</t>
  </si>
  <si>
    <t>Invest your time and try to get out of a project as much as you can.</t>
  </si>
  <si>
    <t>It would be nice to see one big project at the end of each nanodegree which must be finished by a team since a team player is what a recruiter is looking for.</t>
  </si>
  <si>
    <t>Software engineering</t>
  </si>
  <si>
    <t xml:space="preserve">Vallejo, California </t>
  </si>
  <si>
    <t>Advance</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</si>
  <si>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</si>
  <si>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</si>
  <si>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</si>
  <si>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</si>
  <si>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</si>
  <si>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 xml:space="preserve">Montevideo, uruguay </t>
  </si>
  <si>
    <t>Antel</t>
  </si>
  <si>
    <t>You have to like what you are studying. And study more than the classes. Search for paper and other sources to get a different point of view of the subjects. Just making the project is not Enough to learn.</t>
  </si>
  <si>
    <t>Im in the last. Project of mlnd. I wish to have a mentor like in  the beginning to ask some questions about the capstone.</t>
  </si>
  <si>
    <t>You are great.</t>
  </si>
  <si>
    <t>IGPI</t>
  </si>
  <si>
    <t>offering jobs, projects and so on</t>
  </si>
  <si>
    <t>math (we can learn at Khan academy though)</t>
  </si>
  <si>
    <t>I hope that more people can get advanced jobs with Udacity's nanodegrees.</t>
  </si>
  <si>
    <t>Beijing,China</t>
  </si>
  <si>
    <t>didichuxing</t>
  </si>
  <si>
    <t>useful</t>
  </si>
  <si>
    <t>i dont kown</t>
  </si>
  <si>
    <t>self driving car</t>
  </si>
  <si>
    <t>Skopje, Macedonia</t>
  </si>
  <si>
    <t>R&amp;D manager</t>
  </si>
  <si>
    <t>Practical examples for applying AI in real life</t>
  </si>
  <si>
    <t>More projects. More Labs. More coding.</t>
  </si>
  <si>
    <t>Advanced Courses for Deep Learning, Machine Learning, Artificial Intelligence, Advanced Algorithms, Parallelisation</t>
  </si>
  <si>
    <t>Good job.</t>
  </si>
  <si>
    <t>Weilheim, Germany</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</si>
  <si>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</si>
  <si>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</si>
  <si>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</si>
  <si>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Stuttgart, Germany</t>
  </si>
  <si>
    <t>Porsche</t>
  </si>
  <si>
    <t>Keep track on the stuff as it gets released and do not leave it for later. Add GitHub and StackOverflow to your Browser Favs</t>
  </si>
  <si>
    <t>Add support on CEST time. Pacific time sessions are hard to follow</t>
  </si>
  <si>
    <t>Thanks - you are going to change the way kids learn tomorrow.</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</si>
  <si>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</si>
  <si>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</si>
  <si>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</si>
  <si>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</si>
  <si>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</si>
  <si>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</si>
  <si>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</si>
  <si>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</si>
  <si>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</si>
  <si>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</si>
  <si>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Be perseverant and resourceful</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</si>
  <si>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</si>
  <si>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</si>
  <si>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Keep up with the amazing work you are doing.</t>
  </si>
  <si>
    <t>Appleton, WI</t>
  </si>
  <si>
    <t>Work every day. Check the forum. Be patient.</t>
  </si>
  <si>
    <t>More examples in general
More coding examples with ensembles</t>
  </si>
  <si>
    <t>Deep learning or AI</t>
  </si>
  <si>
    <t>Hackbright Academy</t>
  </si>
  <si>
    <t>20-30</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</si>
  <si>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</si>
  <si>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</si>
  <si>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</si>
  <si>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</si>
  <si>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</si>
  <si>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</si>
  <si>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</si>
  <si>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madrid, spain</t>
  </si>
  <si>
    <t>indizen technologies</t>
  </si>
  <si>
    <t>Learn to skin the web for the right info and don't be scared to participate on the forums</t>
  </si>
  <si>
    <t>give more projects</t>
  </si>
  <si>
    <t>machine learning</t>
  </si>
  <si>
    <t>keep increasing the number of courses</t>
  </si>
  <si>
    <t>san ramon, usa</t>
  </si>
  <si>
    <t>Roche Sequencing</t>
  </si>
  <si>
    <t>go through the material as soon as it's up and ask questions on slack.</t>
  </si>
  <si>
    <t>i'd like to go through the material/video when i'm driving to work, however it's interactive making it not possible.</t>
  </si>
  <si>
    <t>bioinformatics</t>
  </si>
  <si>
    <t>Saint Paul, Minnesota</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</si>
  <si>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</si>
  <si>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</si>
  <si>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</si>
  <si>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</si>
  <si>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</si>
  <si>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</si>
  <si>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</si>
  <si>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</si>
  <si>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Simsbury, CT</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</si>
  <si>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</si>
  <si>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</si>
  <si>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</si>
  <si>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</si>
  <si>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</si>
  <si>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列标签</t>
  </si>
  <si>
    <t>(空白)</t>
  </si>
  <si>
    <t>总计</t>
  </si>
  <si>
    <t>计数/Do you want to buy Udacity swag?</t>
  </si>
  <si>
    <t>age</t>
    <phoneticPr fontId="3" type="noConversion"/>
  </si>
  <si>
    <t>探索数据1</t>
    <rPh sb="0" eb="1">
      <t>tan suo shu ju</t>
    </rPh>
    <phoneticPr fontId="3" type="noConversion"/>
  </si>
  <si>
    <t>1/4</t>
    <phoneticPr fontId="3" type="noConversion"/>
  </si>
  <si>
    <t>小题编号</t>
    <rPh sb="0" eb="1">
      <t>xiao ti</t>
    </rPh>
    <rPh sb="2" eb="3">
      <t>bian hao</t>
    </rPh>
    <phoneticPr fontId="3" type="noConversion"/>
  </si>
  <si>
    <t>Solution</t>
    <phoneticPr fontId="3" type="noConversion"/>
  </si>
  <si>
    <t>Note</t>
    <phoneticPr fontId="3" type="noConversion"/>
  </si>
  <si>
    <t>MODE只能对数值求解</t>
    <rPh sb="4" eb="5">
      <t>zhi neng</t>
    </rPh>
    <rPh sb="6" eb="7">
      <t>dui</t>
    </rPh>
    <rPh sb="7" eb="8">
      <t>shu zhi</t>
    </rPh>
    <rPh sb="9" eb="10">
      <t>qiu jie</t>
    </rPh>
    <phoneticPr fontId="3" type="noConversion"/>
  </si>
  <si>
    <t>Pivot</t>
    <phoneticPr fontId="3" type="noConversion"/>
  </si>
  <si>
    <t>Function</t>
  </si>
  <si>
    <t>Function</t>
    <phoneticPr fontId="3" type="noConversion"/>
  </si>
  <si>
    <t>答案非常大，因为有个超大的异常值</t>
    <rPh sb="0" eb="1">
      <t>da an</t>
    </rPh>
    <rPh sb="2" eb="3">
      <t>fei chang da</t>
    </rPh>
    <rPh sb="6" eb="7">
      <t>yin wei</t>
    </rPh>
    <rPh sb="8" eb="9">
      <t>you</t>
    </rPh>
    <rPh sb="9" eb="10">
      <t>ge</t>
    </rPh>
    <rPh sb="10" eb="11">
      <t>chao da</t>
    </rPh>
    <rPh sb="12" eb="13">
      <t>de</t>
    </rPh>
    <rPh sb="13" eb="14">
      <t>yi chang zhi</t>
    </rPh>
    <phoneticPr fontId="3" type="noConversion"/>
  </si>
  <si>
    <t>Function</t>
    <phoneticPr fontId="3" type="noConversion"/>
  </si>
  <si>
    <t>单位是分钟</t>
    <rPh sb="0" eb="1">
      <t>dan wei shi</t>
    </rPh>
    <rPh sb="3" eb="4">
      <t>fen zhong</t>
    </rPh>
    <phoneticPr fontId="3" type="noConversion"/>
  </si>
  <si>
    <t>数好大啊，检查下还是有异常值</t>
    <rPh sb="0" eb="1">
      <t>shu</t>
    </rPh>
    <rPh sb="1" eb="2">
      <t>hao da</t>
    </rPh>
    <rPh sb="3" eb="4">
      <t>a</t>
    </rPh>
    <rPh sb="5" eb="6">
      <t>jian cha xia</t>
    </rPh>
    <rPh sb="8" eb="9">
      <t>hai shi</t>
    </rPh>
    <rPh sb="10" eb="11">
      <t>you</t>
    </rPh>
    <rPh sb="11" eb="12">
      <t>yi chang zhi</t>
    </rPh>
    <phoneticPr fontId="3" type="noConversion"/>
  </si>
  <si>
    <t>MAX函数</t>
    <rPh sb="3" eb="4">
      <t>han shu</t>
    </rPh>
    <phoneticPr fontId="3" type="noConversion"/>
  </si>
  <si>
    <t>Function</t>
    <phoneticPr fontId="3" type="noConversion"/>
  </si>
  <si>
    <t>MAX函数</t>
    <phoneticPr fontId="3" type="noConversion"/>
  </si>
  <si>
    <t>Function</t>
    <phoneticPr fontId="3" type="noConversion"/>
  </si>
  <si>
    <t>需要用到age这一列了</t>
    <rPh sb="0" eb="1">
      <t>xu yao</t>
    </rPh>
    <rPh sb="2" eb="3">
      <t>yong dao</t>
    </rPh>
    <rPh sb="7" eb="8">
      <t>zhe</t>
    </rPh>
    <rPh sb="8" eb="9">
      <t>yi lie</t>
    </rPh>
    <rPh sb="10" eb="11">
      <t>le</t>
    </rPh>
    <phoneticPr fontId="3" type="noConversion"/>
  </si>
  <si>
    <t>需要使用中位数</t>
    <rPh sb="0" eb="1">
      <t>xu yao</t>
    </rPh>
    <rPh sb="2" eb="3">
      <t>shi yong</t>
    </rPh>
    <rPh sb="4" eb="5">
      <t>zhong wei shu</t>
    </rPh>
    <phoneticPr fontId="3" type="noConversion"/>
  </si>
  <si>
    <t>3/4</t>
    <phoneticPr fontId="3" type="noConversion"/>
  </si>
  <si>
    <t>3/4的计算在1/4时计算出来了，见上面</t>
    <rPh sb="3" eb="4">
      <t>de</t>
    </rPh>
    <rPh sb="4" eb="5">
      <t>ji suan</t>
    </rPh>
    <rPh sb="6" eb="7">
      <t>zai</t>
    </rPh>
    <rPh sb="10" eb="11">
      <t>shi</t>
    </rPh>
    <rPh sb="11" eb="12">
      <t>ji suan</t>
    </rPh>
    <rPh sb="13" eb="14">
      <t>chu lai</t>
    </rPh>
    <rPh sb="15" eb="16">
      <t>le</t>
    </rPh>
    <rPh sb="17" eb="18">
      <t>jian</t>
    </rPh>
    <rPh sb="18" eb="19">
      <t>shang m</t>
    </rPh>
    <phoneticPr fontId="3" type="noConversion"/>
  </si>
  <si>
    <t>4/4</t>
    <phoneticPr fontId="3" type="noConversion"/>
  </si>
  <si>
    <t>copy titile</t>
    <phoneticPr fontId="3" type="noConversion"/>
  </si>
  <si>
    <t>COUNTA</t>
    <phoneticPr fontId="3" type="noConversion"/>
  </si>
  <si>
    <t>使用AVERAGE</t>
    <rPh sb="0" eb="1">
      <t>shi yong</t>
    </rPh>
    <phoneticPr fontId="3" type="noConversion"/>
  </si>
  <si>
    <t>探索数据2</t>
    <rPh sb="0" eb="1">
      <t>tan suo shu ju</t>
    </rPh>
    <phoneticPr fontId="3" type="noConversion"/>
  </si>
  <si>
    <t>Pivot</t>
    <phoneticPr fontId="3" type="noConversion"/>
  </si>
  <si>
    <t>1代表就业</t>
    <rPh sb="1" eb="2">
      <t>dai biao</t>
    </rPh>
    <rPh sb="3" eb="4">
      <t>jiu ye</t>
    </rPh>
    <phoneticPr fontId="3" type="noConversion"/>
  </si>
  <si>
    <t>行标签</t>
  </si>
  <si>
    <t>Pivot</t>
    <phoneticPr fontId="3" type="noConversion"/>
  </si>
  <si>
    <t>结合Highest Degree放到行</t>
    <rPh sb="0" eb="1">
      <t>jie he</t>
    </rPh>
    <rPh sb="16" eb="17">
      <t>fang dao</t>
    </rPh>
    <rPh sb="18" eb="19">
      <t>hang</t>
    </rPh>
    <phoneticPr fontId="3" type="noConversion"/>
  </si>
  <si>
    <t>在J列</t>
    <rPh sb="0" eb="1">
      <t>zai</t>
    </rPh>
    <rPh sb="2" eb="3">
      <t>lie</t>
    </rPh>
    <phoneticPr fontId="3" type="noConversion"/>
  </si>
  <si>
    <t>在I列</t>
    <rPh sb="0" eb="1">
      <t>zai</t>
    </rPh>
    <rPh sb="2" eb="3">
      <t>lie</t>
    </rPh>
    <phoneticPr fontId="3" type="noConversion"/>
  </si>
  <si>
    <t>Detail</t>
    <phoneticPr fontId="3" type="noConversion"/>
  </si>
  <si>
    <t>探索数据3</t>
    <rPh sb="0" eb="1">
      <t>tan suo shu ju</t>
    </rPh>
    <phoneticPr fontId="3" type="noConversion"/>
  </si>
  <si>
    <t>chart1</t>
    <phoneticPr fontId="3" type="noConversion"/>
  </si>
  <si>
    <t>chart2</t>
    <phoneticPr fontId="3" type="noConversion"/>
  </si>
  <si>
    <t>education ratio</t>
    <phoneticPr fontId="3" type="noConversion"/>
  </si>
  <si>
    <t>education ratio vs employed on sleep</t>
    <phoneticPr fontId="3" type="noConversion"/>
  </si>
  <si>
    <t>非就业</t>
    <rPh sb="0" eb="1">
      <t>fei jiu ye</t>
    </rPh>
    <phoneticPr fontId="3" type="noConversion"/>
  </si>
  <si>
    <t>就业</t>
    <rPh sb="0" eb="1">
      <t>jiu ye</t>
    </rPh>
    <phoneticPr fontId="3" type="noConversion"/>
  </si>
  <si>
    <t>notes：</t>
    <phoneticPr fontId="3" type="noConversion"/>
  </si>
  <si>
    <t>改变图标Legend需要右键 - 设置数据 - 选择系列名位置</t>
    <rPh sb="0" eb="1">
      <t>gai bian</t>
    </rPh>
    <rPh sb="2" eb="3">
      <t>tu biao</t>
    </rPh>
    <rPh sb="10" eb="11">
      <t>xu yao</t>
    </rPh>
    <rPh sb="12" eb="13">
      <t>you jian</t>
    </rPh>
    <rPh sb="17" eb="18">
      <t>she zhi</t>
    </rPh>
    <rPh sb="19" eb="20">
      <t>shu ju</t>
    </rPh>
    <rPh sb="24" eb="25">
      <t>xuan ze</t>
    </rPh>
    <rPh sb="26" eb="27">
      <t>xi lie</t>
    </rPh>
    <rPh sb="28" eb="29">
      <t>ming</t>
    </rPh>
    <rPh sb="29" eb="30">
      <t>wei zhi</t>
    </rPh>
    <phoneticPr fontId="3" type="noConversion"/>
  </si>
  <si>
    <t>选中单元格 ribon 排序就可以</t>
    <rPh sb="0" eb="1">
      <t>xuan zhong</t>
    </rPh>
    <rPh sb="2" eb="3">
      <t>dan yuan ge</t>
    </rPh>
    <rPh sb="12" eb="13">
      <t>pai xu</t>
    </rPh>
    <rPh sb="14" eb="15">
      <t>jiu</t>
    </rPh>
    <rPh sb="15" eb="16">
      <t>ke yi</t>
    </rPh>
    <phoneticPr fontId="3" type="noConversion"/>
  </si>
  <si>
    <t>ribon 消失的话点击右上角 ^ 上下小箭头就会恢复</t>
    <rPh sb="6" eb="7">
      <t>xiao shi</t>
    </rPh>
    <rPh sb="8" eb="9">
      <t>de</t>
    </rPh>
    <rPh sb="9" eb="10">
      <t>hua</t>
    </rPh>
    <rPh sb="10" eb="11">
      <t>dian ji</t>
    </rPh>
    <rPh sb="12" eb="13">
      <t>you shang jiao</t>
    </rPh>
    <rPh sb="18" eb="19">
      <t>shang xia</t>
    </rPh>
    <rPh sb="20" eb="21">
      <t>xiao jian tou</t>
    </rPh>
    <rPh sb="23" eb="24">
      <t>jiu hui</t>
    </rPh>
    <rPh sb="25" eb="26">
      <t>hui fu</t>
    </rPh>
    <phoneticPr fontId="3" type="noConversion"/>
  </si>
  <si>
    <t>数据限制一位小数比较好观察</t>
    <rPh sb="0" eb="1">
      <t>shu ju</t>
    </rPh>
    <rPh sb="2" eb="3">
      <t>xian zhi</t>
    </rPh>
    <rPh sb="4" eb="5">
      <t>yi wei xiao shu</t>
    </rPh>
    <rPh sb="8" eb="9">
      <t>bi jiao</t>
    </rPh>
    <rPh sb="10" eb="11">
      <t>hao</t>
    </rPh>
    <rPh sb="11" eb="12">
      <t>guan cha</t>
    </rPh>
    <phoneticPr fontId="3" type="noConversion"/>
  </si>
  <si>
    <t>chart3</t>
    <phoneticPr fontId="3" type="noConversion"/>
  </si>
  <si>
    <t>cleanning noting</t>
    <phoneticPr fontId="3" type="noConversion"/>
  </si>
  <si>
    <t>删除空，-</t>
    <rPh sb="0" eb="1">
      <t>shan chu</t>
    </rPh>
    <rPh sb="2" eb="3">
      <t>kong</t>
    </rPh>
    <phoneticPr fontId="3" type="noConversion"/>
  </si>
  <si>
    <t>直方图需要在网上制作</t>
    <rPh sb="0" eb="1">
      <t>zhi fang tu</t>
    </rPh>
    <rPh sb="3" eb="4">
      <t>xu yao</t>
    </rPh>
    <rPh sb="5" eb="6">
      <t>zai</t>
    </rPh>
    <rPh sb="6" eb="7">
      <t>wang shang</t>
    </rPh>
    <rPh sb="8" eb="9">
      <t>zhi zuo</t>
    </rPh>
    <phoneticPr fontId="3" type="noConversion"/>
  </si>
  <si>
    <t>MAC 否则可以直接用数据做直方图</t>
    <rPh sb="4" eb="5">
      <t>fou ze</t>
    </rPh>
    <rPh sb="6" eb="7">
      <t>ke yi</t>
    </rPh>
    <rPh sb="8" eb="9">
      <t>zhi jie</t>
    </rPh>
    <rPh sb="10" eb="11">
      <t>yong</t>
    </rPh>
    <rPh sb="11" eb="12">
      <t>shu ju</t>
    </rPh>
    <rPh sb="13" eb="14">
      <t>zuo</t>
    </rPh>
    <rPh sb="14" eb="15">
      <t>zhi fang tu</t>
    </rPh>
    <phoneticPr fontId="3" type="noConversion"/>
  </si>
  <si>
    <t>chart4</t>
    <phoneticPr fontId="3" type="noConversion"/>
  </si>
  <si>
    <t>Grow Skills</t>
    <phoneticPr fontId="3" type="noConversion"/>
  </si>
  <si>
    <t>Start Career</t>
    <phoneticPr fontId="3" type="noConversion"/>
  </si>
  <si>
    <t>Academia to Industry</t>
    <phoneticPr fontId="3" type="noConversion"/>
  </si>
  <si>
    <t>Prepare Advanced</t>
    <phoneticPr fontId="3" type="noConversion"/>
  </si>
  <si>
    <t>Interest Enrichment</t>
    <phoneticPr fontId="3" type="noConversion"/>
  </si>
  <si>
    <t>first try - overall</t>
    <phoneticPr fontId="3" type="noConversion"/>
  </si>
  <si>
    <t>upgrade - with education</t>
    <phoneticPr fontId="3" type="noConversion"/>
  </si>
  <si>
    <t>行标签</t>
    <phoneticPr fontId="3" type="noConversion"/>
  </si>
  <si>
    <t>cleaning noting</t>
    <phoneticPr fontId="3" type="noConversion"/>
  </si>
  <si>
    <t>associate 没有的数值补0</t>
    <rPh sb="10" eb="11">
      <t>mei you</t>
    </rPh>
    <rPh sb="12" eb="13">
      <t>de</t>
    </rPh>
    <rPh sb="13" eb="14">
      <t>shu zhi</t>
    </rPh>
    <rPh sb="15" eb="16">
      <t>bu</t>
    </rPh>
    <phoneticPr fontId="3" type="noConversion"/>
  </si>
  <si>
    <t>update - result （change to ratio）</t>
    <phoneticPr fontId="3" type="noConversion"/>
  </si>
  <si>
    <t>数据展示的行列转换可以在图-右键-行列互换完成</t>
    <rPh sb="0" eb="1">
      <t>shu ju</t>
    </rPh>
    <rPh sb="2" eb="3">
      <t>zhan shi</t>
    </rPh>
    <rPh sb="4" eb="5">
      <t>de</t>
    </rPh>
    <rPh sb="5" eb="6">
      <t>hang lie</t>
    </rPh>
    <rPh sb="7" eb="8">
      <t>zhuan huan</t>
    </rPh>
    <rPh sb="9" eb="10">
      <t>ke yi</t>
    </rPh>
    <rPh sb="11" eb="12">
      <t>zai</t>
    </rPh>
    <rPh sb="12" eb="13">
      <t>tu</t>
    </rPh>
    <rPh sb="14" eb="15">
      <t>you jian</t>
    </rPh>
    <rPh sb="17" eb="18">
      <t>hang lie</t>
    </rPh>
    <rPh sb="19" eb="20">
      <t>hu huan</t>
    </rPh>
    <rPh sb="21" eb="22">
      <t>wan cheng</t>
    </rPh>
    <phoneticPr fontId="3" type="noConversion"/>
  </si>
  <si>
    <t>数据中国的 Nanadegree 的考量是否合适须讨论</t>
    <rPh sb="0" eb="1">
      <t>shu ju</t>
    </rPh>
    <rPh sb="2" eb="3">
      <t>zho g</t>
    </rPh>
    <rPh sb="4" eb="5">
      <t>de</t>
    </rPh>
    <rPh sb="17" eb="18">
      <t>de</t>
    </rPh>
    <rPh sb="18" eb="19">
      <t>kao liang</t>
    </rPh>
    <rPh sb="20" eb="21">
      <t>shi fou</t>
    </rPh>
    <rPh sb="22" eb="23">
      <t>he shi</t>
    </rPh>
    <rPh sb="24" eb="25">
      <t>xu</t>
    </rPh>
    <rPh sb="25" eb="26">
      <t>tao lun</t>
    </rPh>
    <phoneticPr fontId="3" type="noConversion"/>
  </si>
  <si>
    <t>High School</t>
    <phoneticPr fontId="3" type="noConversion"/>
  </si>
  <si>
    <t>Nanodegree</t>
    <phoneticPr fontId="3" type="noConversion"/>
  </si>
  <si>
    <t>Self 相关的数据条目合并</t>
    <rPh sb="5" eb="6">
      <t>xiang guan</t>
    </rPh>
    <rPh sb="7" eb="8">
      <t>de</t>
    </rPh>
    <rPh sb="8" eb="9">
      <t>shu ju</t>
    </rPh>
    <rPh sb="10" eb="11">
      <t>tiao mu</t>
    </rPh>
    <rPh sb="12" eb="13">
      <t>he bing</t>
    </rPh>
    <phoneticPr fontId="3" type="noConversion"/>
  </si>
  <si>
    <t>updated1 blox</t>
    <phoneticPr fontId="3" type="noConversion"/>
  </si>
  <si>
    <t>求和/On average, how many hours of sleep do you get per night?</t>
  </si>
  <si>
    <t>平均值/On average, how many hours of sleep do you get per night?</t>
  </si>
  <si>
    <t>最大值/On average, how many hours of sleep do you get per night?</t>
  </si>
  <si>
    <t>最小值/On average, how many hours of sleep do you get per night?</t>
  </si>
  <si>
    <t>标准偏差/On average, how many hours of sleep do you get per night?</t>
  </si>
  <si>
    <t>在采用偏差的时候用样本偏差，而不是总体偏差（是指所有数据都有了）</t>
    <rPh sb="0" eb="1">
      <t>zai</t>
    </rPh>
    <rPh sb="1" eb="2">
      <t>cai yong</t>
    </rPh>
    <rPh sb="3" eb="4">
      <t>pian cha</t>
    </rPh>
    <rPh sb="5" eb="6">
      <t>de</t>
    </rPh>
    <rPh sb="6" eb="7">
      <t>shi hou</t>
    </rPh>
    <rPh sb="8" eb="9">
      <t>yong</t>
    </rPh>
    <rPh sb="9" eb="10">
      <t>yang ben</t>
    </rPh>
    <rPh sb="11" eb="12">
      <t>pian cha</t>
    </rPh>
    <rPh sb="14" eb="15">
      <t>er bu shi</t>
    </rPh>
    <rPh sb="17" eb="18">
      <t>zong ti</t>
    </rPh>
    <rPh sb="19" eb="20">
      <t>pian cha</t>
    </rPh>
    <rPh sb="22" eb="23">
      <t>shi</t>
    </rPh>
    <rPh sb="23" eb="24">
      <t>zhi</t>
    </rPh>
    <rPh sb="24" eb="25">
      <t>suo you</t>
    </rPh>
    <rPh sb="26" eb="27">
      <t>shu ju</t>
    </rPh>
    <rPh sb="28" eb="29">
      <t>dou you</t>
    </rPh>
    <rPh sb="30" eb="31">
      <t>le</t>
    </rPh>
    <phoneticPr fontId="3" type="noConversion"/>
  </si>
  <si>
    <t>对应的公式是STDEV.S</t>
    <rPh sb="0" eb="1">
      <t>dui ying</t>
    </rPh>
    <rPh sb="2" eb="3">
      <t>de</t>
    </rPh>
    <rPh sb="3" eb="4">
      <t>gong shi</t>
    </rPh>
    <rPh sb="5" eb="6">
      <t>shi</t>
    </rPh>
    <phoneticPr fontId="3" type="noConversion"/>
  </si>
  <si>
    <t>Pivot无法做中位数和众数，改为function解决。</t>
    <rPh sb="5" eb="6">
      <t>wu fa</t>
    </rPh>
    <rPh sb="7" eb="8">
      <t>zuo</t>
    </rPh>
    <rPh sb="8" eb="9">
      <t>zhong wei shu</t>
    </rPh>
    <rPh sb="11" eb="12">
      <t>he</t>
    </rPh>
    <rPh sb="15" eb="16">
      <t>gai wei</t>
    </rPh>
    <rPh sb="25" eb="26">
      <t>jie jue</t>
    </rPh>
    <phoneticPr fontId="3" type="noConversion"/>
  </si>
  <si>
    <t>updated1 function</t>
    <phoneticPr fontId="3" type="noConversion"/>
  </si>
  <si>
    <t>min</t>
  </si>
  <si>
    <t>min</t>
    <phoneticPr fontId="3" type="noConversion"/>
  </si>
  <si>
    <t>max</t>
  </si>
  <si>
    <t>max</t>
    <phoneticPr fontId="3" type="noConversion"/>
  </si>
  <si>
    <t>average</t>
    <phoneticPr fontId="3" type="noConversion"/>
  </si>
  <si>
    <t>std</t>
    <phoneticPr fontId="3" type="noConversion"/>
  </si>
  <si>
    <t>median</t>
    <phoneticPr fontId="3" type="noConversion"/>
  </si>
  <si>
    <t>mode</t>
    <phoneticPr fontId="3" type="noConversion"/>
  </si>
  <si>
    <t>value</t>
  </si>
  <si>
    <t>value</t>
    <phoneticPr fontId="3" type="noConversion"/>
  </si>
  <si>
    <t>Associate</t>
    <phoneticPr fontId="3" type="noConversion"/>
  </si>
  <si>
    <t>Bachelors</t>
    <phoneticPr fontId="3" type="noConversion"/>
  </si>
  <si>
    <t>High School</t>
    <phoneticPr fontId="3" type="noConversion"/>
  </si>
  <si>
    <t>Masters</t>
    <phoneticPr fontId="3" type="noConversion"/>
  </si>
  <si>
    <t>PhD</t>
    <phoneticPr fontId="3" type="noConversion"/>
  </si>
  <si>
    <t>Mode</t>
    <phoneticPr fontId="3" type="noConversion"/>
  </si>
  <si>
    <t>Median</t>
    <phoneticPr fontId="3" type="noConversion"/>
  </si>
  <si>
    <t>Average</t>
    <phoneticPr fontId="3" type="noConversion"/>
  </si>
  <si>
    <t>Std</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</si>
</sst>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m\-dd"/>
    <numFmt numFmtId="177" formatCode="m\-d"/>
    <numFmt numFmtId="178" formatCode="0_);[Red]\(0\)"/>
    <numFmt numFmtId="179" formatCode="0.0"/>
  </numFmts>
  <fonts count="10" x14ac:knownFonts="1">
    <font>
      <sz val="10"/>
      <color rgb="FF000000"/>
      <name val="Arial"/>
    </font>
    <font>
      <sz val="10"/>
      <name val="Arial"/>
    </font>
    <font>
      <u/>
      <sz val="10"/>
      <color rgb="FF0000FF"/>
      <name val="Arial"/>
    </font>
    <font>
      <sz val="9"/>
      <name val="Arial"/>
    </font>
    <font>
      <sz val="10"/>
      <color theme="0"/>
      <name val="Arial"/>
    </font>
    <font>
      <b/>
      <sz val="10"/>
      <color theme="1"/>
      <name val="Arial"/>
    </font>
    <font>
      <b/>
      <sz val="10"/>
      <color theme="0"/>
      <name val="Arial"/>
    </font>
    <font>
      <u/>
      <sz val="10"/>
      <color theme="11"/>
      <name val="Arial"/>
    </font>
    <font>
      <sz val="10"/>
      <color theme="1"/>
      <name val="Arial"/>
    </font>
    <font>
      <b/>
      <sz val="10"/>
      <color rgb="FF000000"/>
      <name val="Arial"/>
    </font>
  </fonts>
  <fills count="3">
    <fill>
      <patternFill patternType="none"/>
    </fill>
    <fill>
      <patternFill patternType="gray125"/>
    </fill>
    <fill>
      <patternFill patternType="solid">
        <fgColor theme="9" tint="-0.249977111117893"/>
        <bgColor theme="9" tint="-0.249977111117893"/>
      </patternFill>
    </fill>
  </fills>
  <borders count="8">
    <border>
      <left/>
      <right/>
      <top/>
      <bottom/>
      <diagonal/>
    </border>
    <border>
      <left/>
      <right/>
      <top style="thin">
        <color theme="9" tint="-0.249977111117893"/>
      </top>
      <bottom style="thin">
        <color theme="9" tint="0.79998168889431442"/>
      </bottom>
      <diagonal/>
    </border>
    <border>
      <left/>
      <right/>
      <top style="thin">
        <color theme="9" tint="-0.249977111117893"/>
      </top>
      <bottom style="thin">
        <color theme="9" tint="0.59999389629810485"/>
      </bottom>
      <diagonal/>
    </border>
    <border>
      <left/>
      <right/>
      <top style="double">
        <color theme="9" tint="-0.249977111117893"/>
      </top>
      <bottom/>
      <diagonal/>
    </border>
    <border>
      <left/>
      <right/>
      <top/>
      <bottom style="thin">
        <color theme="9" tint="-0.249977111117893"/>
      </bottom>
      <diagonal/>
    </border>
    <border>
      <left/>
      <right/>
      <top style="thin">
        <color theme="9" tint="0.79998168889431442"/>
      </top>
      <bottom style="thin">
        <color theme="9" tint="0.79998168889431442"/>
      </bottom>
      <diagonal/>
    </border>
    <border>
      <left/>
      <right/>
      <top/>
      <bottom style="thin">
        <color theme="9" tint="0.79998168889431442"/>
      </bottom>
      <diagonal/>
    </border>
    <border>
      <left/>
      <right/>
      <top/>
      <bottom style="thin">
        <color theme="9" tint="0.59999389629810485"/>
      </bottom>
      <diagonal/>
    </border>
  </borders>
  <cellStyleXfs count="67">
    <xf numFmtId="0" fontId="0"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35">
    <xf numFmtId="0" fontId="0" fillId="0" borderId="0" xfId="0" applyFont="1" applyAlignment="1"/>
    <xf numFmtId="0" fontId="1" fillId="0" borderId="0" xfId="0" applyFont="1" applyAlignment="1"/>
    <xf numFmtId="176" fontId="1" fillId="0" borderId="0" xfId="0" applyNumberFormat="1" applyFont="1" applyAlignment="1"/>
    <xf numFmtId="177" fontId="1" fillId="0" borderId="0" xfId="0" applyNumberFormat="1" applyFont="1" applyAlignment="1"/>
    <xf numFmtId="0" fontId="2" fillId="0" borderId="0" xfId="0" applyFont="1" applyAlignment="1"/>
    <xf numFmtId="20" fontId="1" fillId="0" borderId="0" xfId="0" applyNumberFormat="1" applyFont="1" applyAlignment="1"/>
    <xf numFmtId="0" fontId="0" fillId="0" borderId="0" xfId="0" applyNumberFormat="1" applyFont="1" applyAlignment="1"/>
    <xf numFmtId="0" fontId="0" fillId="0" borderId="0" xfId="0" pivotButton="1" applyFont="1" applyAlignment="1"/>
    <xf numFmtId="0" fontId="6" fillId="2" borderId="1" xfId="0" applyFont="1" applyFill="1" applyBorder="1"/>
    <xf numFmtId="0" fontId="4" fillId="2" borderId="2" xfId="0" applyFont="1" applyFill="1" applyBorder="1"/>
    <xf numFmtId="0" fontId="4" fillId="2" borderId="1" xfId="0" applyFont="1" applyFill="1" applyBorder="1"/>
    <xf numFmtId="0" fontId="5" fillId="0" borderId="3" xfId="0" applyFont="1" applyBorder="1"/>
    <xf numFmtId="0" fontId="5" fillId="0" borderId="3" xfId="0" applyNumberFormat="1" applyFont="1" applyBorder="1" applyAlignment="1"/>
    <xf numFmtId="178" fontId="1" fillId="0" borderId="0" xfId="0" applyNumberFormat="1" applyFont="1" applyAlignment="1"/>
    <xf numFmtId="178" fontId="0" fillId="0" borderId="0" xfId="0" applyNumberFormat="1" applyFont="1" applyAlignment="1"/>
    <xf numFmtId="49" fontId="0" fillId="0" borderId="0" xfId="0" applyNumberFormat="1" applyFont="1" applyAlignment="1"/>
    <xf numFmtId="0" fontId="4" fillId="2" borderId="4" xfId="0" applyFont="1" applyFill="1" applyBorder="1"/>
    <xf numFmtId="0" fontId="0" fillId="0" borderId="0" xfId="0" applyFont="1" applyAlignment="1">
      <alignment horizontal="left"/>
    </xf>
    <xf numFmtId="0" fontId="8" fillId="0" borderId="5" xfId="0" applyFont="1" applyBorder="1" applyAlignment="1">
      <alignment horizontal="left"/>
    </xf>
    <xf numFmtId="0" fontId="8" fillId="0" borderId="5" xfId="0" applyNumberFormat="1" applyFont="1" applyBorder="1" applyAlignment="1"/>
    <xf numFmtId="0" fontId="5" fillId="0" borderId="3" xfId="0" applyFont="1" applyBorder="1" applyAlignment="1">
      <alignment horizontal="left"/>
    </xf>
    <xf numFmtId="0" fontId="6" fillId="2" borderId="4" xfId="0" applyFont="1" applyFill="1" applyBorder="1" applyAlignment="1"/>
    <xf numFmtId="0" fontId="4" fillId="2" borderId="4" xfId="0" applyFont="1" applyFill="1" applyBorder="1" applyAlignment="1"/>
    <xf numFmtId="0" fontId="4" fillId="2" borderId="1" xfId="0" applyFont="1" applyFill="1" applyBorder="1" applyAlignment="1"/>
    <xf numFmtId="0" fontId="8" fillId="0" borderId="5" xfId="0" applyFont="1" applyBorder="1" applyAlignment="1"/>
    <xf numFmtId="0" fontId="5" fillId="0" borderId="3" xfId="0" applyFont="1" applyBorder="1" applyAlignment="1"/>
    <xf numFmtId="49" fontId="9" fillId="0" borderId="0" xfId="0" applyNumberFormat="1" applyFont="1" applyAlignment="1"/>
    <xf numFmtId="0" fontId="9" fillId="0" borderId="0" xfId="0" applyFont="1" applyAlignment="1"/>
    <xf numFmtId="0" fontId="8" fillId="0" borderId="0" xfId="0" applyFont="1" applyFill="1" applyBorder="1" applyAlignment="1">
      <alignment horizontal="left"/>
    </xf>
    <xf numFmtId="179" fontId="8" fillId="0" borderId="5" xfId="0" applyNumberFormat="1" applyFont="1" applyBorder="1" applyAlignment="1"/>
    <xf numFmtId="0" fontId="4" fillId="2" borderId="6" xfId="0" applyFont="1" applyFill="1" applyBorder="1"/>
    <xf numFmtId="0" fontId="4" fillId="2" borderId="6" xfId="0" applyFont="1" applyFill="1" applyBorder="1" applyAlignment="1"/>
    <xf numFmtId="0" fontId="4" fillId="2" borderId="7" xfId="0" applyFont="1" applyFill="1" applyBorder="1"/>
    <xf numFmtId="2" fontId="0" fillId="0" borderId="0" xfId="0" applyNumberFormat="1" applyFont="1" applyAlignment="1"/>
    <xf numFmtId="179" fontId="0" fillId="0" borderId="0" xfId="0" applyNumberFormat="1" applyFont="1" applyAlignment="1"/>
  </cellXfs>
  <cellStyles count="67">
    <cellStyle name="常规" xfId="0" builtinId="0"/>
    <cellStyle name="已访问的超链接" xfId="1" builtinId="9" hidden="1"/>
    <cellStyle name="已访问的超链接" xfId="2" builtinId="9" hidden="1"/>
    <cellStyle name="已访问的超链接" xfId="3" builtinId="9" hidden="1"/>
    <cellStyle name="已访问的超链接" xfId="4" builtinId="9" hidden="1"/>
    <cellStyle name="已访问的超链接" xfId="5" builtinId="9" hidden="1"/>
    <cellStyle name="已访问的超链接" xfId="6" builtinId="9" hidden="1"/>
    <cellStyle name="已访问的超链接" xfId="7" builtinId="9" hidden="1"/>
    <cellStyle name="已访问的超链接" xfId="8" builtinId="9" hidden="1"/>
    <cellStyle name="已访问的超链接" xfId="9" builtinId="9" hidden="1"/>
    <cellStyle name="已访问的超链接" xfId="10" builtinId="9" hidden="1"/>
    <cellStyle name="已访问的超链接" xfId="11" builtinId="9" hidden="1"/>
    <cellStyle name="已访问的超链接" xfId="12" builtinId="9" hidden="1"/>
    <cellStyle name="已访问的超链接" xfId="13" builtinId="9" hidden="1"/>
    <cellStyle name="已访问的超链接" xfId="14" builtinId="9" hidden="1"/>
    <cellStyle name="已访问的超链接" xfId="15" builtinId="9" hidden="1"/>
    <cellStyle name="已访问的超链接" xfId="16" builtinId="9" hidden="1"/>
    <cellStyle name="已访问的超链接" xfId="17" builtinId="9" hidden="1"/>
    <cellStyle name="已访问的超链接" xfId="18" builtinId="9" hidden="1"/>
    <cellStyle name="已访问的超链接" xfId="19" builtinId="9" hidden="1"/>
    <cellStyle name="已访问的超链接" xfId="20" builtinId="9" hidden="1"/>
    <cellStyle name="已访问的超链接" xfId="21" builtinId="9" hidden="1"/>
    <cellStyle name="已访问的超链接" xfId="22" builtinId="9" hidden="1"/>
    <cellStyle name="已访问的超链接" xfId="23" builtinId="9" hidden="1"/>
    <cellStyle name="已访问的超链接" xfId="24" builtinId="9" hidden="1"/>
    <cellStyle name="已访问的超链接" xfId="25" builtinId="9" hidden="1"/>
    <cellStyle name="已访问的超链接" xfId="26" builtinId="9" hidden="1"/>
    <cellStyle name="已访问的超链接" xfId="27" builtinId="9" hidden="1"/>
    <cellStyle name="已访问的超链接" xfId="28" builtinId="9" hidden="1"/>
    <cellStyle name="已访问的超链接" xfId="29" builtinId="9" hidden="1"/>
    <cellStyle name="已访问的超链接" xfId="30" builtinId="9" hidden="1"/>
    <cellStyle name="已访问的超链接" xfId="31" builtinId="9" hidden="1"/>
    <cellStyle name="已访问的超链接" xfId="32" builtinId="9" hidden="1"/>
    <cellStyle name="已访问的超链接" xfId="33" builtinId="9" hidden="1"/>
    <cellStyle name="已访问的超链接" xfId="34" builtinId="9" hidden="1"/>
    <cellStyle name="已访问的超链接" xfId="35" builtinId="9" hidden="1"/>
    <cellStyle name="已访问的超链接" xfId="36" builtinId="9" hidden="1"/>
    <cellStyle name="已访问的超链接" xfId="37" builtinId="9" hidden="1"/>
    <cellStyle name="已访问的超链接" xfId="38" builtinId="9" hidden="1"/>
    <cellStyle name="已访问的超链接" xfId="39" builtinId="9" hidden="1"/>
    <cellStyle name="已访问的超链接" xfId="40" builtinId="9" hidden="1"/>
    <cellStyle name="已访问的超链接" xfId="41" builtinId="9" hidden="1"/>
    <cellStyle name="已访问的超链接" xfId="42" builtinId="9" hidden="1"/>
    <cellStyle name="已访问的超链接" xfId="43" builtinId="9" hidden="1"/>
    <cellStyle name="已访问的超链接" xfId="44" builtinId="9" hidden="1"/>
    <cellStyle name="已访问的超链接" xfId="45" builtinId="9" hidden="1"/>
    <cellStyle name="已访问的超链接" xfId="46" builtinId="9" hidden="1"/>
    <cellStyle name="已访问的超链接" xfId="47" builtinId="9" hidden="1"/>
    <cellStyle name="已访问的超链接" xfId="48" builtinId="9" hidden="1"/>
    <cellStyle name="已访问的超链接" xfId="49" builtinId="9" hidden="1"/>
    <cellStyle name="已访问的超链接" xfId="50" builtinId="9" hidden="1"/>
    <cellStyle name="已访问的超链接" xfId="51" builtinId="9" hidden="1"/>
    <cellStyle name="已访问的超链接" xfId="52" builtinId="9" hidden="1"/>
    <cellStyle name="已访问的超链接" xfId="53" builtinId="9" hidden="1"/>
    <cellStyle name="已访问的超链接" xfId="54" builtinId="9" hidden="1"/>
    <cellStyle name="已访问的超链接" xfId="55" builtinId="9" hidden="1"/>
    <cellStyle name="已访问的超链接" xfId="56" builtinId="9" hidden="1"/>
    <cellStyle name="已访问的超链接" xfId="57" builtinId="9" hidden="1"/>
    <cellStyle name="已访问的超链接" xfId="58" builtinId="9" hidden="1"/>
    <cellStyle name="已访问的超链接" xfId="59" builtinId="9" hidden="1"/>
    <cellStyle name="已访问的超链接" xfId="60" builtinId="9" hidden="1"/>
    <cellStyle name="已访问的超链接" xfId="61" builtinId="9" hidden="1"/>
    <cellStyle name="已访问的超链接" xfId="62" builtinId="9" hidden="1"/>
    <cellStyle name="已访问的超链接" xfId="63" builtinId="9" hidden="1"/>
    <cellStyle name="已访问的超链接" xfId="64" builtinId="9" hidden="1"/>
    <cellStyle name="已访问的超链接" xfId="65" builtinId="9" hidden="1"/>
    <cellStyle name="已访问的超链接" xfId="66"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pivotCacheDefinition" Target="pivotCache/pivotCacheDefinition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Udacity</a:t>
            </a:r>
            <a:r>
              <a:rPr lang="zh-CN"/>
              <a:t>学员学历比例</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zh-CN"/>
        </a:p>
      </c:txPr>
    </c:title>
    <c:autoTitleDeleted val="0"/>
    <c:plotArea>
      <c:layout/>
      <c:pieChart>
        <c:varyColors val="1"/>
        <c:ser>
          <c:idx val="0"/>
          <c:order val="0"/>
          <c:tx>
            <c:strRef>
              <c:f>project!$B$3</c:f>
              <c:strCache>
                <c:ptCount val="1"/>
                <c:pt idx="0">
                  <c:v>总计</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dLbl>
              <c:idx val="3"/>
              <c:layout>
                <c:manualLayout>
                  <c:x val="0.0481887149998366"/>
                  <c:y val="0.16491674017926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4"/>
              <c:layout>
                <c:manualLayout>
                  <c:x val="-0.0293721044205574"/>
                  <c:y val="0.0621345879482907"/>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5"/>
              <c:layout>
                <c:manualLayout>
                  <c:x val="0.0517920737086287"/>
                  <c:y val="0.0635671578397099"/>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project!$A$4:$A$9</c:f>
              <c:strCache>
                <c:ptCount val="6"/>
                <c:pt idx="0">
                  <c:v>Masters</c:v>
                </c:pt>
                <c:pt idx="1">
                  <c:v>Bachelors</c:v>
                </c:pt>
                <c:pt idx="2">
                  <c:v>PhD</c:v>
                </c:pt>
                <c:pt idx="3">
                  <c:v>Nanodegree Program</c:v>
                </c:pt>
                <c:pt idx="4">
                  <c:v>High school or below</c:v>
                </c:pt>
                <c:pt idx="5">
                  <c:v>Associates</c:v>
                </c:pt>
              </c:strCache>
            </c:strRef>
          </c:cat>
          <c:val>
            <c:numRef>
              <c:f>project!$B$4:$B$9</c:f>
              <c:numCache>
                <c:formatCode>General</c:formatCode>
                <c:ptCount val="6"/>
                <c:pt idx="0">
                  <c:v>316.0</c:v>
                </c:pt>
                <c:pt idx="1">
                  <c:v>283.0</c:v>
                </c:pt>
                <c:pt idx="2">
                  <c:v>73.0</c:v>
                </c:pt>
                <c:pt idx="3">
                  <c:v>45.0</c:v>
                </c:pt>
                <c:pt idx="4">
                  <c:v>24.0</c:v>
                </c:pt>
                <c:pt idx="5">
                  <c:v>12.0</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zh-CN"/>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zh-CN"/>
              <a:t>就业与否对</a:t>
            </a:r>
            <a:r>
              <a:rPr lang="zh-CN" altLang="en-US"/>
              <a:t>睡眠的影响（教育水平细分区分）</a:t>
            </a:r>
            <a:endParaRPr lang="zh-CN"/>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zh-CN"/>
        </a:p>
      </c:txPr>
    </c:title>
    <c:autoTitleDeleted val="0"/>
    <c:plotArea>
      <c:layout/>
      <c:barChart>
        <c:barDir val="bar"/>
        <c:grouping val="clustered"/>
        <c:varyColors val="0"/>
        <c:ser>
          <c:idx val="0"/>
          <c:order val="0"/>
          <c:tx>
            <c:strRef>
              <c:f>project!$B$33</c:f>
              <c:strCache>
                <c:ptCount val="1"/>
                <c:pt idx="0">
                  <c:v>非就业</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project!$A$34:$A$38</c:f>
              <c:strCache>
                <c:ptCount val="5"/>
                <c:pt idx="0">
                  <c:v>Bachelors</c:v>
                </c:pt>
                <c:pt idx="1">
                  <c:v>Nanodegree Program</c:v>
                </c:pt>
                <c:pt idx="2">
                  <c:v>High school or below</c:v>
                </c:pt>
                <c:pt idx="3">
                  <c:v>Masters</c:v>
                </c:pt>
                <c:pt idx="4">
                  <c:v>PhD</c:v>
                </c:pt>
              </c:strCache>
            </c:strRef>
          </c:cat>
          <c:val>
            <c:numRef>
              <c:f>project!$B$34:$B$38</c:f>
              <c:numCache>
                <c:formatCode>0.0</c:formatCode>
                <c:ptCount val="5"/>
                <c:pt idx="0">
                  <c:v>6.95</c:v>
                </c:pt>
                <c:pt idx="1">
                  <c:v>7.0</c:v>
                </c:pt>
                <c:pt idx="2">
                  <c:v>7.111111111111111</c:v>
                </c:pt>
                <c:pt idx="3">
                  <c:v>7.22</c:v>
                </c:pt>
                <c:pt idx="4">
                  <c:v>7.333333333333332</c:v>
                </c:pt>
              </c:numCache>
            </c:numRef>
          </c:val>
        </c:ser>
        <c:ser>
          <c:idx val="1"/>
          <c:order val="1"/>
          <c:tx>
            <c:strRef>
              <c:f>project!$C$33</c:f>
              <c:strCache>
                <c:ptCount val="1"/>
                <c:pt idx="0">
                  <c:v>就业</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project!$A$34:$A$38</c:f>
              <c:strCache>
                <c:ptCount val="5"/>
                <c:pt idx="0">
                  <c:v>Bachelors</c:v>
                </c:pt>
                <c:pt idx="1">
                  <c:v>Nanodegree Program</c:v>
                </c:pt>
                <c:pt idx="2">
                  <c:v>High school or below</c:v>
                </c:pt>
                <c:pt idx="3">
                  <c:v>Masters</c:v>
                </c:pt>
                <c:pt idx="4">
                  <c:v>PhD</c:v>
                </c:pt>
              </c:strCache>
            </c:strRef>
          </c:cat>
          <c:val>
            <c:numRef>
              <c:f>project!$C$34:$C$38</c:f>
              <c:numCache>
                <c:formatCode>0.0</c:formatCode>
                <c:ptCount val="5"/>
                <c:pt idx="0">
                  <c:v>6.86036036036036</c:v>
                </c:pt>
                <c:pt idx="1">
                  <c:v>6.828571428571428</c:v>
                </c:pt>
                <c:pt idx="2">
                  <c:v>7.266666666666666</c:v>
                </c:pt>
                <c:pt idx="3">
                  <c:v>6.91254752851711</c:v>
                </c:pt>
                <c:pt idx="4">
                  <c:v>6.852941176470588</c:v>
                </c:pt>
              </c:numCache>
            </c:numRef>
          </c:val>
        </c:ser>
        <c:dLbls>
          <c:dLblPos val="inEnd"/>
          <c:showLegendKey val="0"/>
          <c:showVal val="1"/>
          <c:showCatName val="0"/>
          <c:showSerName val="0"/>
          <c:showPercent val="0"/>
          <c:showBubbleSize val="0"/>
        </c:dLbls>
        <c:gapWidth val="65"/>
        <c:axId val="-2134120064"/>
        <c:axId val="2122497760"/>
      </c:barChart>
      <c:catAx>
        <c:axId val="-213412006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zh-CN"/>
          </a:p>
        </c:txPr>
        <c:crossAx val="2122497760"/>
        <c:crosses val="autoZero"/>
        <c:auto val="1"/>
        <c:lblAlgn val="ctr"/>
        <c:lblOffset val="100"/>
        <c:noMultiLvlLbl val="0"/>
      </c:catAx>
      <c:valAx>
        <c:axId val="212249776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zh-CN"/>
          </a:p>
        </c:txPr>
        <c:crossAx val="-2134120064"/>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zh-CN"/>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b="1"/>
      </a:pPr>
      <a:endParaRPr lang="zh-CN"/>
    </a:p>
  </c:txPr>
  <c:printSettings>
    <c:headerFooter/>
    <c:pageMargins b="0.75" l="0.7" r="0.7" t="0.75" header="0.3" footer="0.3"/>
    <c:pageSetup paperSize="34" orientation="portrait" horizontalDpi="0"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zh-CN" altLang="en-US" sz="1600"/>
              <a:t>使用优达学最多的公司</a:t>
            </a:r>
            <a:endParaRPr lang="en-US" sz="1600"/>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project!$B$63</c:f>
              <c:strCache>
                <c:ptCount val="1"/>
                <c:pt idx="0">
                  <c:v>计数/Do you want to buy Udacity swag?</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50" b="1"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project!$A$64:$A$91</c:f>
              <c:strCache>
                <c:ptCount val="28"/>
                <c:pt idx="0">
                  <c:v>Udacity</c:v>
                </c:pt>
                <c:pt idx="1">
                  <c:v>IBM</c:v>
                </c:pt>
                <c:pt idx="2">
                  <c:v>Self employed</c:v>
                </c:pt>
                <c:pt idx="3">
                  <c:v>Google</c:v>
                </c:pt>
                <c:pt idx="4">
                  <c:v>Amazon</c:v>
                </c:pt>
                <c:pt idx="5">
                  <c:v>Deloitte</c:v>
                </c:pt>
                <c:pt idx="6">
                  <c:v>Accenture</c:v>
                </c:pt>
                <c:pt idx="7">
                  <c:v>AT&amp;T</c:v>
                </c:pt>
                <c:pt idx="8">
                  <c:v>Microsoft</c:v>
                </c:pt>
                <c:pt idx="9">
                  <c:v>Bangalore</c:v>
                </c:pt>
                <c:pt idx="10">
                  <c:v>Facebook</c:v>
                </c:pt>
                <c:pt idx="11">
                  <c:v>Wolters Kluwer</c:v>
                </c:pt>
                <c:pt idx="12">
                  <c:v>Apple</c:v>
                </c:pt>
                <c:pt idx="13">
                  <c:v>BEEVA</c:v>
                </c:pt>
                <c:pt idx="14">
                  <c:v>Capgemini</c:v>
                </c:pt>
                <c:pt idx="15">
                  <c:v>Western Digital</c:v>
                </c:pt>
                <c:pt idx="16">
                  <c:v>Munich</c:v>
                </c:pt>
                <c:pt idx="17">
                  <c:v>Medic Ambulance</c:v>
                </c:pt>
                <c:pt idx="18">
                  <c:v>Oracle</c:v>
                </c:pt>
                <c:pt idx="19">
                  <c:v>Boxnine</c:v>
                </c:pt>
                <c:pt idx="20">
                  <c:v>Remote</c:v>
                </c:pt>
                <c:pt idx="21">
                  <c:v>Oracle India</c:v>
                </c:pt>
                <c:pt idx="22">
                  <c:v>Ford Motor Company</c:v>
                </c:pt>
                <c:pt idx="23">
                  <c:v>GE</c:v>
                </c:pt>
                <c:pt idx="24">
                  <c:v>University of Houston</c:v>
                </c:pt>
                <c:pt idx="25">
                  <c:v>Hyderabad</c:v>
                </c:pt>
                <c:pt idx="26">
                  <c:v>Intuit</c:v>
                </c:pt>
                <c:pt idx="27">
                  <c:v>Wipro</c:v>
                </c:pt>
              </c:strCache>
            </c:strRef>
          </c:cat>
          <c:val>
            <c:numRef>
              <c:f>project!$B$64:$B$91</c:f>
              <c:numCache>
                <c:formatCode>General</c:formatCode>
                <c:ptCount val="28"/>
                <c:pt idx="0">
                  <c:v>14.0</c:v>
                </c:pt>
                <c:pt idx="1">
                  <c:v>10.0</c:v>
                </c:pt>
                <c:pt idx="2">
                  <c:v>10.0</c:v>
                </c:pt>
                <c:pt idx="3">
                  <c:v>5.0</c:v>
                </c:pt>
                <c:pt idx="4">
                  <c:v>5.0</c:v>
                </c:pt>
                <c:pt idx="5">
                  <c:v>4.0</c:v>
                </c:pt>
                <c:pt idx="6">
                  <c:v>4.0</c:v>
                </c:pt>
                <c:pt idx="7">
                  <c:v>4.0</c:v>
                </c:pt>
                <c:pt idx="8">
                  <c:v>3.0</c:v>
                </c:pt>
                <c:pt idx="9">
                  <c:v>3.0</c:v>
                </c:pt>
                <c:pt idx="10">
                  <c:v>3.0</c:v>
                </c:pt>
                <c:pt idx="11">
                  <c:v>2.0</c:v>
                </c:pt>
                <c:pt idx="12">
                  <c:v>2.0</c:v>
                </c:pt>
                <c:pt idx="13">
                  <c:v>2.0</c:v>
                </c:pt>
                <c:pt idx="14">
                  <c:v>2.0</c:v>
                </c:pt>
                <c:pt idx="15">
                  <c:v>2.0</c:v>
                </c:pt>
                <c:pt idx="16">
                  <c:v>2.0</c:v>
                </c:pt>
                <c:pt idx="17">
                  <c:v>2.0</c:v>
                </c:pt>
                <c:pt idx="18">
                  <c:v>2.0</c:v>
                </c:pt>
                <c:pt idx="19">
                  <c:v>2.0</c:v>
                </c:pt>
                <c:pt idx="20">
                  <c:v>2.0</c:v>
                </c:pt>
                <c:pt idx="21">
                  <c:v>2.0</c:v>
                </c:pt>
                <c:pt idx="22">
                  <c:v>2.0</c:v>
                </c:pt>
                <c:pt idx="23">
                  <c:v>2.0</c:v>
                </c:pt>
                <c:pt idx="24">
                  <c:v>2.0</c:v>
                </c:pt>
                <c:pt idx="25">
                  <c:v>2.0</c:v>
                </c:pt>
                <c:pt idx="26">
                  <c:v>2.0</c:v>
                </c:pt>
                <c:pt idx="27">
                  <c:v>2.0</c:v>
                </c:pt>
              </c:numCache>
            </c:numRef>
          </c:val>
        </c:ser>
        <c:dLbls>
          <c:dLblPos val="outEnd"/>
          <c:showLegendKey val="0"/>
          <c:showVal val="1"/>
          <c:showCatName val="0"/>
          <c:showSerName val="0"/>
          <c:showPercent val="0"/>
          <c:showBubbleSize val="0"/>
        </c:dLbls>
        <c:gapWidth val="444"/>
        <c:overlap val="-90"/>
        <c:axId val="2122480688"/>
        <c:axId val="2113598544"/>
      </c:barChart>
      <c:catAx>
        <c:axId val="2122480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cap="all" spc="120" normalizeH="0" baseline="0">
                <a:solidFill>
                  <a:schemeClr val="tx1">
                    <a:lumMod val="65000"/>
                    <a:lumOff val="35000"/>
                  </a:schemeClr>
                </a:solidFill>
                <a:latin typeface="+mn-lt"/>
                <a:ea typeface="+mn-ea"/>
                <a:cs typeface="+mn-cs"/>
              </a:defRPr>
            </a:pPr>
            <a:endParaRPr lang="zh-CN"/>
          </a:p>
        </c:txPr>
        <c:crossAx val="2113598544"/>
        <c:crosses val="autoZero"/>
        <c:auto val="1"/>
        <c:lblAlgn val="ctr"/>
        <c:lblOffset val="100"/>
        <c:noMultiLvlLbl val="0"/>
      </c:catAx>
      <c:valAx>
        <c:axId val="2113598544"/>
        <c:scaling>
          <c:orientation val="minMax"/>
        </c:scaling>
        <c:delete val="1"/>
        <c:axPos val="l"/>
        <c:numFmt formatCode="General" sourceLinked="1"/>
        <c:majorTickMark val="none"/>
        <c:minorTickMark val="none"/>
        <c:tickLblPos val="nextTo"/>
        <c:crossAx val="2122480688"/>
        <c:crosses val="autoZero"/>
        <c:crossBetween val="between"/>
      </c:valAx>
      <c:spPr>
        <a:noFill/>
        <a:ln>
          <a:noFill/>
        </a:ln>
        <a:effectLst/>
      </c:spPr>
    </c:plotArea>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sz="1050" b="1"/>
      </a:pPr>
      <a:endParaRPr lang="zh-CN"/>
    </a:p>
  </c:txPr>
  <c:printSettings>
    <c:headerFooter/>
    <c:pageMargins b="0.75" l="0.7" r="0.7" t="0.75" header="0.3" footer="0.3"/>
    <c:pageSetup paperSize="34" orientation="portrait" horizontalDpi="0"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cap="none" baseline="0">
                <a:solidFill>
                  <a:schemeClr val="dk1"/>
                </a:solidFill>
                <a:latin typeface="+mn-lt"/>
                <a:ea typeface="+mn-ea"/>
                <a:cs typeface="+mn-cs"/>
              </a:defRPr>
            </a:pPr>
            <a:r>
              <a:rPr lang="zh-CN" altLang="en-US">
                <a:solidFill>
                  <a:schemeClr val="dk1"/>
                </a:solidFill>
                <a:latin typeface="+mn-lt"/>
                <a:ea typeface="+mn-ea"/>
                <a:cs typeface="+mn-cs"/>
              </a:rPr>
              <a:t>学习动机</a:t>
            </a:r>
            <a:r>
              <a:rPr lang="en-US" altLang="zh-CN">
                <a:solidFill>
                  <a:schemeClr val="dk1"/>
                </a:solidFill>
                <a:latin typeface="+mn-lt"/>
                <a:ea typeface="+mn-ea"/>
                <a:cs typeface="+mn-cs"/>
              </a:rPr>
              <a:t/>
            </a:r>
            <a:br>
              <a:rPr lang="en-US" altLang="zh-CN">
                <a:solidFill>
                  <a:schemeClr val="dk1"/>
                </a:solidFill>
                <a:latin typeface="+mn-lt"/>
                <a:ea typeface="+mn-ea"/>
                <a:cs typeface="+mn-cs"/>
              </a:rPr>
            </a:br>
            <a:r>
              <a:rPr lang="zh-CN" altLang="en-US">
                <a:solidFill>
                  <a:schemeClr val="dk1"/>
                </a:solidFill>
                <a:latin typeface="+mn-lt"/>
                <a:ea typeface="+mn-ea"/>
                <a:cs typeface="+mn-cs"/>
              </a:rPr>
              <a:t>在不同教育水平的区分</a:t>
            </a:r>
            <a:endParaRPr lang="zh-CN"/>
          </a:p>
        </c:rich>
      </c:tx>
      <c:layout>
        <c:manualLayout>
          <c:xMode val="edge"/>
          <c:yMode val="edge"/>
          <c:x val="0.690184049079755"/>
          <c:y val="0.189161554192229"/>
        </c:manualLayout>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40" b="1" i="0" u="none" strike="noStrike" kern="1200" cap="none" baseline="0">
              <a:solidFill>
                <a:schemeClr val="dk1"/>
              </a:solidFill>
              <a:latin typeface="+mn-lt"/>
              <a:ea typeface="+mn-ea"/>
              <a:cs typeface="+mn-cs"/>
            </a:defRPr>
          </a:pPr>
          <a:endParaRPr lang="zh-CN"/>
        </a:p>
      </c:txPr>
    </c:title>
    <c:autoTitleDeleted val="0"/>
    <c:plotArea>
      <c:layout/>
      <c:radarChart>
        <c:radarStyle val="marker"/>
        <c:varyColors val="0"/>
        <c:ser>
          <c:idx val="0"/>
          <c:order val="0"/>
          <c:tx>
            <c:strRef>
              <c:f>project!$A$114</c:f>
              <c:strCache>
                <c:ptCount val="1"/>
                <c:pt idx="0">
                  <c:v>Associates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project!$B$113:$F$113</c:f>
              <c:strCache>
                <c:ptCount val="5"/>
                <c:pt idx="0">
                  <c:v>Grow Skills</c:v>
                </c:pt>
                <c:pt idx="1">
                  <c:v>Start Career</c:v>
                </c:pt>
                <c:pt idx="2">
                  <c:v>Academia to Industry</c:v>
                </c:pt>
                <c:pt idx="3">
                  <c:v>Prepare Advanced</c:v>
                </c:pt>
                <c:pt idx="4">
                  <c:v>Interest Enrichment</c:v>
                </c:pt>
              </c:strCache>
            </c:strRef>
          </c:cat>
          <c:val>
            <c:numRef>
              <c:f>project!$B$114:$F$114</c:f>
              <c:numCache>
                <c:formatCode>0.00</c:formatCode>
                <c:ptCount val="5"/>
                <c:pt idx="0">
                  <c:v>0.227272727272727</c:v>
                </c:pt>
                <c:pt idx="1">
                  <c:v>0.318181818181818</c:v>
                </c:pt>
                <c:pt idx="2">
                  <c:v>0.0</c:v>
                </c:pt>
                <c:pt idx="3">
                  <c:v>0.181818181818182</c:v>
                </c:pt>
                <c:pt idx="4">
                  <c:v>0.272727272727273</c:v>
                </c:pt>
              </c:numCache>
            </c:numRef>
          </c:val>
        </c:ser>
        <c:ser>
          <c:idx val="1"/>
          <c:order val="1"/>
          <c:tx>
            <c:strRef>
              <c:f>project!$A$115</c:f>
              <c:strCache>
                <c:ptCount val="1"/>
                <c:pt idx="0">
                  <c:v>Bachelors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project!$B$113:$F$113</c:f>
              <c:strCache>
                <c:ptCount val="5"/>
                <c:pt idx="0">
                  <c:v>Grow Skills</c:v>
                </c:pt>
                <c:pt idx="1">
                  <c:v>Start Career</c:v>
                </c:pt>
                <c:pt idx="2">
                  <c:v>Academia to Industry</c:v>
                </c:pt>
                <c:pt idx="3">
                  <c:v>Prepare Advanced</c:v>
                </c:pt>
                <c:pt idx="4">
                  <c:v>Interest Enrichment</c:v>
                </c:pt>
              </c:strCache>
            </c:strRef>
          </c:cat>
          <c:val>
            <c:numRef>
              <c:f>project!$B$115:$F$115</c:f>
              <c:numCache>
                <c:formatCode>0.00</c:formatCode>
                <c:ptCount val="5"/>
                <c:pt idx="0">
                  <c:v>0.203921568627451</c:v>
                </c:pt>
                <c:pt idx="1">
                  <c:v>0.311764705882353</c:v>
                </c:pt>
                <c:pt idx="2">
                  <c:v>0.0549019607843137</c:v>
                </c:pt>
                <c:pt idx="3">
                  <c:v>0.137254901960784</c:v>
                </c:pt>
                <c:pt idx="4">
                  <c:v>0.292156862745098</c:v>
                </c:pt>
              </c:numCache>
            </c:numRef>
          </c:val>
        </c:ser>
        <c:ser>
          <c:idx val="2"/>
          <c:order val="2"/>
          <c:tx>
            <c:strRef>
              <c:f>project!$A$116</c:f>
              <c:strCache>
                <c:ptCount val="1"/>
                <c:pt idx="0">
                  <c:v>High School</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project!$B$113:$F$113</c:f>
              <c:strCache>
                <c:ptCount val="5"/>
                <c:pt idx="0">
                  <c:v>Grow Skills</c:v>
                </c:pt>
                <c:pt idx="1">
                  <c:v>Start Career</c:v>
                </c:pt>
                <c:pt idx="2">
                  <c:v>Academia to Industry</c:v>
                </c:pt>
                <c:pt idx="3">
                  <c:v>Prepare Advanced</c:v>
                </c:pt>
                <c:pt idx="4">
                  <c:v>Interest Enrichment</c:v>
                </c:pt>
              </c:strCache>
            </c:strRef>
          </c:cat>
          <c:val>
            <c:numRef>
              <c:f>project!$B$116:$F$116</c:f>
              <c:numCache>
                <c:formatCode>0.00</c:formatCode>
                <c:ptCount val="5"/>
                <c:pt idx="0">
                  <c:v>0.166666666666667</c:v>
                </c:pt>
                <c:pt idx="1">
                  <c:v>0.229166666666667</c:v>
                </c:pt>
                <c:pt idx="2">
                  <c:v>0.125</c:v>
                </c:pt>
                <c:pt idx="3">
                  <c:v>0.125</c:v>
                </c:pt>
                <c:pt idx="4">
                  <c:v>0.354166666666667</c:v>
                </c:pt>
              </c:numCache>
            </c:numRef>
          </c:val>
        </c:ser>
        <c:ser>
          <c:idx val="3"/>
          <c:order val="3"/>
          <c:tx>
            <c:strRef>
              <c:f>project!$A$117</c:f>
              <c:strCache>
                <c:ptCount val="1"/>
                <c:pt idx="0">
                  <c:v>Masters</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project!$B$113:$F$113</c:f>
              <c:strCache>
                <c:ptCount val="5"/>
                <c:pt idx="0">
                  <c:v>Grow Skills</c:v>
                </c:pt>
                <c:pt idx="1">
                  <c:v>Start Career</c:v>
                </c:pt>
                <c:pt idx="2">
                  <c:v>Academia to Industry</c:v>
                </c:pt>
                <c:pt idx="3">
                  <c:v>Prepare Advanced</c:v>
                </c:pt>
                <c:pt idx="4">
                  <c:v>Interest Enrichment</c:v>
                </c:pt>
              </c:strCache>
            </c:strRef>
          </c:cat>
          <c:val>
            <c:numRef>
              <c:f>project!$B$117:$F$117</c:f>
              <c:numCache>
                <c:formatCode>0.00</c:formatCode>
                <c:ptCount val="5"/>
                <c:pt idx="0">
                  <c:v>0.259528130671506</c:v>
                </c:pt>
                <c:pt idx="1">
                  <c:v>0.317604355716878</c:v>
                </c:pt>
                <c:pt idx="2">
                  <c:v>0.0471869328493648</c:v>
                </c:pt>
                <c:pt idx="3">
                  <c:v>0.0635208711433757</c:v>
                </c:pt>
                <c:pt idx="4">
                  <c:v>0.312159709618875</c:v>
                </c:pt>
              </c:numCache>
            </c:numRef>
          </c:val>
        </c:ser>
        <c:ser>
          <c:idx val="4"/>
          <c:order val="4"/>
          <c:tx>
            <c:strRef>
              <c:f>project!$A$118</c:f>
              <c:strCache>
                <c:ptCount val="1"/>
                <c:pt idx="0">
                  <c:v>Nanodegree</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project!$B$113:$F$113</c:f>
              <c:strCache>
                <c:ptCount val="5"/>
                <c:pt idx="0">
                  <c:v>Grow Skills</c:v>
                </c:pt>
                <c:pt idx="1">
                  <c:v>Start Career</c:v>
                </c:pt>
                <c:pt idx="2">
                  <c:v>Academia to Industry</c:v>
                </c:pt>
                <c:pt idx="3">
                  <c:v>Prepare Advanced</c:v>
                </c:pt>
                <c:pt idx="4">
                  <c:v>Interest Enrichment</c:v>
                </c:pt>
              </c:strCache>
            </c:strRef>
          </c:cat>
          <c:val>
            <c:numRef>
              <c:f>project!$B$118:$F$118</c:f>
              <c:numCache>
                <c:formatCode>0.00</c:formatCode>
                <c:ptCount val="5"/>
                <c:pt idx="0">
                  <c:v>0.176470588235294</c:v>
                </c:pt>
                <c:pt idx="1">
                  <c:v>0.376470588235294</c:v>
                </c:pt>
                <c:pt idx="2">
                  <c:v>0.0705882352941176</c:v>
                </c:pt>
                <c:pt idx="3">
                  <c:v>0.0705882352941176</c:v>
                </c:pt>
                <c:pt idx="4">
                  <c:v>0.305882352941176</c:v>
                </c:pt>
              </c:numCache>
            </c:numRef>
          </c:val>
        </c:ser>
        <c:ser>
          <c:idx val="5"/>
          <c:order val="5"/>
          <c:tx>
            <c:strRef>
              <c:f>project!$A$119</c:f>
              <c:strCache>
                <c:ptCount val="1"/>
                <c:pt idx="0">
                  <c:v>PhD</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project!$B$113:$F$113</c:f>
              <c:strCache>
                <c:ptCount val="5"/>
                <c:pt idx="0">
                  <c:v>Grow Skills</c:v>
                </c:pt>
                <c:pt idx="1">
                  <c:v>Start Career</c:v>
                </c:pt>
                <c:pt idx="2">
                  <c:v>Academia to Industry</c:v>
                </c:pt>
                <c:pt idx="3">
                  <c:v>Prepare Advanced</c:v>
                </c:pt>
                <c:pt idx="4">
                  <c:v>Interest Enrichment</c:v>
                </c:pt>
              </c:strCache>
            </c:strRef>
          </c:cat>
          <c:val>
            <c:numRef>
              <c:f>project!$B$119:$F$119</c:f>
              <c:numCache>
                <c:formatCode>0.00</c:formatCode>
                <c:ptCount val="5"/>
                <c:pt idx="0">
                  <c:v>0.284615384615385</c:v>
                </c:pt>
                <c:pt idx="1">
                  <c:v>0.230769230769231</c:v>
                </c:pt>
                <c:pt idx="2">
                  <c:v>0.169230769230769</c:v>
                </c:pt>
                <c:pt idx="3">
                  <c:v>0.0230769230769231</c:v>
                </c:pt>
                <c:pt idx="4">
                  <c:v>0.292307692307692</c:v>
                </c:pt>
              </c:numCache>
            </c:numRef>
          </c:val>
        </c:ser>
        <c:dLbls>
          <c:showLegendKey val="0"/>
          <c:showVal val="0"/>
          <c:showCatName val="0"/>
          <c:showSerName val="0"/>
          <c:showPercent val="0"/>
          <c:showBubbleSize val="0"/>
        </c:dLbls>
        <c:axId val="-2130963168"/>
        <c:axId val="-2130964864"/>
      </c:radarChart>
      <c:catAx>
        <c:axId val="-21309631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zh-CN"/>
          </a:p>
        </c:txPr>
        <c:crossAx val="-2130964864"/>
        <c:crosses val="autoZero"/>
        <c:auto val="1"/>
        <c:lblAlgn val="ctr"/>
        <c:lblOffset val="100"/>
        <c:noMultiLvlLbl val="0"/>
      </c:catAx>
      <c:valAx>
        <c:axId val="-213096486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endParaRPr lang="zh-CN"/>
          </a:p>
        </c:txPr>
        <c:crossAx val="-2130963168"/>
        <c:crosses val="autoZero"/>
        <c:crossBetween val="between"/>
      </c:valAx>
      <c:spPr>
        <a:noFill/>
        <a:ln>
          <a:noFill/>
        </a:ln>
        <a:effectLst/>
      </c:spPr>
    </c:plotArea>
    <c:legend>
      <c:legendPos val="t"/>
      <c:layout>
        <c:manualLayout>
          <c:xMode val="edge"/>
          <c:yMode val="edge"/>
          <c:x val="0.0854354862083957"/>
          <c:y val="0.0549719820298536"/>
          <c:w val="0.832196512245785"/>
          <c:h val="0.052095913240906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zh-CN"/>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200" b="1"/>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zh-CN"/>
              <a:t>不同学历同学睡眠时间的</a:t>
            </a:r>
            <a:endParaRPr lang="en-US"/>
          </a:p>
          <a:p>
            <a:pPr>
              <a:defRPr/>
            </a:pPr>
            <a:r>
              <a:rPr lang="zh-CN"/>
              <a:t>平均值、中位数、众数</a:t>
            </a:r>
            <a:r>
              <a:rPr lang="zh-CN" altLang="en-US"/>
              <a:t>、标准差</a:t>
            </a:r>
            <a:endParaRPr lang="zh-CN"/>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zh-CN"/>
        </a:p>
      </c:txPr>
    </c:title>
    <c:autoTitleDeleted val="0"/>
    <c:plotArea>
      <c:layout/>
      <c:barChart>
        <c:barDir val="col"/>
        <c:grouping val="clustered"/>
        <c:varyColors val="0"/>
        <c:ser>
          <c:idx val="0"/>
          <c:order val="0"/>
          <c:tx>
            <c:strRef>
              <c:f>project!$O$42</c:f>
              <c:strCache>
                <c:ptCount val="1"/>
                <c:pt idx="0">
                  <c:v>Average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project!$P$39:$U$39</c:f>
              <c:strCache>
                <c:ptCount val="6"/>
                <c:pt idx="0">
                  <c:v>Associate</c:v>
                </c:pt>
                <c:pt idx="1">
                  <c:v>Bachelors</c:v>
                </c:pt>
                <c:pt idx="2">
                  <c:v>Nanodegree</c:v>
                </c:pt>
                <c:pt idx="3">
                  <c:v>High School</c:v>
                </c:pt>
                <c:pt idx="4">
                  <c:v>Masters</c:v>
                </c:pt>
                <c:pt idx="5">
                  <c:v>PhD</c:v>
                </c:pt>
              </c:strCache>
            </c:strRef>
          </c:cat>
          <c:val>
            <c:numRef>
              <c:f>project!$P$42:$U$42</c:f>
              <c:numCache>
                <c:formatCode>0.0</c:formatCode>
                <c:ptCount val="6"/>
                <c:pt idx="0">
                  <c:v>6.583333333333333</c:v>
                </c:pt>
                <c:pt idx="1">
                  <c:v>6.879432624113475</c:v>
                </c:pt>
                <c:pt idx="2">
                  <c:v>6.866666666666666</c:v>
                </c:pt>
                <c:pt idx="3">
                  <c:v>7.208333333333333</c:v>
                </c:pt>
                <c:pt idx="4">
                  <c:v>6.961661341853035</c:v>
                </c:pt>
                <c:pt idx="5">
                  <c:v>6.9453125</c:v>
                </c:pt>
              </c:numCache>
            </c:numRef>
          </c:val>
        </c:ser>
        <c:ser>
          <c:idx val="1"/>
          <c:order val="1"/>
          <c:tx>
            <c:strRef>
              <c:f>project!$O$44</c:f>
              <c:strCache>
                <c:ptCount val="1"/>
                <c:pt idx="0">
                  <c:v>Median</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project!$P$39:$U$39</c:f>
              <c:strCache>
                <c:ptCount val="6"/>
                <c:pt idx="0">
                  <c:v>Associate</c:v>
                </c:pt>
                <c:pt idx="1">
                  <c:v>Bachelors</c:v>
                </c:pt>
                <c:pt idx="2">
                  <c:v>Nanodegree</c:v>
                </c:pt>
                <c:pt idx="3">
                  <c:v>High School</c:v>
                </c:pt>
                <c:pt idx="4">
                  <c:v>Masters</c:v>
                </c:pt>
                <c:pt idx="5">
                  <c:v>PhD</c:v>
                </c:pt>
              </c:strCache>
            </c:strRef>
          </c:cat>
          <c:val>
            <c:numRef>
              <c:f>project!$P$44:$U$44</c:f>
              <c:numCache>
                <c:formatCode>General</c:formatCode>
                <c:ptCount val="6"/>
                <c:pt idx="0">
                  <c:v>6.5</c:v>
                </c:pt>
                <c:pt idx="1">
                  <c:v>7.0</c:v>
                </c:pt>
                <c:pt idx="2">
                  <c:v>7.0</c:v>
                </c:pt>
                <c:pt idx="3">
                  <c:v>7.0</c:v>
                </c:pt>
                <c:pt idx="4">
                  <c:v>7.0</c:v>
                </c:pt>
                <c:pt idx="5">
                  <c:v>7.0</c:v>
                </c:pt>
              </c:numCache>
            </c:numRef>
          </c:val>
        </c:ser>
        <c:ser>
          <c:idx val="2"/>
          <c:order val="2"/>
          <c:tx>
            <c:strRef>
              <c:f>project!$O$45</c:f>
              <c:strCache>
                <c:ptCount val="1"/>
                <c:pt idx="0">
                  <c:v>Mode</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project!$P$39:$U$39</c:f>
              <c:strCache>
                <c:ptCount val="6"/>
                <c:pt idx="0">
                  <c:v>Associate</c:v>
                </c:pt>
                <c:pt idx="1">
                  <c:v>Bachelors</c:v>
                </c:pt>
                <c:pt idx="2">
                  <c:v>Nanodegree</c:v>
                </c:pt>
                <c:pt idx="3">
                  <c:v>High School</c:v>
                </c:pt>
                <c:pt idx="4">
                  <c:v>Masters</c:v>
                </c:pt>
                <c:pt idx="5">
                  <c:v>PhD</c:v>
                </c:pt>
              </c:strCache>
            </c:strRef>
          </c:cat>
          <c:val>
            <c:numRef>
              <c:f>project!$P$45:$U$45</c:f>
              <c:numCache>
                <c:formatCode>General</c:formatCode>
                <c:ptCount val="6"/>
                <c:pt idx="0">
                  <c:v>6.0</c:v>
                </c:pt>
                <c:pt idx="1">
                  <c:v>7.0</c:v>
                </c:pt>
                <c:pt idx="2">
                  <c:v>7.0</c:v>
                </c:pt>
                <c:pt idx="3">
                  <c:v>8.0</c:v>
                </c:pt>
                <c:pt idx="4">
                  <c:v>7.0</c:v>
                </c:pt>
                <c:pt idx="5">
                  <c:v>7.0</c:v>
                </c:pt>
              </c:numCache>
            </c:numRef>
          </c:val>
        </c:ser>
        <c:ser>
          <c:idx val="3"/>
          <c:order val="3"/>
          <c:tx>
            <c:strRef>
              <c:f>project!$O$43</c:f>
              <c:strCache>
                <c:ptCount val="1"/>
                <c:pt idx="0">
                  <c:v>Std</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project!$P$43:$U$43</c:f>
              <c:numCache>
                <c:formatCode>0.0</c:formatCode>
                <c:ptCount val="6"/>
                <c:pt idx="0">
                  <c:v>1.164500152881313</c:v>
                </c:pt>
                <c:pt idx="1">
                  <c:v>1.063634923219775</c:v>
                </c:pt>
                <c:pt idx="2">
                  <c:v>1.140175425099136</c:v>
                </c:pt>
                <c:pt idx="3">
                  <c:v>1.318073913170163</c:v>
                </c:pt>
                <c:pt idx="4">
                  <c:v>0.876216985372849</c:v>
                </c:pt>
                <c:pt idx="5">
                  <c:v>0.875920347756334</c:v>
                </c:pt>
              </c:numCache>
            </c:numRef>
          </c:val>
        </c:ser>
        <c:dLbls>
          <c:dLblPos val="inEnd"/>
          <c:showLegendKey val="0"/>
          <c:showVal val="1"/>
          <c:showCatName val="0"/>
          <c:showSerName val="0"/>
          <c:showPercent val="0"/>
          <c:showBubbleSize val="0"/>
        </c:dLbls>
        <c:gapWidth val="65"/>
        <c:axId val="-2071499824"/>
        <c:axId val="-2071435680"/>
      </c:barChart>
      <c:catAx>
        <c:axId val="-20714998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zh-CN"/>
          </a:p>
        </c:txPr>
        <c:crossAx val="-2071435680"/>
        <c:crosses val="autoZero"/>
        <c:auto val="1"/>
        <c:lblAlgn val="ctr"/>
        <c:lblOffset val="100"/>
        <c:noMultiLvlLbl val="0"/>
      </c:catAx>
      <c:valAx>
        <c:axId val="-20714356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 sourceLinked="1"/>
        <c:majorTickMark val="none"/>
        <c:minorTickMark val="none"/>
        <c:tickLblPos val="nextTo"/>
        <c:crossAx val="-2071499824"/>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zh-CN"/>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b="1"/>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6350</xdr:colOff>
      <xdr:row>2</xdr:row>
      <xdr:rowOff>6350</xdr:rowOff>
    </xdr:from>
    <xdr:to>
      <xdr:col>12</xdr:col>
      <xdr:colOff>228600</xdr:colOff>
      <xdr:row>29</xdr:row>
      <xdr:rowOff>139700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50800</xdr:colOff>
      <xdr:row>33</xdr:row>
      <xdr:rowOff>38100</xdr:rowOff>
    </xdr:from>
    <xdr:to>
      <xdr:col>13</xdr:col>
      <xdr:colOff>0</xdr:colOff>
      <xdr:row>58</xdr:row>
      <xdr:rowOff>147320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819150</xdr:colOff>
      <xdr:row>62</xdr:row>
      <xdr:rowOff>0</xdr:rowOff>
    </xdr:from>
    <xdr:to>
      <xdr:col>13</xdr:col>
      <xdr:colOff>0</xdr:colOff>
      <xdr:row>88</xdr:row>
      <xdr:rowOff>3810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95</xdr:row>
      <xdr:rowOff>149860</xdr:rowOff>
    </xdr:from>
    <xdr:to>
      <xdr:col>16</xdr:col>
      <xdr:colOff>25400</xdr:colOff>
      <xdr:row>126</xdr:row>
      <xdr:rowOff>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45</xdr:row>
      <xdr:rowOff>153670</xdr:rowOff>
    </xdr:from>
    <xdr:to>
      <xdr:col>21</xdr:col>
      <xdr:colOff>0</xdr:colOff>
      <xdr:row>70</xdr:row>
      <xdr:rowOff>34290</xdr:rowOff>
    </xdr:to>
    <xdr:graphicFrame macro="">
      <xdr:nvGraphicFramePr>
        <xdr:cNvPr id="10" name="图表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用户" refreshedDate="43459.372758564816" createdVersion="4" refreshedVersion="4" minRefreshableVersion="3" recordCount="747">
  <cacheSource type="worksheet">
    <worksheetSource ref="A1:BB748" sheet="clean1"/>
  </cacheSource>
  <cacheFields count="54">
    <cacheField name="Start a new career in this field" numFmtId="0">
      <sharedItems containsBlank="1" count="2">
        <s v="Start a new career in this field"/>
        <m/>
      </sharedItems>
    </cacheField>
    <cacheField name="Grow skills for my current role" numFmtId="0">
      <sharedItems containsBlank="1" count="2">
        <m/>
        <s v="Grow skills for my current role"/>
      </sharedItems>
    </cacheField>
    <cacheField name="Help move from academia to industry" numFmtId="0">
      <sharedItems containsBlank="1" count="2">
        <m/>
        <s v="Help move from academia to industry"/>
      </sharedItems>
    </cacheField>
    <cacheField name="Help prepare for an advanced degree" numFmtId="0">
      <sharedItems containsBlank="1" count="2">
        <m/>
        <s v="Help prepare for an advanced degree"/>
      </sharedItems>
    </cacheField>
    <cacheField name="General interest in the topic (personal growth and enrichment)" numFmtId="0">
      <sharedItems containsBlank="1" count="2">
        <m/>
        <s v="General interest in the topic (personal growth and enrichment)"/>
      </sharedItems>
    </cacheField>
    <cacheField name="Other" numFmtId="0">
      <sharedItems containsBlank="1"/>
    </cacheField>
    <cacheField name="What is your birthdate?" numFmtId="0">
      <sharedItems containsDate="1" containsBlank="1" containsMixedTypes="1" minDate="1970-05-15T00:00:00" maxDate="2017-12-27T00:00:00"/>
    </cacheField>
    <cacheField name="age" numFmtId="178">
      <sharedItems containsSemiMixedTypes="0" containsString="0" containsNumber="1" minValue="0.99726027397260275" maxValue="119.06575342465753"/>
    </cacheField>
    <cacheField name="On average, how many hours of sleep do you get per night?" numFmtId="0">
      <sharedItems containsSemiMixedTypes="0" containsString="0" containsNumber="1" containsInteger="1" minValue="1" maxValue="10" count="8">
        <n v="10"/>
        <n v="9"/>
        <n v="8"/>
        <n v="7"/>
        <n v="6"/>
        <n v="5"/>
        <n v="4"/>
        <n v="1"/>
      </sharedItems>
    </cacheField>
    <cacheField name="What’s your average daily commute (in minutes)?" numFmtId="0">
      <sharedItems containsSemiMixedTypes="0" containsString="0" containsNumber="1" containsInteger="1" minValue="0" maxValue="600"/>
    </cacheField>
    <cacheField name="On average, how many hours do you spend sitting per day?" numFmtId="0">
      <sharedItems containsSemiMixedTypes="0" containsString="0" containsNumber="1" containsInteger="1" minValue="1" maxValue="800"/>
    </cacheField>
    <cacheField name="On average, how many books do you read (or listen to) per year?" numFmtId="0">
      <sharedItems containsSemiMixedTypes="0" containsString="0" containsNumber="1" containsInteger="1" minValue="0" maxValue="600"/>
    </cacheField>
    <cacheField name="What is your postal code?" numFmtId="0">
      <sharedItems containsString="0" containsBlank="1" containsNumber="1" containsInteger="1" minValue="0" maxValue="90690300"/>
    </cacheField>
    <cacheField name="What city and state / province / country do you live in?" numFmtId="0">
      <sharedItems containsBlank="1"/>
    </cacheField>
    <cacheField name="Do you want to buy Udacity swag?" numFmtId="0">
      <sharedItems containsSemiMixedTypes="0" containsString="0" containsNumber="1" containsInteger="1" minValue="0" maxValue="1" count="2">
        <n v="1"/>
        <n v="0"/>
      </sharedItems>
    </cacheField>
    <cacheField name="Which item in the swag store appeals to you most?" numFmtId="0">
      <sharedItems containsBlank="1"/>
    </cacheField>
    <cacheField name="Other.1" numFmtId="0">
      <sharedItems containsBlank="1"/>
    </cacheField>
    <cacheField name="Which slogan / tagline appeals to you most?" numFmtId="0">
      <sharedItems containsBlank="1"/>
    </cacheField>
    <cacheField name="Other.2" numFmtId="0">
      <sharedItems containsBlank="1"/>
    </cacheField>
    <cacheField name="Are you employed?" numFmtId="0">
      <sharedItems containsSemiMixedTypes="0" containsString="0" containsNumber="1" containsInteger="1" minValue="0" maxValue="1" count="2">
        <n v="0"/>
        <n v="1"/>
      </sharedItems>
    </cacheField>
    <cacheField name="What is your current primary occupation?" numFmtId="0">
      <sharedItems containsBlank="1"/>
    </cacheField>
    <cacheField name="Other.3" numFmtId="0">
      <sharedItems containsBlank="1"/>
    </cacheField>
    <cacheField name="Job Level" numFmtId="0">
      <sharedItems containsBlank="1"/>
    </cacheField>
    <cacheField name="Other.4" numFmtId="0">
      <sharedItems containsBlank="1"/>
    </cacheField>
    <cacheField name="What industry do you work in?" numFmtId="0">
      <sharedItems containsBlank="1"/>
    </cacheField>
    <cacheField name="Other.5" numFmtId="0">
      <sharedItems containsBlank="1"/>
    </cacheField>
    <cacheField name="How many years of experience do you have in your field of work?" numFmtId="0">
      <sharedItems containsString="0" containsBlank="1" containsNumber="1" containsInteger="1" minValue="0" maxValue="40"/>
    </cacheField>
    <cacheField name="What is the name of your current place of employment?" numFmtId="0">
      <sharedItems containsBlank="1" containsMixedTypes="1" containsNumber="1" containsInteger="1" minValue="6" maxValue="6" count="499">
        <m/>
        <s v="didichuxing"/>
        <s v="AKA Enterprise Solutions"/>
        <s v="Rather not say"/>
        <s v="New Professions Lab"/>
        <s v="Udacity"/>
        <s v="Bangalore"/>
        <s v="Oracle Financial Services Software"/>
        <s v="Marvell Semiconductor"/>
        <s v="RAZR"/>
        <s v="Trove"/>
        <s v="Self"/>
        <s v="Arville"/>
        <s v="Head of development"/>
        <s v="BEEVA"/>
        <s v="SAP SE"/>
        <s v="I'm going to start in Google in some weeks."/>
        <s v="Allianz"/>
        <s v="Design Condition LLC"/>
        <s v="Alberta Health Services"/>
        <s v="Casino essentials"/>
        <s v="Avisell"/>
        <s v="Federal Institute of technology"/>
        <s v="medmap india"/>
        <s v="Independent Contractor"/>
        <s v="Booz Allen Hamilton"/>
        <s v="Cura"/>
        <s v="Vaz"/>
        <s v="caegroup"/>
        <s v="Fiscal Hive"/>
        <s v="Railway"/>
        <s v="Boxnine"/>
        <s v="Sprana"/>
        <s v="Qualcomm"/>
        <s v="Google"/>
        <s v="Ebay"/>
        <s v="Sony"/>
        <s v="AccionLabs"/>
        <s v="Student Price Card"/>
        <s v="Hangzhou"/>
        <s v="Mahisoft"/>
        <s v="Academic Medical Center"/>
        <s v="Gosvea"/>
        <s v="IBM"/>
        <s v="Florence unified School district"/>
        <s v="Simprints"/>
        <s v="National Settlement Depository of Russia"/>
        <s v="Gachon University"/>
        <s v="Vertex IT"/>
        <s v="-"/>
        <s v="HPE"/>
        <s v="Rebbix"/>
        <s v="San jose"/>
        <s v="Barista"/>
        <s v="BD"/>
        <s v="Fintellix Solutions Pvt Ltd"/>
        <s v="Free lancing"/>
        <s v="SerpicoDEV"/>
        <s v="Seagate Technology"/>
        <s v="WeLoveMail"/>
        <s v="Philips"/>
        <s v="Persice"/>
        <s v="BeeLiked"/>
        <s v="foundi"/>
        <s v="HERE Technologies"/>
        <s v="Newgen"/>
        <s v="AlienVault"/>
        <s v="AppCraft"/>
        <s v="UST global"/>
        <s v="Apple"/>
        <s v="Hyderabad"/>
        <s v="Awakening Byte"/>
        <s v="TU Dresden"/>
        <s v="ASV"/>
        <s v="Mercyhurst University"/>
        <s v="Server Density"/>
        <s v="Samsung Research India"/>
        <s v="xyz-soft"/>
        <s v="MV Sistemas"/>
        <s v="Myself"/>
        <s v="Ice"/>
        <s v="Goodyear"/>
        <s v="ON Semiconductor"/>
        <s v="CashFlix"/>
        <s v="secufloss"/>
        <s v="Valeo"/>
        <s v="Tesla"/>
        <s v="Madrid"/>
        <s v="Energypro GmbH"/>
        <s v="Henry Ford Healthcare System"/>
        <s v="Curry Gosselin Group Inc."/>
        <s v="Facebook"/>
        <s v="Mylan"/>
        <s v="University of northern Colorado"/>
        <s v="Navex Global"/>
        <s v="GE"/>
        <s v="Pisom Tech"/>
        <s v="Self employed"/>
        <s v="Munich"/>
        <s v="Deloitte"/>
        <s v="Malwarebytes"/>
        <s v="Cognizant Technology Solutions"/>
        <s v="BMW"/>
        <s v="Helios"/>
        <s v="College of William and Mary"/>
        <s v="Hootsuite"/>
        <s v="London"/>
        <s v="BuildFax"/>
        <s v="Airdog ltd"/>
        <s v="Forward 3D"/>
        <s v="Anshutz entertainment group"/>
        <s v="ElementAI"/>
        <s v="VMIA"/>
        <s v="CEB"/>
        <s v="Project M Studio"/>
        <s v="The PTR Group, Inc."/>
        <s v="ThoughtWorks"/>
        <s v="Itaú Unibanco"/>
        <s v="Q Division"/>
        <s v="Wuhan"/>
        <s v="Ranger Health"/>
        <s v="The Business Therapist"/>
        <s v="Your Dog's Best Friend"/>
        <s v="Airbus"/>
        <s v="popsugar"/>
        <s v="Veon"/>
        <s v="Barclays"/>
        <s v="Antel"/>
        <s v="Asmodee North America"/>
        <s v="USAA"/>
        <s v="DashDash"/>
        <s v="Haverford College"/>
        <s v="chatShopper"/>
        <s v="FH Lübeck"/>
        <s v="Home Depot"/>
        <s v="GAT consulting"/>
        <s v="Commvault"/>
        <s v="KPMG"/>
        <s v="Frazer-Nash Consultancy"/>
        <s v="Oracle"/>
        <s v="Wipro"/>
        <s v="Squadrun"/>
        <s v="Cornershop"/>
        <s v="Pair Finance GmbH"/>
        <s v="manhattan associates"/>
        <s v="Nextace (Fidelity National Financial)"/>
        <s v="DSI"/>
        <s v="IBM Research"/>
        <s v="Sisplan Sistemas"/>
        <s v="Index Engines"/>
        <s v="Traveloka.com"/>
        <s v="IBM Germany"/>
        <s v="Rensselaer Polytechnic Institute (RPI)"/>
        <s v="CEA / INSERM / NeuroSpin"/>
        <s v="Yahoo"/>
        <s v="MakeMyTrip India Pvt Ltd"/>
        <s v="Community Forests Pemba"/>
        <s v="Vcarve"/>
        <s v="Sotware Engineeer"/>
        <s v="Peak Reliability"/>
        <s v="Panini S.p.A."/>
        <s v="Bruner Consulting"/>
        <s v="Google Inc"/>
        <s v="Denim Group"/>
        <s v="interesse international inc."/>
        <s v="iGenius ICT"/>
        <s v="Ups"/>
        <s v="Controllar"/>
        <s v="policeofficer"/>
        <s v="Polícia Federal"/>
        <s v="WishBox Solutions Ltd."/>
        <s v="Coscale"/>
        <s v="Globalfoundries"/>
        <s v="Chubb Insurance"/>
        <s v="Cognizant"/>
        <s v="Ubisoft Entertainment"/>
        <s v="Na"/>
        <s v="Disney Park and Resorts"/>
        <s v="Sumach Group / Durham College"/>
        <s v="The Home Depot"/>
        <s v="Lancers Inc."/>
        <s v="InterWorks"/>
        <s v="Amazon"/>
        <s v="The Scripps Research Institute"/>
        <s v="iCetana"/>
        <s v="Open Mobile Platform"/>
        <s v="National Land Information Center Kampala Uganda"/>
        <s v="Fundación Ayesa"/>
        <s v="Udacity Blitz"/>
        <s v="NCLY"/>
        <s v="AT&amp;T"/>
        <s v="Tttech"/>
        <s v="JD Irving Ltd."/>
        <s v="Statoil"/>
        <s v="Imperial College London"/>
        <s v="Deutsche Post DHL Group"/>
        <s v="rankingCoach"/>
        <s v="Astropay"/>
        <s v="Banchile"/>
        <s v="Chaparral Energy"/>
        <s v="software engineer"/>
        <s v="DRW Trading Group"/>
        <s v="App Development"/>
        <s v="Walgreens"/>
        <s v="E12x"/>
        <s v="Datasigns Technologies"/>
        <s v="Swiss Post Solutions"/>
        <s v="Dematic"/>
        <s v="Digit insurance"/>
        <s v="MiningTag S.A."/>
        <s v="TDWP LLC."/>
        <s v="Cecropia"/>
        <s v="Applied Vision Corporation"/>
        <s v="Virginia Mason Medical Center"/>
        <s v="AP Origin"/>
        <s v="Assurant"/>
        <s v="Eteg"/>
        <s v="RIA Novosti / MIA Rossiya Segodnya"/>
        <s v="Chengbao"/>
        <s v="LinuxAcademy.com"/>
        <s v="Convergint Technologies"/>
        <s v="Amsterdam"/>
        <s v="Self-employed"/>
        <s v="Accesa"/>
        <s v="The Summit Group"/>
        <s v="Office of the Federal Public Defender"/>
        <s v="CTS"/>
        <s v="Tatras Data"/>
        <s v="Tribunal Regional Eleitoral do Maranhão"/>
        <s v="INESC-ID"/>
        <s v="Conento"/>
        <s v="NVIDIA"/>
        <s v="Centre d'epidemiologie clinique"/>
        <s v="Accenture"/>
        <s v="University of Helsinki, Finland"/>
        <s v="Assemigroup"/>
        <s v="Shenzhen Shinetech Software"/>
        <s v="meetingmasters.de"/>
        <s v="UDLA Ecuador"/>
        <s v="Kimdogo GmbH"/>
        <s v="Mediatek"/>
        <s v="Huawei"/>
        <s v="Taipei"/>
        <s v="Teradata"/>
        <s v="JR Automation Technologies"/>
        <s v="TOLA Corp"/>
        <s v="Aganitha"/>
        <s v="Nokia"/>
        <s v="Python Developer"/>
        <s v="LGT Capital Partners"/>
        <s v="Telnor"/>
        <s v="Ericcson"/>
        <s v="Antevis UAB"/>
        <s v="Geoscape"/>
        <s v="MeyerPartner"/>
        <s v="Revenue Services of Brazil"/>
        <s v="Vizzuality"/>
        <s v="Fraunhofer IMW"/>
        <s v="Minas Gerais House of Representatives"/>
        <s v="Telia"/>
        <s v="Indotrading"/>
        <s v="SpaceX"/>
        <s v="PayPal"/>
        <s v="Freelancing"/>
        <s v="Texas Department of Criminal Justice"/>
        <s v="AxisPoint Consulting"/>
        <s v="Think Exponential - my company"/>
        <s v="Control4 Inc."/>
        <s v="Everjobs"/>
        <s v="Concordia University"/>
        <s v="Audasa"/>
        <s v="TRE-RS"/>
        <s v="Remote"/>
        <s v="Kompstar"/>
        <s v="Sutter Health"/>
        <s v="Thorlabs, Inc"/>
        <s v="VSTV BiH"/>
        <s v="Kinvey"/>
        <s v="Backend Software Engineer"/>
        <s v="University of Manitoba"/>
        <s v="SEO Tek, Inc."/>
        <s v="Eternix"/>
        <s v="Bright Pattern, Inc."/>
        <s v="Camp Takajo"/>
        <s v="Stuttgart"/>
        <s v="Thalesians Ltd"/>
        <s v="ESOC"/>
        <s v="Authlete, Inc."/>
        <s v="McGraw-hill education"/>
        <s v="automation anywhere"/>
        <s v="Spectral Intelligence"/>
        <s v="Umbilicals International"/>
        <s v="Appbase.io"/>
        <s v="OpusCapita Accounting UAB"/>
        <s v="everis, an NTT DATA Company "/>
        <s v="University of Regensburg"/>
        <s v="Zurich"/>
        <s v="Ppi"/>
        <s v="Hibiyatsushou"/>
        <s v="ayondo"/>
        <s v="JB advanced technology co."/>
        <s v="Ford Motor Company"/>
        <s v="Frankfurt Machine Learning"/>
        <s v="Western Digital"/>
        <s v="Contrarius"/>
        <s v="Microsoft"/>
        <s v="xamarin developer"/>
        <s v="DST"/>
        <s v="Formosa Plastics"/>
        <s v="Whole Foods Market"/>
        <s v="WWE@CO"/>
        <s v="Panda Lab"/>
        <s v="TacoDeli"/>
        <s v="Netdeal"/>
        <s v="George Mason University"/>
        <s v="Oracle India"/>
        <s v="Urjanet"/>
        <s v="Trustvox"/>
        <s v="University of Electronic Science and Technology of China"/>
        <s v="Hong Kong"/>
        <s v="Babycenter"/>
        <s v="Shin-Yokohama"/>
        <s v="BeiJing, China"/>
        <s v="GuangdongQunyu"/>
        <s v="www.soais.com"/>
        <s v="Workday"/>
        <s v="Shanghai MuXueNetwork Technology Co., Ltd"/>
        <s v="Booking.com"/>
        <s v="Collège André-Grasset"/>
        <s v="Spikeway Technologies"/>
        <s v="EMBL"/>
        <s v="AI Solutions Expert"/>
        <s v="BrandSnob"/>
        <s v="TheD."/>
        <s v="OBI Corp"/>
        <s v="Capgemini"/>
        <s v="360i"/>
        <s v="Credit Suisse"/>
        <s v="VMware"/>
        <s v="Supahands dot com"/>
        <s v="Osprey Data"/>
        <s v="Bengaluru"/>
        <s v="Aurora Pharmacy"/>
        <s v="University of Chicago"/>
        <s v="云丁网络技术邮箱公司"/>
        <s v="Singapore Polytechnic"/>
        <s v="Drishti-Soft Solutions Pvt Ltd"/>
        <s v="IT"/>
        <s v="IGPI"/>
        <s v="R&amp;D manager"/>
        <s v="indizen technologies"/>
        <s v="Roche Sequencing"/>
        <s v="Cramer Krasselt"/>
        <s v="Hibu"/>
        <s v="Wivo"/>
        <s v="TSARI design institute of Smart Factory"/>
        <s v="Method"/>
        <s v="University of Texas at Austin"/>
        <s v="Edfora Private Limited"/>
        <s v="Exacaster"/>
        <s v="NVIDIA Corp"/>
        <s v="Archides Uhren GmbH"/>
        <s v="Biomed"/>
        <s v="Bulgarian Academy of Sciences"/>
        <s v="Commercial Trust Limited"/>
        <s v="Case Western Reserve University"/>
        <s v="Beckhoff Automation GmbH &amp; Co.KG"/>
        <s v="DC BARS"/>
        <s v="Tokio Marine"/>
        <s v="Carlton village assisted living"/>
        <s v="Itau"/>
        <s v="Investec"/>
        <s v="SolarLab"/>
        <s v="Euromonitor International"/>
        <s v="Media IQ Digital India Ltd."/>
        <s v="Acumen Solutions"/>
        <s v="netpromedia philippines"/>
        <s v="Home"/>
        <s v="engineer"/>
        <s v="data engineer and analyst"/>
        <s v="PM Group"/>
        <s v="Willis Towers Watson"/>
        <s v="University of Houston"/>
        <s v="Android Developer"/>
        <s v="Grofers"/>
        <s v="Falck A/S"/>
        <s v="globant"/>
        <s v="RoboAI"/>
        <s v="Data Scientist"/>
        <s v="..."/>
        <s v="Ok.computer LLC"/>
        <s v="New york presbyterian"/>
        <s v="Eicon"/>
        <s v="Newark Unified School District"/>
        <s v="Intuit"/>
        <s v="NTT Data"/>
        <s v="University of Minnesota/Zooniverse"/>
        <s v="Ing.Buero fuer Automation"/>
        <s v="Rbc"/>
        <s v="Linea Directa Aseguradora"/>
        <s v="Planet9 energy"/>
        <s v="Wright Capital Welath Management"/>
        <s v="University Hospital Heidelberg"/>
        <s v="Rivigo"/>
        <s v="ManTech International"/>
        <s v="Radius Payment Solutions"/>
        <s v="Monotype Solution"/>
        <s v="UPMC"/>
        <s v="Modern Times Groups AB"/>
        <s v="Wolters Kluwer"/>
        <s v="OpenWare"/>
        <s v="Simples"/>
        <s v="redbull"/>
        <s v="Bradar - Embraer Defesa e Segurança"/>
        <s v="ClickSales"/>
        <s v="Rakuten Inc."/>
        <s v="Allied Global BPO"/>
        <s v="Dusseldorf"/>
        <s v="Cleartech Ltda"/>
        <s v="Ambrogio Srl"/>
        <s v="Smart Health UG"/>
        <s v="PageGroup"/>
        <s v="Freelancer"/>
        <s v="DoSell Ltd"/>
        <s v="Visa Inc"/>
        <s v="Upwork"/>
        <s v="Sunset Communities"/>
        <s v="continuous improvment/project management"/>
        <s v="Joga+"/>
        <s v="Secret"/>
        <s v="Time Inc."/>
        <s v="Progyny"/>
        <s v="Scotia bank"/>
        <s v="big data engineer"/>
        <s v="United Nations"/>
        <s v="Yokohama"/>
        <s v="BCG Digital Ventures GmbH"/>
        <s v="Azimo.com"/>
        <s v="Industrial Agency"/>
        <s v="Scylla Informatics"/>
        <s v="McKesson"/>
        <s v="Radical AI"/>
        <s v="UL"/>
        <s v="afb"/>
        <s v="Product Manager"/>
        <s v="Creatio, Coder Academy"/>
        <s v="Polaris Sensor Technologies"/>
        <s v="Secom trust systems"/>
        <s v="SPOYL"/>
        <s v="Interfloat Investimentos"/>
        <s v="Hook Digital"/>
        <s v="Department of Human Services"/>
        <s v="GRID Inc."/>
        <s v="bcgdv"/>
        <s v="Vanung University"/>
        <s v="SRCASW, University of Delhi"/>
        <s v="Scotia Capital/Scotiabank"/>
        <s v="Travel Appeal Srl"/>
        <s v="Hellenic Navy"/>
        <s v="Credit Karma"/>
        <s v="Continental AG"/>
        <s v="beijing,China"/>
        <s v="Japan Exchange and Teaching Programme"/>
        <s v="Simility"/>
        <s v="Radiant Worlds"/>
        <s v="Fraunhofer Institute for Integrated Systems and Device Technology IISB"/>
        <s v="CLSA Ltd"/>
        <s v="Motion Picture Solutions"/>
        <s v="TSMC"/>
        <n v="6"/>
        <s v="Paladin Security"/>
        <s v="Not Sure"/>
        <s v="Not sharing"/>
        <s v="Anaheim, California"/>
        <s v="TEDIAL"/>
        <s v="Porsche"/>
        <s v="Versus Systems"/>
        <s v="The Hartford"/>
        <s v="Alter Modus MFI"/>
        <s v="celmac"/>
        <s v="Stony Brook University"/>
        <s v="Banco Promerica"/>
        <s v="Mentria Investments Limited"/>
        <s v="attain"/>
        <s v="Platform45"/>
        <s v="Hortonworks"/>
        <s v="EOIR"/>
        <s v="Sparky Animation"/>
        <s v="UncannyVision"/>
        <s v="Coremelt Ltd."/>
        <s v="Intersect,LLC"/>
        <s v="Mmi holdings"/>
        <s v="Marine Corps Data Center"/>
        <s v="ABB Robotics"/>
        <s v="Medic Ambulance"/>
        <s v="Fortive"/>
        <s v="Newcrest Mining"/>
        <s v="Sujeerya Animation and Entertainments private limited"/>
        <s v="Hackbright Academy"/>
      </sharedItems>
    </cacheField>
    <cacheField name="What is your highest level of education?" numFmtId="0">
      <sharedItems count="6">
        <s v="Masters"/>
        <s v="High school or below"/>
        <s v="Bachelors"/>
        <s v="PhD"/>
        <s v="Nanodegree Program"/>
        <s v="Associates"/>
      </sharedItems>
    </cacheField>
    <cacheField name="Intro to Programming" numFmtId="0">
      <sharedItems containsBlank="1"/>
    </cacheField>
    <cacheField name="Business Analyst" numFmtId="0">
      <sharedItems containsBlank="1"/>
    </cacheField>
    <cacheField name="Data Analyst" numFmtId="0">
      <sharedItems containsBlank="1"/>
    </cacheField>
    <cacheField name="Machine Learning Engineer" numFmtId="0">
      <sharedItems containsBlank="1"/>
    </cacheField>
    <cacheField name="Artificial Intelligence" numFmtId="0">
      <sharedItems containsBlank="1"/>
    </cacheField>
    <cacheField name="Deep Learning Foundations" numFmtId="0">
      <sharedItems containsBlank="1"/>
    </cacheField>
    <cacheField name="Self-Driving Car Engineer" numFmtId="0">
      <sharedItems containsBlank="1"/>
    </cacheField>
    <cacheField name="Robotics" numFmtId="0">
      <sharedItems containsBlank="1"/>
    </cacheField>
    <cacheField name="None" numFmtId="0">
      <sharedItems containsBlank="1"/>
    </cacheField>
    <cacheField name="Other.6" numFmtId="0">
      <sharedItems containsBlank="1"/>
    </cacheField>
    <cacheField name="What was most helpful when you got stuck in the Nanodegree program(s)?" numFmtId="0">
      <sharedItems containsBlank="1"/>
    </cacheField>
    <cacheField name="Other.7" numFmtId="0">
      <sharedItems containsBlank="1"/>
    </cacheField>
    <cacheField name="In your most recent Nanodegree program, how many hours per week did you spend consuming learning materials?" numFmtId="0">
      <sharedItems containsString="0" containsBlank="1" containsNumber="1" containsInteger="1" minValue="1" maxValue="6"/>
    </cacheField>
    <cacheField name="Other.8" numFmtId="0">
      <sharedItems containsDate="1" containsBlank="1" containsMixedTypes="1" minDate="1899-12-31T00:29:04" maxDate="1899-12-31T01:05:04"/>
    </cacheField>
    <cacheField name="In your most recent Nanodegree Program, how many hours per week did you spend applying what you learned (e.g. quizzes, projects)?" numFmtId="0">
      <sharedItems containsString="0" containsBlank="1" containsNumber="1" containsInteger="1" minValue="1" maxValue="6"/>
    </cacheField>
    <cacheField name="Other.9" numFmtId="0">
      <sharedItems containsDate="1" containsBlank="1" containsMixedTypes="1" minDate="1899-12-30T06:30:00" maxDate="1899-12-31T01:03:04"/>
    </cacheField>
    <cacheField name="On average, how many hours did it take you to complete a project in your most recent Nanodegree program?" numFmtId="0">
      <sharedItems containsString="0" containsBlank="1" containsNumber="1" containsInteger="1" minValue="1" maxValue="1000"/>
    </cacheField>
    <cacheField name="What advice do you have for new or current students who aspire to complete a Nanodegree program?" numFmtId="0">
      <sharedItems containsBlank="1" longText="1"/>
    </cacheField>
    <cacheField name="How did you find out about Udacity?" numFmtId="0">
      <sharedItems containsBlank="1"/>
    </cacheField>
    <cacheField name="Other.10" numFmtId="0">
      <sharedItems containsBlank="1" longText="1"/>
    </cacheField>
    <cacheField name="How likely is it that you would recommend Udacity to a friend or colleague?" numFmtId="0">
      <sharedItems containsSemiMixedTypes="0" containsString="0" containsNumber="1" containsInteger="1" minValue="0" maxValue="10"/>
    </cacheField>
    <cacheField name="What could Udacity do differently to improve your experience?" numFmtId="0">
      <sharedItems containsBlank="1" longText="1"/>
    </cacheField>
    <cacheField name="What are some additional subjects, courses, or tools and technologies that you'd like to learn at Udacity?" numFmtId="0">
      <sharedItems containsBlank="1" longText="1"/>
    </cacheField>
    <cacheField name="Is there anything else that you'd like to tell us?" numFmtId="0">
      <sharedItems containsBlank="1" longText="1"/>
    </cacheField>
    <cacheField name="Would you be willing to share more information for a chance to be featured on our blog, and help inspire others to be in demand and learn new skills with Udacity?"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47">
  <r>
    <x v="0"/>
    <x v="0"/>
    <x v="0"/>
    <x v="0"/>
    <x v="0"/>
    <m/>
    <d v="1992-09-30T00:00:00"/>
    <n v="26.252054794520546"/>
    <x v="0"/>
    <n v="30"/>
    <n v="20"/>
    <n v="3"/>
    <n v="28800"/>
    <s v="Mohammedia,Morocco"/>
    <x v="0"/>
    <s v="hoodie"/>
    <m/>
    <s v="“Machine learning for life”"/>
    <m/>
    <x v="0"/>
    <m/>
    <m/>
    <m/>
    <m/>
    <m/>
    <m/>
    <m/>
    <x v="0"/>
    <x v="0"/>
    <m/>
    <m/>
    <s v="Data Analyst"/>
    <m/>
    <m/>
    <m/>
    <m/>
    <m/>
    <m/>
    <m/>
    <s v="Forums"/>
    <m/>
    <m/>
    <n v="10"/>
    <m/>
    <n v="10"/>
    <n v="10"/>
    <s v="never give up or stop, keep up even if it hurts or you feel bored, there is nothing that tastes better than getting the degree after hours and weeks of hard work"/>
    <s v="Facebook"/>
    <m/>
    <n v="9"/>
    <s v="help me get a job in morocco"/>
    <m/>
    <s v="Thank you for the hard work"/>
    <m/>
  </r>
  <r>
    <x v="1"/>
    <x v="1"/>
    <x v="0"/>
    <x v="0"/>
    <x v="1"/>
    <m/>
    <d v="1992-10-01T00:00:00"/>
    <n v="26.24931506849315"/>
    <x v="0"/>
    <n v="60"/>
    <n v="8"/>
    <n v="0"/>
    <n v="60616"/>
    <s v="Shanghai, China &amp; Chicago, Illinois &amp;Berkeley, California"/>
    <x v="1"/>
    <m/>
    <s v="Self-driving toy car...."/>
    <m/>
    <s v="Watch and learn"/>
    <x v="0"/>
    <m/>
    <m/>
    <m/>
    <m/>
    <m/>
    <m/>
    <m/>
    <x v="0"/>
    <x v="0"/>
    <m/>
    <m/>
    <m/>
    <m/>
    <m/>
    <s v="Deep Learning Foundations"/>
    <m/>
    <m/>
    <m/>
    <m/>
    <s v="Stack Overflow"/>
    <m/>
    <n v="5"/>
    <m/>
    <n v="6"/>
    <m/>
    <n v="10"/>
    <s v="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
    <s v="Friend / word of mouth"/>
    <m/>
    <n v="10"/>
    <s v="Offline party."/>
    <s v="Hacking..."/>
    <s v="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
    <m/>
  </r>
  <r>
    <x v="0"/>
    <x v="0"/>
    <x v="1"/>
    <x v="1"/>
    <x v="1"/>
    <m/>
    <d v="1997-05-23T00:00:00"/>
    <n v="21.605479452054794"/>
    <x v="0"/>
    <n v="20"/>
    <n v="10"/>
    <n v="10"/>
    <n v="9000"/>
    <s v="Ghent, Belgium"/>
    <x v="0"/>
    <m/>
    <m/>
    <m/>
    <m/>
    <x v="0"/>
    <m/>
    <m/>
    <m/>
    <m/>
    <m/>
    <m/>
    <m/>
    <x v="0"/>
    <x v="1"/>
    <m/>
    <m/>
    <m/>
    <m/>
    <m/>
    <s v="Deep Learning Foundations"/>
    <m/>
    <m/>
    <m/>
    <m/>
    <s v="Slack Channel"/>
    <m/>
    <n v="6"/>
    <m/>
    <n v="6"/>
    <m/>
    <n v="30"/>
    <s v="Try to understand everything from first principles. Use all the resources available, including the great community."/>
    <m/>
    <s v="Youtube channel of Siraj Raval"/>
    <n v="10"/>
    <s v="Be very clear on the requirements for nano degree programs, I wish I had taken the programming nano degree beforehand. "/>
    <s v="A full computer science course!"/>
    <s v="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
    <n v="1"/>
  </r>
  <r>
    <x v="0"/>
    <x v="0"/>
    <x v="0"/>
    <x v="0"/>
    <x v="0"/>
    <m/>
    <d v="1988-02-08T00:00:00"/>
    <n v="30.898630136986302"/>
    <x v="0"/>
    <n v="60"/>
    <n v="8"/>
    <n v="10"/>
    <n v="94063"/>
    <s v="Redwood City, California, USA"/>
    <x v="1"/>
    <s v="jacket (brand is TBD... probably Patagonia)"/>
    <m/>
    <s v="“A quality life demands quality questions”"/>
    <m/>
    <x v="0"/>
    <m/>
    <m/>
    <m/>
    <m/>
    <m/>
    <m/>
    <m/>
    <x v="0"/>
    <x v="0"/>
    <m/>
    <m/>
    <m/>
    <m/>
    <s v="Artificial Intelligence"/>
    <m/>
    <s v="Self-Driving Car Engineer"/>
    <m/>
    <m/>
    <m/>
    <s v="Slack Channel"/>
    <m/>
    <n v="4"/>
    <m/>
    <n v="4"/>
    <m/>
    <n v="6"/>
    <s v="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
    <s v="Friend / word of mouth"/>
    <m/>
    <n v="10"/>
    <s v="Videos are great to learn but it's hard to go back to them when I'm looking for information quickly. Video notes would be great."/>
    <s v="More interview preparation"/>
    <s v="I find that I learn best when the projects are challenging and force me to go back to the videos and look for extra resources on the Internet. I feel like the most recent projects were easier than at the beginning."/>
    <n v="1"/>
  </r>
  <r>
    <x v="0"/>
    <x v="0"/>
    <x v="0"/>
    <x v="0"/>
    <x v="0"/>
    <m/>
    <d v="1993-11-25T00:00:00"/>
    <n v="25.098630136986301"/>
    <x v="0"/>
    <n v="300"/>
    <n v="10"/>
    <n v="10"/>
    <n v="100000"/>
    <s v="Beijing,China"/>
    <x v="0"/>
    <m/>
    <m/>
    <m/>
    <m/>
    <x v="1"/>
    <s v="Data Engineer"/>
    <m/>
    <s v="Individual Contributor"/>
    <m/>
    <s v="Technology &amp; Internet"/>
    <m/>
    <n v="1"/>
    <x v="1"/>
    <x v="2"/>
    <m/>
    <m/>
    <m/>
    <m/>
    <m/>
    <s v="Deep Learning Foundations"/>
    <m/>
    <m/>
    <m/>
    <m/>
    <s v="Stack Overflow"/>
    <m/>
    <n v="5"/>
    <m/>
    <n v="5"/>
    <m/>
    <n v="100"/>
    <s v="useful"/>
    <s v="Friend / word of mouth"/>
    <m/>
    <n v="10"/>
    <s v="i dont kown"/>
    <s v="self driving car"/>
    <s v="None"/>
    <n v="1"/>
  </r>
  <r>
    <x v="0"/>
    <x v="0"/>
    <x v="0"/>
    <x v="0"/>
    <x v="0"/>
    <m/>
    <m/>
    <n v="119.06575342465753"/>
    <x v="1"/>
    <n v="20"/>
    <n v="13"/>
    <n v="26"/>
    <n v="55403"/>
    <s v="Minneapolis, Minnesota"/>
    <x v="1"/>
    <s v="t-shirt"/>
    <m/>
    <s v="”Math - all the cool kids are doing it”"/>
    <m/>
    <x v="0"/>
    <m/>
    <m/>
    <m/>
    <m/>
    <m/>
    <m/>
    <m/>
    <x v="0"/>
    <x v="0"/>
    <m/>
    <m/>
    <m/>
    <s v="Machine Learning Engineer"/>
    <m/>
    <m/>
    <m/>
    <m/>
    <m/>
    <m/>
    <s v="Stack Overflow"/>
    <m/>
    <n v="6"/>
    <m/>
    <n v="6"/>
    <m/>
    <n v="80"/>
    <s v="&lt;none&gt;"/>
    <s v="Friend / word of mouth"/>
    <m/>
    <n v="7"/>
    <s v="Pair employers and candidates."/>
    <s v="Automated trading"/>
    <s v="No."/>
    <m/>
  </r>
  <r>
    <x v="0"/>
    <x v="0"/>
    <x v="0"/>
    <x v="0"/>
    <x v="0"/>
    <m/>
    <d v="1988-08-14T00:00:00"/>
    <n v="30.383561643835616"/>
    <x v="1"/>
    <n v="35"/>
    <n v="16"/>
    <n v="6"/>
    <n v="11238"/>
    <s v="Brooklyn, New York"/>
    <x v="0"/>
    <s v="backpack"/>
    <m/>
    <s v="“Data is the new bacon&quot;"/>
    <m/>
    <x v="1"/>
    <s v="Consulting"/>
    <m/>
    <s v="Individual Contributor"/>
    <m/>
    <s v="Technology &amp; Internet"/>
    <m/>
    <n v="2"/>
    <x v="2"/>
    <x v="2"/>
    <m/>
    <m/>
    <s v="Data Analyst"/>
    <m/>
    <m/>
    <m/>
    <m/>
    <s v="Robotics"/>
    <m/>
    <m/>
    <s v="Forums"/>
    <m/>
    <m/>
    <n v="20"/>
    <m/>
    <n v="20"/>
    <n v="20"/>
    <s v="Check the forums. Review old material to really embed it into your mind."/>
    <s v="Google"/>
    <m/>
    <n v="9"/>
    <s v="ALWAYS HAVE FORUMS. The Robotics Slack is so messy and cluttered."/>
    <s v="Automation, testing, best practices, software development practices."/>
    <s v="I love Udacity."/>
    <m/>
  </r>
  <r>
    <x v="0"/>
    <x v="0"/>
    <x v="0"/>
    <x v="0"/>
    <x v="0"/>
    <m/>
    <d v="1994-12-20T00:00:00"/>
    <n v="24.030136986301368"/>
    <x v="1"/>
    <n v="10"/>
    <n v="9"/>
    <n v="20"/>
    <m/>
    <s v="Québec"/>
    <x v="1"/>
    <s v="backpack"/>
    <m/>
    <m/>
    <s v="Ceci n'est à 95% pas un pipe"/>
    <x v="1"/>
    <s v="Artificial Intelligence Engineer"/>
    <m/>
    <s v="Individual Contributor"/>
    <m/>
    <s v="Education"/>
    <m/>
    <n v="0"/>
    <x v="3"/>
    <x v="2"/>
    <m/>
    <m/>
    <m/>
    <s v="Machine Learning Engineer"/>
    <m/>
    <m/>
    <m/>
    <m/>
    <m/>
    <m/>
    <s v="Forums"/>
    <m/>
    <m/>
    <n v="30"/>
    <n v="5"/>
    <m/>
    <n v="200"/>
    <s v="Don't overthink"/>
    <s v="Google"/>
    <m/>
    <n v="9"/>
    <s v="Find a way to have exams recognize by known schools"/>
    <s v="Design"/>
    <s v="Hello Sebastian! Haha"/>
    <m/>
  </r>
  <r>
    <x v="1"/>
    <x v="0"/>
    <x v="0"/>
    <x v="0"/>
    <x v="1"/>
    <m/>
    <d v="1999-03-04T00:00:00"/>
    <n v="19.824657534246576"/>
    <x v="1"/>
    <n v="120"/>
    <n v="10"/>
    <n v="10"/>
    <n v="20657"/>
    <s v="calvert, md"/>
    <x v="1"/>
    <s v="t-shirt"/>
    <m/>
    <s v="“Data is the new bacon&quot;"/>
    <m/>
    <x v="0"/>
    <m/>
    <m/>
    <m/>
    <m/>
    <m/>
    <m/>
    <m/>
    <x v="0"/>
    <x v="2"/>
    <m/>
    <m/>
    <m/>
    <s v="Machine Learning Engineer"/>
    <m/>
    <m/>
    <m/>
    <m/>
    <m/>
    <m/>
    <s v="Slack Channel"/>
    <m/>
    <m/>
    <n v="15"/>
    <n v="6"/>
    <m/>
    <n v="10"/>
    <s v="don't expect to understand everything right away"/>
    <m/>
    <s v="university"/>
    <n v="10"/>
    <s v="reducing waiting time for the email support!"/>
    <s v="mathematics!"/>
    <m/>
    <m/>
  </r>
  <r>
    <x v="1"/>
    <x v="1"/>
    <x v="0"/>
    <x v="0"/>
    <x v="1"/>
    <m/>
    <d v="1990-06-22T00:00:00"/>
    <n v="28.528767123287672"/>
    <x v="1"/>
    <n v="0"/>
    <n v="10"/>
    <n v="10"/>
    <n v="115280"/>
    <s v="Moscow, Russia"/>
    <x v="1"/>
    <s v="hoodie"/>
    <m/>
    <s v="“A quality life demands quality questions”"/>
    <m/>
    <x v="1"/>
    <s v="Educator / Instructor"/>
    <m/>
    <s v="Director"/>
    <m/>
    <s v="Education"/>
    <m/>
    <n v="3"/>
    <x v="4"/>
    <x v="3"/>
    <m/>
    <m/>
    <m/>
    <m/>
    <m/>
    <s v="Deep Learning Foundations"/>
    <m/>
    <m/>
    <m/>
    <m/>
    <s v="Slack Channel"/>
    <m/>
    <n v="4"/>
    <m/>
    <n v="3"/>
    <m/>
    <n v="6"/>
    <s v="Stick to the deadlines. Don't be illusioned that they are only recommended"/>
    <s v="Friend / word of mouth"/>
    <m/>
    <n v="8"/>
    <s v="Give people less freedom. Make strict deadlines. Otherwise people always have something more urgent and important"/>
    <s v="Mobile apps"/>
    <s v="nope"/>
    <m/>
  </r>
  <r>
    <x v="1"/>
    <x v="1"/>
    <x v="0"/>
    <x v="0"/>
    <x v="0"/>
    <m/>
    <d v="1986-08-09T00:00:00"/>
    <n v="32.4"/>
    <x v="1"/>
    <n v="20"/>
    <n v="10"/>
    <n v="40"/>
    <n v="94043"/>
    <s v="Mountain View, CA"/>
    <x v="1"/>
    <s v="shoes (brand is TBD… probably Adidas or Puma)"/>
    <m/>
    <s v="“A quality life demands quality questions”"/>
    <m/>
    <x v="1"/>
    <s v="Software Engineer"/>
    <m/>
    <s v="Individual Contributor"/>
    <m/>
    <s v="Education"/>
    <m/>
    <n v="11"/>
    <x v="5"/>
    <x v="1"/>
    <m/>
    <m/>
    <m/>
    <s v="Machine Learning Engineer"/>
    <m/>
    <s v="Deep Learning Foundations"/>
    <m/>
    <m/>
    <m/>
    <m/>
    <m/>
    <s v="External resources (khan academy, coursera)"/>
    <n v="6"/>
    <m/>
    <n v="4"/>
    <m/>
    <n v="3"/>
    <s v="Do something every day, even if it's just one video or a couple lines of code for a project."/>
    <s v="Google"/>
    <m/>
    <n v="7"/>
    <s v="less term-based, more subscription content"/>
    <s v="blockchain, network/server security, devops"/>
    <m/>
    <m/>
  </r>
  <r>
    <x v="0"/>
    <x v="0"/>
    <x v="0"/>
    <x v="0"/>
    <x v="0"/>
    <m/>
    <d v="1991-10-02T00:00:00"/>
    <n v="27.24931506849315"/>
    <x v="1"/>
    <n v="2"/>
    <n v="10"/>
    <n v="5"/>
    <n v="560032"/>
    <s v="Bangalore, India"/>
    <x v="0"/>
    <s v="hoodie"/>
    <m/>
    <s v="“Machine learning for life”"/>
    <m/>
    <x v="1"/>
    <s v="Software Engineer"/>
    <m/>
    <s v="Individual Contributor"/>
    <m/>
    <s v="Technology &amp; Internet"/>
    <m/>
    <n v="4"/>
    <x v="6"/>
    <x v="2"/>
    <m/>
    <m/>
    <m/>
    <m/>
    <m/>
    <s v="Deep Learning Foundations"/>
    <m/>
    <m/>
    <s v="None"/>
    <s v="Android Developer ND"/>
    <m/>
    <m/>
    <m/>
    <m/>
    <m/>
    <m/>
    <m/>
    <m/>
    <s v="Friend / word of mouth"/>
    <m/>
    <n v="10"/>
    <s v="Udacity should provide foundation courses for all NDs."/>
    <s v="Project management courses could be a better choice for me in future career growth."/>
    <s v="There should be some more scholarships available for each course."/>
    <m/>
  </r>
  <r>
    <x v="0"/>
    <x v="0"/>
    <x v="0"/>
    <x v="0"/>
    <x v="0"/>
    <m/>
    <d v="1993-02-25T00:00:00"/>
    <n v="25.846575342465755"/>
    <x v="1"/>
    <n v="1"/>
    <n v="6"/>
    <n v="5"/>
    <n v="560093"/>
    <s v="Bengaluru,India"/>
    <x v="0"/>
    <m/>
    <m/>
    <m/>
    <m/>
    <x v="1"/>
    <s v="Software Engineer"/>
    <m/>
    <s v="Individual Contributor"/>
    <m/>
    <s v="Technology &amp; Internet"/>
    <m/>
    <n v="2"/>
    <x v="7"/>
    <x v="2"/>
    <m/>
    <m/>
    <m/>
    <s v="Machine Learning Engineer"/>
    <m/>
    <m/>
    <m/>
    <m/>
    <m/>
    <m/>
    <s v="Stack Overflow"/>
    <m/>
    <n v="6"/>
    <m/>
    <n v="5"/>
    <m/>
    <n v="100"/>
    <s v="The most important aspects of nanodegree is always the project and the time spent applying what you have learnt.Be sure you R&amp;D a lot while making projects about the subjects topics and modules.read a lot and experiment a lot with data and projects."/>
    <s v="Google"/>
    <m/>
    <n v="9"/>
    <s v="Provide scholarships to students and people who cannot afford the nanodegrees. Also i think price for nanodegrees are way too high for a aspiring candidate in developing countries to take.Udacity should reduce the pricing and work more towards their lectures."/>
    <s v="music,writing"/>
    <m/>
    <n v="1"/>
  </r>
  <r>
    <x v="0"/>
    <x v="0"/>
    <x v="0"/>
    <x v="1"/>
    <x v="1"/>
    <m/>
    <d v="1993-03-30T00:00:00"/>
    <n v="25.756164383561643"/>
    <x v="1"/>
    <n v="0"/>
    <n v="12"/>
    <n v="6"/>
    <n v="6810"/>
    <s v="Ankara, Turkey"/>
    <x v="0"/>
    <m/>
    <m/>
    <m/>
    <m/>
    <x v="1"/>
    <s v="Freelancing"/>
    <m/>
    <s v="Individual Contributor"/>
    <m/>
    <s v="Education"/>
    <m/>
    <n v="2"/>
    <x v="5"/>
    <x v="2"/>
    <m/>
    <m/>
    <s v="Data Analyst"/>
    <m/>
    <m/>
    <m/>
    <m/>
    <m/>
    <m/>
    <m/>
    <s v="Forums"/>
    <m/>
    <m/>
    <n v="15"/>
    <m/>
    <n v="30"/>
    <n v="22"/>
    <s v="Whenever you feel lonely and desperate, Udacity mentors and coaches are ready to help._x000d_Never give up and always stay motivated. It worths all your hard work."/>
    <m/>
    <s v="Popular Science - MOOC's article"/>
    <n v="10"/>
    <s v="There could be more interaction between students."/>
    <s v="Cryptocurrencies"/>
    <s v="Thank you Udacity!_x000d_My life comletely changed after completing the Data Analyst Nanodegree._x000d_Before, I was a jobless engineering graduate but now I am a project reviewer at Udacity working from anywhere I want and earning more than many experienced engineers in my country."/>
    <n v="1"/>
  </r>
  <r>
    <x v="0"/>
    <x v="0"/>
    <x v="0"/>
    <x v="0"/>
    <x v="0"/>
    <m/>
    <d v="1982-05-10T00:00:00"/>
    <n v="36.652054794520545"/>
    <x v="1"/>
    <n v="15"/>
    <n v="8"/>
    <n v="20"/>
    <n v="94086"/>
    <s v="sunnyvale, california"/>
    <x v="0"/>
    <m/>
    <m/>
    <m/>
    <m/>
    <x v="1"/>
    <s v="Other"/>
    <m/>
    <s v="Individual Contributor"/>
    <m/>
    <m/>
    <s v="Semiconductor"/>
    <n v="7"/>
    <x v="8"/>
    <x v="0"/>
    <m/>
    <m/>
    <m/>
    <s v="Machine Learning Engineer"/>
    <m/>
    <m/>
    <m/>
    <m/>
    <m/>
    <m/>
    <s v="Stack Overflow"/>
    <m/>
    <n v="6"/>
    <m/>
    <n v="6"/>
    <m/>
    <n v="20"/>
    <s v="stick to it"/>
    <s v="Friend / word of mouth"/>
    <m/>
    <n v="10"/>
    <s v="more meet ups"/>
    <s v="deep learning"/>
    <s v="good job, keep it up"/>
    <n v="0"/>
  </r>
  <r>
    <x v="0"/>
    <x v="0"/>
    <x v="0"/>
    <x v="1"/>
    <x v="1"/>
    <m/>
    <d v="1994-05-27T00:00:00"/>
    <n v="24.597260273972601"/>
    <x v="1"/>
    <n v="30"/>
    <n v="13"/>
    <n v="25"/>
    <n v="11111"/>
    <s v="Bogota, Colombia"/>
    <x v="0"/>
    <m/>
    <m/>
    <m/>
    <m/>
    <x v="0"/>
    <m/>
    <m/>
    <m/>
    <m/>
    <m/>
    <m/>
    <m/>
    <x v="0"/>
    <x v="1"/>
    <m/>
    <m/>
    <m/>
    <s v="Machine Learning Engineer"/>
    <m/>
    <m/>
    <m/>
    <m/>
    <m/>
    <m/>
    <s v="Stack Overflow"/>
    <m/>
    <n v="6"/>
    <m/>
    <n v="3"/>
    <m/>
    <n v="4"/>
    <s v="Interact with as many students to learn things outside the classroom and motivate yourself."/>
    <s v="Google"/>
    <m/>
    <n v="9"/>
    <s v="Creating Nanodegrees for Scientists, which are deeper in contents."/>
    <s v="Blockchain"/>
    <s v="No."/>
    <n v="1"/>
  </r>
  <r>
    <x v="0"/>
    <x v="1"/>
    <x v="0"/>
    <x v="0"/>
    <x v="1"/>
    <m/>
    <d v="1995-01-28T00:00:00"/>
    <n v="23.923287671232877"/>
    <x v="1"/>
    <n v="30"/>
    <n v="9"/>
    <n v="4"/>
    <n v="55347"/>
    <s v="Eden Prairie, Minnesota"/>
    <x v="0"/>
    <m/>
    <m/>
    <m/>
    <m/>
    <x v="1"/>
    <s v="Software Engineer"/>
    <m/>
    <s v="Individual Contributor"/>
    <m/>
    <s v="Technology &amp; Internet"/>
    <m/>
    <n v="2"/>
    <x v="9"/>
    <x v="4"/>
    <m/>
    <m/>
    <m/>
    <m/>
    <m/>
    <s v="Deep Learning Foundations"/>
    <m/>
    <m/>
    <m/>
    <m/>
    <s v="Slack Channel"/>
    <m/>
    <m/>
    <n v="8"/>
    <n v="5"/>
    <m/>
    <n v="5"/>
    <s v="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
    <m/>
    <s v="unknown"/>
    <n v="8"/>
    <s v="Some nanodegrees did not meet expectations in content 'polish', but I think improvements have been made."/>
    <s v="New Angular framework_x000d_Another deep learning course_x000d__x000d_"/>
    <s v="The Udacity store is a great idea, I was a little bummed for not getting anything from the Deep learning foundations nanodegree. The community building + advertising value makes a lot of sense._x000d__x000d__x000d__x000d_"/>
    <n v="1"/>
  </r>
  <r>
    <x v="0"/>
    <x v="0"/>
    <x v="0"/>
    <x v="0"/>
    <x v="0"/>
    <m/>
    <d v="1994-01-25T00:00:00"/>
    <n v="24.931506849315067"/>
    <x v="2"/>
    <n v="65"/>
    <n v="610"/>
    <n v="45"/>
    <n v="48183"/>
    <s v="Trenton Michigan"/>
    <x v="1"/>
    <s v="backpack"/>
    <m/>
    <s v="“Machine learning for life”"/>
    <m/>
    <x v="1"/>
    <s v="Machine Learning Engineer"/>
    <m/>
    <s v="Individual Contributor"/>
    <m/>
    <s v="Technology &amp; Internet"/>
    <m/>
    <n v="0"/>
    <x v="10"/>
    <x v="2"/>
    <m/>
    <m/>
    <m/>
    <s v="Machine Learning Engineer"/>
    <m/>
    <m/>
    <m/>
    <m/>
    <m/>
    <m/>
    <s v="Forums"/>
    <m/>
    <n v="2"/>
    <m/>
    <n v="1"/>
    <m/>
    <n v="1"/>
    <s v="None"/>
    <s v="Google"/>
    <m/>
    <n v="5"/>
    <s v="More in depth information and theory"/>
    <s v="Advanced Deep learning, attention, and complex seq2seq (ie without contrib.seq2seq"/>
    <m/>
    <m/>
  </r>
  <r>
    <x v="0"/>
    <x v="0"/>
    <x v="0"/>
    <x v="0"/>
    <x v="0"/>
    <m/>
    <d v="1986-04-09T00:00:00"/>
    <n v="32.734246575342468"/>
    <x v="2"/>
    <n v="0"/>
    <n v="10"/>
    <n v="50"/>
    <n v="60618"/>
    <s v="Chicago, IL"/>
    <x v="0"/>
    <s v="jacket (brand is TBD... probably Patagonia)"/>
    <m/>
    <s v="“Machine learning for life”"/>
    <m/>
    <x v="1"/>
    <s v="Freelancing"/>
    <m/>
    <s v="Not Applicable"/>
    <m/>
    <s v="Retail &amp; Consumer Durables"/>
    <m/>
    <n v="4"/>
    <x v="11"/>
    <x v="0"/>
    <m/>
    <m/>
    <m/>
    <m/>
    <s v="Artificial Intelligence"/>
    <m/>
    <m/>
    <m/>
    <m/>
    <m/>
    <s v="Forums"/>
    <m/>
    <n v="6"/>
    <m/>
    <n v="4"/>
    <m/>
    <n v="5"/>
    <s v="Ask for help."/>
    <s v="Google"/>
    <m/>
    <n v="10"/>
    <s v="Some classes could benefit from more hands on practice. For example, the intro to deep learning class is very hands on. I think other classes would benefit from being developed with a similar approach."/>
    <m/>
    <s v="No"/>
    <m/>
  </r>
  <r>
    <x v="1"/>
    <x v="0"/>
    <x v="0"/>
    <x v="0"/>
    <x v="1"/>
    <m/>
    <d v="1973-04-03T00:00:00"/>
    <n v="45.758904109589039"/>
    <x v="2"/>
    <n v="0"/>
    <n v="8"/>
    <n v="15"/>
    <m/>
    <s v="Edinburgh, Scotland"/>
    <x v="0"/>
    <s v="hat"/>
    <m/>
    <s v="“Data is the new bacon&quot;"/>
    <m/>
    <x v="1"/>
    <s v="Business/Strategy"/>
    <m/>
    <s v="President"/>
    <m/>
    <s v="Manufacturing"/>
    <m/>
    <n v="15"/>
    <x v="12"/>
    <x v="2"/>
    <m/>
    <m/>
    <s v="Data Analyst"/>
    <m/>
    <m/>
    <m/>
    <m/>
    <m/>
    <m/>
    <m/>
    <s v="Forums"/>
    <m/>
    <n v="6"/>
    <m/>
    <n v="5"/>
    <m/>
    <n v="80"/>
    <s v="Keep it ticking over - even if just 15 minutes to keep progressing."/>
    <s v="Google"/>
    <m/>
    <n v="9"/>
    <s v="More UK meetups"/>
    <m/>
    <m/>
    <m/>
  </r>
  <r>
    <x v="0"/>
    <x v="0"/>
    <x v="0"/>
    <x v="0"/>
    <x v="0"/>
    <m/>
    <d v="1987-02-10T00:00:00"/>
    <n v="31.893150684931506"/>
    <x v="2"/>
    <n v="0"/>
    <n v="8"/>
    <n v="2"/>
    <n v="700000"/>
    <s v="Ho Chi Minh, VietNam"/>
    <x v="0"/>
    <s v="shoes (brand is TBD… probably Adidas or Puma)"/>
    <m/>
    <s v="“Machine learning for life”"/>
    <m/>
    <x v="1"/>
    <s v="Co-founder (or solo founder)"/>
    <m/>
    <s v="Manager"/>
    <m/>
    <s v="Technology &amp; Internet"/>
    <m/>
    <n v="10"/>
    <x v="13"/>
    <x v="2"/>
    <m/>
    <m/>
    <m/>
    <m/>
    <s v="Artificial Intelligence"/>
    <m/>
    <m/>
    <m/>
    <m/>
    <m/>
    <s v="Stack Overflow"/>
    <m/>
    <n v="6"/>
    <m/>
    <n v="6"/>
    <m/>
    <n v="8"/>
    <s v="frequently check the forum"/>
    <s v="Google"/>
    <m/>
    <n v="10"/>
    <s v="more assignments"/>
    <s v="no"/>
    <s v="No"/>
    <m/>
  </r>
  <r>
    <x v="0"/>
    <x v="0"/>
    <x v="0"/>
    <x v="0"/>
    <x v="0"/>
    <m/>
    <d v="1990-02-11T00:00:00"/>
    <n v="28.887671232876713"/>
    <x v="2"/>
    <n v="30"/>
    <n v="9"/>
    <n v="12"/>
    <n v="1090"/>
    <s v="Vienna, Austria"/>
    <x v="0"/>
    <s v="t-shirt"/>
    <m/>
    <s v="”Math - all the cool kids are doing it”"/>
    <m/>
    <x v="1"/>
    <s v="Business Intelligence / Business Analyst"/>
    <m/>
    <m/>
    <s v="freelancer"/>
    <s v="Education"/>
    <m/>
    <n v="1"/>
    <x v="5"/>
    <x v="2"/>
    <m/>
    <s v="Business Analyst"/>
    <m/>
    <m/>
    <m/>
    <m/>
    <m/>
    <m/>
    <m/>
    <m/>
    <s v="Forums"/>
    <m/>
    <m/>
    <s v="30+"/>
    <m/>
    <s v="20+"/>
    <n v="2"/>
    <s v="Don't waste too much time taking notes and focus on understanding what is happening. You will be able to access the material of the course even afterwards"/>
    <s v="Google"/>
    <m/>
    <n v="10"/>
    <s v="more nanodegrees!"/>
    <s v="I'm happy with the current range of offers"/>
    <s v="maybe more practice projects, those are great"/>
    <m/>
  </r>
  <r>
    <x v="1"/>
    <x v="0"/>
    <x v="0"/>
    <x v="0"/>
    <x v="1"/>
    <m/>
    <d v="1997-06-16T00:00:00"/>
    <n v="21.539726027397261"/>
    <x v="2"/>
    <n v="30"/>
    <n v="14"/>
    <n v="50"/>
    <m/>
    <s v="Edmonton, Alberta"/>
    <x v="0"/>
    <s v="t-shirt"/>
    <m/>
    <s v="“Machine learning for life”"/>
    <m/>
    <x v="0"/>
    <m/>
    <m/>
    <m/>
    <m/>
    <m/>
    <m/>
    <m/>
    <x v="0"/>
    <x v="1"/>
    <m/>
    <m/>
    <m/>
    <m/>
    <m/>
    <s v="Deep Learning Foundations"/>
    <m/>
    <m/>
    <m/>
    <m/>
    <s v="Mentor Help (classroom or 1:1 mentors)"/>
    <m/>
    <n v="2"/>
    <m/>
    <n v="4"/>
    <m/>
    <n v="10"/>
    <s v="live help is more helpful than mentor"/>
    <s v="Friend / word of mouth"/>
    <m/>
    <n v="10"/>
    <s v="Live help plz"/>
    <s v="None"/>
    <s v="None"/>
    <m/>
  </r>
  <r>
    <x v="0"/>
    <x v="1"/>
    <x v="0"/>
    <x v="0"/>
    <x v="1"/>
    <m/>
    <d v="1981-10-13T00:00:00"/>
    <n v="37.224657534246575"/>
    <x v="2"/>
    <n v="50"/>
    <n v="9"/>
    <n v="15"/>
    <n v="28860"/>
    <s v="Madrid, Spain"/>
    <x v="0"/>
    <s v="hoodie"/>
    <m/>
    <s v="“Data is the new bacon&quot;"/>
    <m/>
    <x v="1"/>
    <s v="Artificial Intelligence Engineer"/>
    <m/>
    <s v="Individual Contributor"/>
    <m/>
    <s v="Technology &amp; Internet"/>
    <m/>
    <n v="3"/>
    <x v="14"/>
    <x v="0"/>
    <m/>
    <m/>
    <s v="Data Analyst"/>
    <s v="Machine Learning Engineer"/>
    <m/>
    <m/>
    <m/>
    <m/>
    <m/>
    <m/>
    <s v="Forums"/>
    <m/>
    <n v="6"/>
    <m/>
    <n v="6"/>
    <m/>
    <n v="16"/>
    <s v="Be constant and stay motivated"/>
    <s v="Google"/>
    <m/>
    <n v="10"/>
    <s v="It's already awesome!"/>
    <s v="Clean Code"/>
    <s v="Udacity is awesome!"/>
    <m/>
  </r>
  <r>
    <x v="0"/>
    <x v="1"/>
    <x v="0"/>
    <x v="1"/>
    <x v="1"/>
    <m/>
    <d v="1995-02-16T00:00:00"/>
    <n v="23.87123287671233"/>
    <x v="2"/>
    <n v="120"/>
    <n v="12"/>
    <n v="12"/>
    <n v="61250"/>
    <s v="Usingen, Germany"/>
    <x v="0"/>
    <s v="hoodie"/>
    <m/>
    <s v="“Data is the new bacon&quot;"/>
    <m/>
    <x v="1"/>
    <s v="Student"/>
    <m/>
    <m/>
    <s v="Working Student"/>
    <s v="Technology &amp; Internet"/>
    <m/>
    <n v="4"/>
    <x v="15"/>
    <x v="1"/>
    <m/>
    <m/>
    <m/>
    <s v="Machine Learning Engineer"/>
    <m/>
    <m/>
    <m/>
    <m/>
    <m/>
    <m/>
    <s v="Stack Overflow"/>
    <m/>
    <n v="6"/>
    <m/>
    <n v="4"/>
    <m/>
    <n v="120"/>
    <s v="Set a weekly goal"/>
    <m/>
    <s v="AI-Class"/>
    <n v="8"/>
    <m/>
    <m/>
    <m/>
    <m/>
  </r>
  <r>
    <x v="1"/>
    <x v="0"/>
    <x v="0"/>
    <x v="0"/>
    <x v="1"/>
    <m/>
    <d v="1996-05-15T00:00:00"/>
    <n v="22.627397260273973"/>
    <x v="2"/>
    <n v="0"/>
    <n v="10"/>
    <n v="6"/>
    <n v="11550"/>
    <s v="Mexico City, Mexico"/>
    <x v="0"/>
    <s v="hoodie"/>
    <m/>
    <m/>
    <s v="Programming is the closest thing we have to superpowers"/>
    <x v="1"/>
    <s v="Educator / Instructor"/>
    <m/>
    <s v="Individual Contributor"/>
    <m/>
    <s v="Education"/>
    <m/>
    <n v="3"/>
    <x v="16"/>
    <x v="1"/>
    <m/>
    <m/>
    <m/>
    <m/>
    <s v="Artificial Intelligence"/>
    <m/>
    <m/>
    <m/>
    <m/>
    <s v="Front End"/>
    <m/>
    <s v="Google search"/>
    <m/>
    <n v="8"/>
    <n v="3"/>
    <m/>
    <n v="10"/>
    <s v="Projects are supposed to be challenging. Keep a good attitude and know how to manage frustration."/>
    <m/>
    <s v="I don't remember"/>
    <n v="8"/>
    <s v="I think that some courses are really good while others can do much better."/>
    <s v="Updated courses on web development."/>
    <s v="You're cool!"/>
    <m/>
  </r>
  <r>
    <x v="0"/>
    <x v="0"/>
    <x v="0"/>
    <x v="0"/>
    <x v="0"/>
    <m/>
    <d v="1977-11-30T00:00:00"/>
    <n v="41.095890410958901"/>
    <x v="2"/>
    <n v="30"/>
    <n v="8"/>
    <n v="4"/>
    <n v="10243"/>
    <s v="Berlin, Germany"/>
    <x v="1"/>
    <s v="socks"/>
    <m/>
    <s v="“A quality life demands quality questions”"/>
    <m/>
    <x v="0"/>
    <m/>
    <m/>
    <m/>
    <m/>
    <m/>
    <m/>
    <m/>
    <x v="0"/>
    <x v="2"/>
    <m/>
    <m/>
    <s v="Data Analyst"/>
    <m/>
    <m/>
    <m/>
    <m/>
    <m/>
    <m/>
    <m/>
    <s v="Forums"/>
    <m/>
    <n v="6"/>
    <m/>
    <n v="6"/>
    <m/>
    <n v="20"/>
    <s v="eventually you will need to use git, github and stackoverflow so try to make a start"/>
    <s v="Google"/>
    <m/>
    <n v="8"/>
    <s v="more recruiters in Europe"/>
    <s v="C++"/>
    <m/>
    <m/>
  </r>
  <r>
    <x v="1"/>
    <x v="0"/>
    <x v="0"/>
    <x v="0"/>
    <x v="1"/>
    <m/>
    <d v="1981-08-23T00:00:00"/>
    <n v="37.364383561643834"/>
    <x v="2"/>
    <n v="30"/>
    <n v="14"/>
    <n v="20"/>
    <n v="80686"/>
    <s v="Munich, Germany"/>
    <x v="1"/>
    <s v="jacket (brand is TBD... probably Patagonia)"/>
    <m/>
    <s v="“Machine learning for life”"/>
    <m/>
    <x v="1"/>
    <m/>
    <s v="Chief IT Architect"/>
    <s v="Not Applicable"/>
    <m/>
    <s v="Insurance"/>
    <m/>
    <n v="15"/>
    <x v="17"/>
    <x v="2"/>
    <m/>
    <m/>
    <m/>
    <m/>
    <m/>
    <m/>
    <m/>
    <m/>
    <s v="None"/>
    <m/>
    <m/>
    <m/>
    <m/>
    <m/>
    <m/>
    <m/>
    <m/>
    <m/>
    <s v="Friend / word of mouth"/>
    <m/>
    <n v="8"/>
    <s v="currently nothing"/>
    <s v="Chatbots"/>
    <s v="thanks for your offerings!"/>
    <m/>
  </r>
  <r>
    <x v="0"/>
    <x v="1"/>
    <x v="0"/>
    <x v="0"/>
    <x v="1"/>
    <m/>
    <d v="1980-05-03T00:00:00"/>
    <n v="38.671232876712331"/>
    <x v="2"/>
    <n v="0"/>
    <n v="10"/>
    <n v="20"/>
    <n v="2128"/>
    <s v="Boston, Massachusetts"/>
    <x v="0"/>
    <s v="hoodie"/>
    <m/>
    <s v="“A quality life demands quality questions”"/>
    <m/>
    <x v="1"/>
    <s v="Software Engineer"/>
    <m/>
    <s v="Director"/>
    <m/>
    <s v="Technology &amp; Internet"/>
    <m/>
    <n v="10"/>
    <x v="18"/>
    <x v="0"/>
    <m/>
    <m/>
    <m/>
    <s v="Machine Learning Engineer"/>
    <s v="Artificial Intelligence"/>
    <m/>
    <m/>
    <m/>
    <m/>
    <m/>
    <s v="Slack Channel"/>
    <m/>
    <m/>
    <d v="2017-10-20T00:00:00"/>
    <m/>
    <d v="2017-10-20T00:00:00"/>
    <n v="20"/>
    <s v="Keep at it"/>
    <s v="Google"/>
    <m/>
    <n v="8"/>
    <s v="more content for the AI nano-degree"/>
    <s v="not sure"/>
    <m/>
    <m/>
  </r>
  <r>
    <x v="1"/>
    <x v="0"/>
    <x v="1"/>
    <x v="0"/>
    <x v="0"/>
    <m/>
    <d v="1996-01-29T00:00:00"/>
    <n v="22.920547945205481"/>
    <x v="2"/>
    <n v="60"/>
    <n v="9"/>
    <n v="6"/>
    <n v="396210"/>
    <s v="Surat, India"/>
    <x v="1"/>
    <s v="backpack"/>
    <m/>
    <s v="“A quality life demands quality questions”"/>
    <m/>
    <x v="0"/>
    <m/>
    <m/>
    <m/>
    <m/>
    <m/>
    <m/>
    <m/>
    <x v="0"/>
    <x v="1"/>
    <m/>
    <m/>
    <m/>
    <s v="Machine Learning Engineer"/>
    <m/>
    <m/>
    <m/>
    <m/>
    <m/>
    <m/>
    <s v="Forums"/>
    <m/>
    <n v="5"/>
    <m/>
    <n v="5"/>
    <m/>
    <n v="24"/>
    <s v="Understand your curriculum, complete your projects side by side (i.e. regularly) and search for existing applications of what your learned today."/>
    <s v="Friend / word of mouth"/>
    <m/>
    <n v="9"/>
    <s v="Do not send promotional emails of already completed Nanodegree to graduates."/>
    <s v="Computer Network and Architecture Nanodegree"/>
    <s v="Try to send periodical reminders (gentle :) ) to students who have not visited the classroom in X days/weeks. Provided some motivation indicating what kind of knowledge (applications, the importance of the topic) can be gained by learning the next topic in their curriculum. "/>
    <m/>
  </r>
  <r>
    <x v="0"/>
    <x v="0"/>
    <x v="0"/>
    <x v="0"/>
    <x v="0"/>
    <m/>
    <d v="1987-02-25T00:00:00"/>
    <n v="31.852054794520548"/>
    <x v="2"/>
    <n v="150"/>
    <n v="8"/>
    <n v="6"/>
    <m/>
    <s v="Falun, Alberta, Canada"/>
    <x v="0"/>
    <s v="hoodie"/>
    <m/>
    <s v="”Math - all the cool kids are doing it”"/>
    <m/>
    <x v="1"/>
    <s v="Other"/>
    <m/>
    <s v="Individual Contributor"/>
    <m/>
    <s v="Healthcare and Pharmaceuticals"/>
    <m/>
    <n v="7"/>
    <x v="19"/>
    <x v="2"/>
    <s v="Intro to Programming"/>
    <m/>
    <m/>
    <m/>
    <m/>
    <s v="Deep Learning Foundations"/>
    <m/>
    <m/>
    <m/>
    <m/>
    <s v="Forums"/>
    <m/>
    <n v="6"/>
    <m/>
    <n v="6"/>
    <m/>
    <n v="12"/>
    <s v="Keep notes!"/>
    <s v="Google"/>
    <m/>
    <n v="10"/>
    <s v="I can't think of anything"/>
    <m/>
    <m/>
    <m/>
  </r>
  <r>
    <x v="1"/>
    <x v="1"/>
    <x v="1"/>
    <x v="0"/>
    <x v="0"/>
    <m/>
    <d v="1992-04-18T00:00:00"/>
    <n v="26.704109589041096"/>
    <x v="2"/>
    <n v="120"/>
    <n v="12"/>
    <n v="10"/>
    <n v="92078"/>
    <s v="San Marcos, CA"/>
    <x v="0"/>
    <m/>
    <s v="Coffee mug"/>
    <s v="“Data is the new bacon&quot;"/>
    <m/>
    <x v="1"/>
    <s v="Data Analyst"/>
    <m/>
    <s v="Individual Contributor"/>
    <m/>
    <s v="Real Estate"/>
    <m/>
    <n v="3"/>
    <x v="20"/>
    <x v="2"/>
    <m/>
    <m/>
    <s v="Data Analyst"/>
    <m/>
    <m/>
    <m/>
    <m/>
    <m/>
    <m/>
    <m/>
    <s v="Forums"/>
    <m/>
    <n v="6"/>
    <m/>
    <n v="6"/>
    <m/>
    <n v="20"/>
    <s v="Make sure that you stay on top of your own self designated timelines because the 12 months to receive back the half tuition will sneak up. Continue to stay motivated throughout the entire program!"/>
    <s v="Google"/>
    <m/>
    <n v="10"/>
    <s v="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
    <m/>
    <s v="I think overall the program has been great! I have reached out a few times in regards to the tuition reimbursement and haven't received much communication except to fill out a form so I think that the process for that reimbursement could be improved!"/>
    <m/>
  </r>
  <r>
    <x v="0"/>
    <x v="0"/>
    <x v="0"/>
    <x v="1"/>
    <x v="0"/>
    <m/>
    <d v="1980-12-05T00:00:00"/>
    <n v="38.079452054794523"/>
    <x v="2"/>
    <n v="0"/>
    <n v="12"/>
    <n v="30"/>
    <n v="94110"/>
    <s v="San Francisco, California"/>
    <x v="0"/>
    <s v="hoodie"/>
    <m/>
    <s v="”Math - all the cool kids are doing it”"/>
    <m/>
    <x v="1"/>
    <s v="Machine Learning Engineer"/>
    <m/>
    <s v="Individual Contributor"/>
    <m/>
    <s v="Transportation &amp; Delivery"/>
    <m/>
    <n v="1"/>
    <x v="21"/>
    <x v="2"/>
    <m/>
    <m/>
    <s v="Data Analyst"/>
    <m/>
    <m/>
    <m/>
    <m/>
    <m/>
    <m/>
    <m/>
    <s v="Forums"/>
    <m/>
    <m/>
    <n v="10"/>
    <n v="5"/>
    <m/>
    <n v="20"/>
    <s v="Focus on the projects more than watching the content, or rather, let getting stuck in the projects guide you to study materials. "/>
    <s v="Friend / word of mouth"/>
    <m/>
    <n v="6"/>
    <s v="More hands-on careers services engagement and reflection built into the process. The few weeks I had engaging with a mentor in the MLND were a bright light in this direction."/>
    <s v="AWS - building pipelines, scaling storage"/>
    <m/>
    <m/>
  </r>
  <r>
    <x v="0"/>
    <x v="1"/>
    <x v="0"/>
    <x v="0"/>
    <x v="1"/>
    <m/>
    <d v="1978-12-10T00:00:00"/>
    <n v="40.06849315068493"/>
    <x v="2"/>
    <n v="0"/>
    <n v="14"/>
    <n v="10"/>
    <n v="54625"/>
    <s v="greece"/>
    <x v="0"/>
    <s v="backpack"/>
    <m/>
    <s v="“A quality life demands quality questions”"/>
    <m/>
    <x v="1"/>
    <s v="Software Engineer"/>
    <m/>
    <s v="Individual Contributor"/>
    <m/>
    <s v="Education"/>
    <m/>
    <n v="15"/>
    <x v="5"/>
    <x v="0"/>
    <m/>
    <m/>
    <m/>
    <m/>
    <m/>
    <s v="Deep Learning Foundations"/>
    <m/>
    <m/>
    <m/>
    <s v="ios"/>
    <s v="Slack Channel"/>
    <m/>
    <n v="6"/>
    <m/>
    <n v="6"/>
    <m/>
    <n v="15"/>
    <s v="go for it! there's always a nanodegree for your skill level"/>
    <s v="Google"/>
    <m/>
    <n v="10"/>
    <s v="nothing"/>
    <s v="bitcoin blockchains cryprography"/>
    <s v="thanks!"/>
    <m/>
  </r>
  <r>
    <x v="1"/>
    <x v="1"/>
    <x v="1"/>
    <x v="1"/>
    <x v="1"/>
    <m/>
    <d v="1985-02-26T00:00:00"/>
    <n v="33.849315068493148"/>
    <x v="2"/>
    <n v="0"/>
    <n v="8"/>
    <n v="15"/>
    <n v="90055"/>
    <s v="Pingtung, Taiwan"/>
    <x v="0"/>
    <s v="hoodie"/>
    <m/>
    <s v="“A quality life demands quality questions”"/>
    <m/>
    <x v="1"/>
    <s v="Data Analyst"/>
    <m/>
    <s v="Individual Contributor"/>
    <m/>
    <s v="Technology &amp; Internet"/>
    <m/>
    <n v="1"/>
    <x v="0"/>
    <x v="0"/>
    <m/>
    <m/>
    <m/>
    <m/>
    <m/>
    <s v="Deep Learning Foundations"/>
    <m/>
    <m/>
    <m/>
    <m/>
    <s v="Slack Channel"/>
    <m/>
    <m/>
    <n v="30"/>
    <m/>
    <n v="30"/>
    <n v="24"/>
    <s v="Stay hungry Stay Foolish"/>
    <s v="Google"/>
    <m/>
    <n v="10"/>
    <s v="_x000d_"/>
    <s v="_x000d_"/>
    <s v="Please setup more friendly environment for those nonEnglish speaker, especially 1 on 1."/>
    <m/>
  </r>
  <r>
    <x v="1"/>
    <x v="0"/>
    <x v="1"/>
    <x v="0"/>
    <x v="1"/>
    <m/>
    <d v="2017-12-17T00:00:00"/>
    <n v="1.021917808219178"/>
    <x v="2"/>
    <n v="30"/>
    <n v="5"/>
    <n v="5"/>
    <n v="58900000"/>
    <s v="Paraiba, Brazil"/>
    <x v="0"/>
    <s v="t-shirt"/>
    <m/>
    <s v="“Machine learning for life”"/>
    <m/>
    <x v="1"/>
    <s v="Educator / Instructor"/>
    <m/>
    <m/>
    <s v="Professor"/>
    <s v="Education"/>
    <m/>
    <n v="8"/>
    <x v="22"/>
    <x v="3"/>
    <m/>
    <m/>
    <m/>
    <m/>
    <m/>
    <s v="Deep Learning Foundations"/>
    <m/>
    <m/>
    <m/>
    <m/>
    <s v="Forums"/>
    <m/>
    <m/>
    <n v="10"/>
    <n v="6"/>
    <m/>
    <n v="20"/>
    <s v="Go ahead, keep going"/>
    <s v="Google"/>
    <m/>
    <n v="10"/>
    <s v="It is great for me"/>
    <s v="Hardware for robotics"/>
    <s v="No"/>
    <m/>
  </r>
  <r>
    <x v="0"/>
    <x v="0"/>
    <x v="0"/>
    <x v="0"/>
    <x v="0"/>
    <m/>
    <d v="1994-02-28T00:00:00"/>
    <n v="24.838356164383562"/>
    <x v="2"/>
    <n v="20"/>
    <n v="11"/>
    <n v="11"/>
    <n v="110085"/>
    <s v="new delhi"/>
    <x v="0"/>
    <s v="hoodie"/>
    <m/>
    <s v="”Math - all the cool kids are doing it”"/>
    <m/>
    <x v="1"/>
    <s v="Data Analyst"/>
    <m/>
    <s v="Individual Contributor"/>
    <m/>
    <s v="Technology &amp; Internet"/>
    <m/>
    <n v="1"/>
    <x v="23"/>
    <x v="4"/>
    <m/>
    <m/>
    <m/>
    <s v="Machine Learning Engineer"/>
    <m/>
    <m/>
    <m/>
    <m/>
    <m/>
    <m/>
    <s v="Slack Channel"/>
    <m/>
    <n v="5"/>
    <m/>
    <n v="5"/>
    <m/>
    <n v="100"/>
    <s v="be persistent kids!"/>
    <s v="Google"/>
    <m/>
    <n v="10"/>
    <s v="discounts!"/>
    <s v="deep learning"/>
    <s v="No"/>
    <m/>
  </r>
  <r>
    <x v="0"/>
    <x v="0"/>
    <x v="0"/>
    <x v="0"/>
    <x v="1"/>
    <m/>
    <d v="1984-11-26T00:00:00"/>
    <n v="34.101369863013701"/>
    <x v="2"/>
    <n v="0"/>
    <n v="9"/>
    <n v="12"/>
    <n v="10437"/>
    <s v="Berlin, Germany"/>
    <x v="0"/>
    <s v="backpack"/>
    <m/>
    <s v="“A quality life demands quality questions”"/>
    <m/>
    <x v="1"/>
    <s v="Consulting"/>
    <m/>
    <m/>
    <s v="Consultant - SMA"/>
    <s v="Technology &amp; Internet"/>
    <m/>
    <n v="10"/>
    <x v="24"/>
    <x v="2"/>
    <m/>
    <m/>
    <s v="Data Analyst"/>
    <m/>
    <m/>
    <m/>
    <m/>
    <m/>
    <m/>
    <m/>
    <s v="Forums"/>
    <m/>
    <m/>
    <n v="20"/>
    <n v="2"/>
    <m/>
    <n v="48"/>
    <s v="Take your time with the mini labs and questions especially programming oriented items"/>
    <m/>
    <s v="reddit"/>
    <n v="10"/>
    <s v="Perhaps more active engagement or encouragement from Udacity, ie if you have not logged in a few days/weeks. Or setup regular calls/checkins would be motivating."/>
    <s v="Deep learning"/>
    <m/>
    <m/>
  </r>
  <r>
    <x v="0"/>
    <x v="1"/>
    <x v="0"/>
    <x v="0"/>
    <x v="1"/>
    <m/>
    <d v="1987-06-26T00:00:00"/>
    <n v="31.520547945205479"/>
    <x v="2"/>
    <n v="40"/>
    <n v="12"/>
    <n v="6"/>
    <n v="20001"/>
    <s v="Washington, DC"/>
    <x v="1"/>
    <s v="t-shirt"/>
    <m/>
    <s v="“Data is the new bacon&quot;"/>
    <m/>
    <x v="1"/>
    <s v="Data Analyst"/>
    <m/>
    <s v="Individual Contributor"/>
    <m/>
    <s v="Government"/>
    <m/>
    <n v="2"/>
    <x v="25"/>
    <x v="0"/>
    <m/>
    <m/>
    <m/>
    <s v="Machine Learning Engineer"/>
    <m/>
    <m/>
    <m/>
    <m/>
    <m/>
    <m/>
    <s v="Forums"/>
    <m/>
    <n v="6"/>
    <m/>
    <m/>
    <n v="10"/>
    <n v="240"/>
    <s v="Just keep at it.  Don't give up or feel like you aren't smart enough - especially on the deep learning projects."/>
    <s v="Friend / word of mouth"/>
    <m/>
    <n v="7"/>
    <s v="organize local meet ups in large cities so students could work together"/>
    <s v="statistics"/>
    <s v="It was hard to contact payments and billing to get responses to payment related questions and to get receipts."/>
    <m/>
  </r>
  <r>
    <x v="1"/>
    <x v="1"/>
    <x v="0"/>
    <x v="0"/>
    <x v="0"/>
    <m/>
    <d v="1983-04-07T00:00:00"/>
    <n v="35.742465753424661"/>
    <x v="2"/>
    <n v="50"/>
    <n v="2"/>
    <n v="3"/>
    <n v="560034"/>
    <s v="Bangalore, India"/>
    <x v="0"/>
    <s v="backpack"/>
    <m/>
    <s v="“A quality life demands quality questions”"/>
    <m/>
    <x v="1"/>
    <s v="Product Management/Project Management"/>
    <m/>
    <s v="Director"/>
    <m/>
    <s v="Healthcare and Pharmaceuticals"/>
    <m/>
    <n v="11"/>
    <x v="26"/>
    <x v="0"/>
    <m/>
    <m/>
    <m/>
    <m/>
    <m/>
    <s v="Deep Learning Foundations"/>
    <m/>
    <m/>
    <m/>
    <m/>
    <s v="Slack Channel"/>
    <m/>
    <m/>
    <n v="8"/>
    <n v="2"/>
    <m/>
    <n v="2"/>
    <s v="Don't get too bogged down by coding . Coding design patterns are quite standard across DLND. Focus more on why a neural network is design in sample exercuses and lessons"/>
    <s v="Google"/>
    <m/>
    <n v="9"/>
    <s v="DLND can be taught using Keras and not tensorflow . Keras is far easier to code and understand"/>
    <s v="Blockchain"/>
    <s v="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_x000d__x000d_My best part of learning was with Andrew Trask. I wish we can see more of him in future DLND course "/>
    <m/>
  </r>
  <r>
    <x v="1"/>
    <x v="0"/>
    <x v="0"/>
    <x v="0"/>
    <x v="1"/>
    <m/>
    <d v="1986-10-15T00:00:00"/>
    <n v="32.216438356164382"/>
    <x v="2"/>
    <n v="30"/>
    <n v="8"/>
    <n v="5"/>
    <n v="61704"/>
    <s v="Bloomington, Illinois"/>
    <x v="1"/>
    <s v="hoodie"/>
    <m/>
    <s v="”Math - all the cool kids are doing it”"/>
    <m/>
    <x v="1"/>
    <s v="Product Management/Project Management"/>
    <m/>
    <s v="Manager"/>
    <m/>
    <s v="Insurance"/>
    <m/>
    <n v="7"/>
    <x v="0"/>
    <x v="0"/>
    <m/>
    <m/>
    <m/>
    <m/>
    <m/>
    <s v="Deep Learning Foundations"/>
    <m/>
    <m/>
    <m/>
    <m/>
    <s v="Forums"/>
    <m/>
    <n v="6"/>
    <m/>
    <n v="3"/>
    <m/>
    <n v="10"/>
    <s v="Just do it!!"/>
    <m/>
    <s v="Tech news"/>
    <n v="10"/>
    <s v="Provide more opportunities to get exposure to employers  ."/>
    <s v="Design, Finance."/>
    <s v="No"/>
    <m/>
  </r>
  <r>
    <x v="0"/>
    <x v="0"/>
    <x v="0"/>
    <x v="0"/>
    <x v="1"/>
    <m/>
    <d v="1977-07-29T00:00:00"/>
    <n v="41.435616438356163"/>
    <x v="2"/>
    <n v="0"/>
    <n v="8"/>
    <n v="2"/>
    <m/>
    <s v="Toronto, Canada"/>
    <x v="0"/>
    <s v="backpack"/>
    <m/>
    <m/>
    <s v="Learn - for life!"/>
    <x v="1"/>
    <s v="Other"/>
    <m/>
    <s v="Individual Contributor"/>
    <m/>
    <s v="Education"/>
    <m/>
    <n v="2"/>
    <x v="5"/>
    <x v="0"/>
    <m/>
    <m/>
    <s v="Data Analyst"/>
    <s v="Machine Learning Engineer"/>
    <m/>
    <s v="Deep Learning Foundations"/>
    <m/>
    <m/>
    <m/>
    <m/>
    <s v="Forums"/>
    <m/>
    <n v="3"/>
    <m/>
    <n v="3"/>
    <m/>
    <n v="10"/>
    <s v="Do as much as you can when you have time!"/>
    <s v="Google"/>
    <m/>
    <n v="10"/>
    <s v="Improve some ND's course material, in particular MLND, since the course material is pieced together from various sources instead of originally developed."/>
    <s v="big data technologies should be included as part of DAND"/>
    <s v="I love Udacity!!!"/>
    <m/>
  </r>
  <r>
    <x v="0"/>
    <x v="0"/>
    <x v="0"/>
    <x v="0"/>
    <x v="1"/>
    <m/>
    <d v="1990-09-12T00:00:00"/>
    <n v="28.304109589041097"/>
    <x v="2"/>
    <n v="0"/>
    <n v="10"/>
    <n v="6"/>
    <n v="400615"/>
    <s v="Thane, India"/>
    <x v="0"/>
    <s v="hoodie"/>
    <m/>
    <s v="“A quality life demands quality questions”"/>
    <m/>
    <x v="1"/>
    <s v="Business Intelligence / Business Analyst"/>
    <m/>
    <s v="Individual Contributor"/>
    <m/>
    <s v="Retail &amp; Consumer Durables"/>
    <m/>
    <n v="8"/>
    <x v="27"/>
    <x v="2"/>
    <m/>
    <s v="Business Analyst"/>
    <m/>
    <m/>
    <m/>
    <m/>
    <m/>
    <m/>
    <m/>
    <m/>
    <s v="Forums"/>
    <m/>
    <m/>
    <n v="20"/>
    <n v="5"/>
    <m/>
    <n v="48"/>
    <s v="Pace yourself. 90 minutes daily , 6 days a week is all the time you need to complete a nanodegree"/>
    <s v="Google"/>
    <m/>
    <n v="10"/>
    <s v="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
    <s v="I would like to learn advanced alteryx. A lot of tools are still not covered in the business analyst course. I would like a follow up course, to cover more advanced tools and concepts."/>
    <s v="No"/>
    <m/>
  </r>
  <r>
    <x v="0"/>
    <x v="0"/>
    <x v="0"/>
    <x v="0"/>
    <x v="0"/>
    <m/>
    <d v="1974-04-07T00:00:00"/>
    <n v="44.747945205479454"/>
    <x v="2"/>
    <n v="45"/>
    <n v="5"/>
    <n v="5"/>
    <n v="80798"/>
    <s v="Munich, Germany"/>
    <x v="0"/>
    <s v="t-shirt"/>
    <m/>
    <s v="“Data is the new bacon&quot;"/>
    <m/>
    <x v="1"/>
    <s v="Self employed"/>
    <m/>
    <s v="Manager"/>
    <m/>
    <s v="Automotive"/>
    <m/>
    <n v="15"/>
    <x v="28"/>
    <x v="0"/>
    <m/>
    <m/>
    <m/>
    <m/>
    <m/>
    <s v="Deep Learning Foundations"/>
    <m/>
    <m/>
    <m/>
    <m/>
    <s v="Slack Channel"/>
    <m/>
    <m/>
    <n v="25"/>
    <m/>
    <n v="10"/>
    <n v="25"/>
    <m/>
    <m/>
    <s v="News Sites"/>
    <n v="10"/>
    <m/>
    <s v="Advanced Deep Learning Course"/>
    <m/>
    <m/>
  </r>
  <r>
    <x v="0"/>
    <x v="0"/>
    <x v="0"/>
    <x v="0"/>
    <x v="1"/>
    <m/>
    <d v="1981-12-08T00:00:00"/>
    <n v="37.07123287671233"/>
    <x v="2"/>
    <n v="120"/>
    <n v="10"/>
    <n v="6"/>
    <n v="41068"/>
    <s v="Mönchengladbach, Northrhine-Westphalia, Germany"/>
    <x v="0"/>
    <s v="hoodie"/>
    <m/>
    <s v="“Machine learning for life”"/>
    <m/>
    <x v="0"/>
    <m/>
    <m/>
    <m/>
    <m/>
    <m/>
    <m/>
    <m/>
    <x v="0"/>
    <x v="0"/>
    <m/>
    <m/>
    <s v="Data Analyst"/>
    <m/>
    <m/>
    <m/>
    <m/>
    <m/>
    <m/>
    <m/>
    <s v="Forums"/>
    <m/>
    <n v="3"/>
    <m/>
    <n v="5"/>
    <m/>
    <n v="80"/>
    <s v="Learn with others, learn regularly, set a schedule"/>
    <s v="Google"/>
    <m/>
    <n v="9"/>
    <s v="Help/push people who are stuck or havent invested time"/>
    <s v="Freelancing"/>
    <s v="You guys rock!"/>
    <m/>
  </r>
  <r>
    <x v="1"/>
    <x v="1"/>
    <x v="0"/>
    <x v="0"/>
    <x v="1"/>
    <m/>
    <d v="1996-03-13T00:00:00"/>
    <n v="22.8"/>
    <x v="2"/>
    <n v="60"/>
    <n v="50"/>
    <n v="13"/>
    <n v="22620"/>
    <s v="Haripur, Pakistan"/>
    <x v="1"/>
    <s v="backpack"/>
    <m/>
    <s v="“Machine learning for life”"/>
    <m/>
    <x v="0"/>
    <m/>
    <m/>
    <m/>
    <m/>
    <m/>
    <m/>
    <m/>
    <x v="0"/>
    <x v="2"/>
    <m/>
    <m/>
    <m/>
    <s v="Machine Learning Engineer"/>
    <m/>
    <m/>
    <m/>
    <m/>
    <m/>
    <m/>
    <s v="Forums"/>
    <m/>
    <n v="6"/>
    <m/>
    <n v="5"/>
    <m/>
    <n v="7"/>
    <s v="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
    <s v="Google"/>
    <m/>
    <n v="9"/>
    <s v="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
    <s v="My main focus is on learning Machine Learning so I would appreciate a few more courses/Nanodegrees on that subject, like Generative models, Reinforcement Learning etc."/>
    <s v="Go back to the previous pricing model please."/>
    <m/>
  </r>
  <r>
    <x v="0"/>
    <x v="0"/>
    <x v="0"/>
    <x v="0"/>
    <x v="0"/>
    <m/>
    <d v="1986-01-21T00:00:00"/>
    <n v="32.947945205479449"/>
    <x v="2"/>
    <n v="30"/>
    <n v="10"/>
    <n v="2"/>
    <n v="95035"/>
    <s v="San Jose, CA"/>
    <x v="1"/>
    <s v="jacket (brand is TBD... probably Patagonia)"/>
    <m/>
    <s v="“Machine learning for life”"/>
    <m/>
    <x v="1"/>
    <s v="Data Scientist"/>
    <m/>
    <s v="Individual Contributor"/>
    <m/>
    <s v="Technology &amp; Internet"/>
    <m/>
    <n v="5"/>
    <x v="29"/>
    <x v="0"/>
    <m/>
    <m/>
    <m/>
    <s v="Machine Learning Engineer"/>
    <m/>
    <m/>
    <m/>
    <m/>
    <m/>
    <m/>
    <s v="Mentor Help (classroom or 1:1 mentors)"/>
    <m/>
    <n v="6"/>
    <m/>
    <n v="6"/>
    <m/>
    <n v="10"/>
    <s v="TSM"/>
    <s v="Google"/>
    <m/>
    <n v="10"/>
    <s v="TSM"/>
    <s v="TSM"/>
    <s v="TSM"/>
    <m/>
  </r>
  <r>
    <x v="0"/>
    <x v="0"/>
    <x v="0"/>
    <x v="0"/>
    <x v="0"/>
    <m/>
    <d v="1987-09-29T00:00:00"/>
    <n v="31.260273972602739"/>
    <x v="2"/>
    <n v="90"/>
    <n v="7"/>
    <n v="50"/>
    <n v="75235"/>
    <s v="Texas us"/>
    <x v="1"/>
    <s v="track suit / sweat suit"/>
    <m/>
    <s v="“Data is the new bacon&quot;"/>
    <m/>
    <x v="1"/>
    <s v="Data Scientist"/>
    <m/>
    <s v="Individual Contributor"/>
    <m/>
    <s v="Transportation &amp; Delivery"/>
    <m/>
    <n v="6"/>
    <x v="30"/>
    <x v="3"/>
    <m/>
    <m/>
    <m/>
    <s v="Machine Learning Engineer"/>
    <s v="Artificial Intelligence"/>
    <m/>
    <m/>
    <m/>
    <m/>
    <m/>
    <s v="Live Help"/>
    <m/>
    <m/>
    <n v="15"/>
    <n v="6"/>
    <m/>
    <n v="40"/>
    <s v="Work hard"/>
    <s v="Google"/>
    <m/>
    <n v="10"/>
    <s v="Nothing"/>
    <m/>
    <m/>
    <m/>
  </r>
  <r>
    <x v="0"/>
    <x v="0"/>
    <x v="0"/>
    <x v="0"/>
    <x v="0"/>
    <m/>
    <d v="1979-08-27T00:00:00"/>
    <n v="39.356164383561641"/>
    <x v="2"/>
    <n v="0"/>
    <n v="8"/>
    <n v="24"/>
    <n v="78701"/>
    <s v="Austin,Texas"/>
    <x v="1"/>
    <s v="hat"/>
    <m/>
    <s v="”Math - all the cool kids are doing it”"/>
    <m/>
    <x v="1"/>
    <s v="Software Engineer"/>
    <m/>
    <s v="Individual Contributor"/>
    <m/>
    <s v="Technology &amp; Internet"/>
    <m/>
    <n v="20"/>
    <x v="31"/>
    <x v="2"/>
    <m/>
    <m/>
    <s v="Data Analyst"/>
    <m/>
    <s v="Artificial Intelligence"/>
    <m/>
    <m/>
    <m/>
    <m/>
    <m/>
    <s v="Slack Channel"/>
    <m/>
    <n v="6"/>
    <m/>
    <n v="6"/>
    <m/>
    <n v="12"/>
    <s v="Make studying a habit, then it's just a matter of showing up."/>
    <s v="Google"/>
    <m/>
    <n v="10"/>
    <s v="More teacher interaction, local groups"/>
    <s v="Advanced Math"/>
    <s v="Love you guys, have a great day"/>
    <m/>
  </r>
  <r>
    <x v="1"/>
    <x v="0"/>
    <x v="1"/>
    <x v="1"/>
    <x v="0"/>
    <m/>
    <d v="1990-04-04T00:00:00"/>
    <n v="28.745205479452054"/>
    <x v="2"/>
    <n v="0"/>
    <n v="12"/>
    <n v="3"/>
    <n v="208012"/>
    <s v="Kanpur, Uttar Pradesh"/>
    <x v="0"/>
    <s v="hoodie"/>
    <m/>
    <s v="“Machine learning for life”"/>
    <m/>
    <x v="1"/>
    <s v="Self employed"/>
    <m/>
    <s v="Individual Contributor"/>
    <m/>
    <s v="Education"/>
    <m/>
    <n v="4"/>
    <x v="5"/>
    <x v="2"/>
    <m/>
    <m/>
    <m/>
    <m/>
    <m/>
    <s v="Deep Learning Foundations"/>
    <m/>
    <m/>
    <m/>
    <s v="iOS Developer ND"/>
    <s v="Forums"/>
    <m/>
    <n v="6"/>
    <m/>
    <n v="2"/>
    <m/>
    <n v="5"/>
    <s v="Be consistent"/>
    <s v="Google"/>
    <m/>
    <n v="10"/>
    <s v="Be a bit more interactive with students."/>
    <s v="Advanced iOS stuff"/>
    <s v="None, keep up the good work!"/>
    <m/>
  </r>
  <r>
    <x v="0"/>
    <x v="0"/>
    <x v="0"/>
    <x v="0"/>
    <x v="1"/>
    <m/>
    <d v="1988-10-21T00:00:00"/>
    <n v="30.197260273972603"/>
    <x v="2"/>
    <n v="0"/>
    <n v="10"/>
    <n v="10"/>
    <n v="74232"/>
    <s v="Heilbronn, Germany"/>
    <x v="1"/>
    <s v="t-shirt"/>
    <m/>
    <m/>
    <s v="Insert your stupid slogan here"/>
    <x v="0"/>
    <m/>
    <m/>
    <m/>
    <m/>
    <m/>
    <m/>
    <m/>
    <x v="0"/>
    <x v="0"/>
    <m/>
    <m/>
    <m/>
    <s v="Machine Learning Engineer"/>
    <m/>
    <s v="Deep Learning Foundations"/>
    <m/>
    <m/>
    <m/>
    <m/>
    <s v="Stack Overflow"/>
    <m/>
    <m/>
    <n v="15"/>
    <m/>
    <n v="15"/>
    <n v="16"/>
    <s v="udacity teaching is often very basic and incomplete. look for additional sources"/>
    <m/>
    <s v="can't remember"/>
    <n v="4"/>
    <s v="the lessons could be much better. more detailed, better explanations and more and longer videos. lectures often cover only the bare minimum one needs to know. scripts to look things up would be helpful. NDs are too expensive for the delivered quality"/>
    <s v="C++, computer architecture hardware/software interface"/>
    <s v="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
    <m/>
  </r>
  <r>
    <x v="1"/>
    <x v="0"/>
    <x v="0"/>
    <x v="0"/>
    <x v="1"/>
    <m/>
    <d v="1996-09-05T00:00:00"/>
    <n v="22.317808219178083"/>
    <x v="2"/>
    <n v="60"/>
    <n v="10"/>
    <n v="6"/>
    <n v="76303"/>
    <s v="Šiauliai, Lithuania"/>
    <x v="0"/>
    <s v="t-shirt"/>
    <m/>
    <s v="“Machine learning for life”"/>
    <m/>
    <x v="1"/>
    <s v="Machine Learning Engineer"/>
    <m/>
    <s v="Individual Contributor"/>
    <m/>
    <s v="Manufacturing"/>
    <m/>
    <n v="0"/>
    <x v="32"/>
    <x v="4"/>
    <m/>
    <m/>
    <m/>
    <s v="Machine Learning Engineer"/>
    <m/>
    <m/>
    <m/>
    <m/>
    <m/>
    <m/>
    <s v="Stack Overflow"/>
    <m/>
    <n v="6"/>
    <m/>
    <n v="3"/>
    <m/>
    <n v="5"/>
    <s v="Projects are more important"/>
    <s v="Google"/>
    <m/>
    <n v="10"/>
    <s v="Continue the great work"/>
    <s v="Pytorch"/>
    <m/>
    <m/>
  </r>
  <r>
    <x v="0"/>
    <x v="1"/>
    <x v="0"/>
    <x v="0"/>
    <x v="0"/>
    <m/>
    <d v="1979-08-27T00:00:00"/>
    <n v="39.356164383561641"/>
    <x v="2"/>
    <n v="0"/>
    <n v="8"/>
    <n v="24"/>
    <n v="78701"/>
    <s v="Austin,Texas"/>
    <x v="1"/>
    <s v="socks"/>
    <m/>
    <s v="”Math - all the cool kids are doing it”"/>
    <m/>
    <x v="1"/>
    <s v="Software Engineer"/>
    <m/>
    <s v="Individual Contributor"/>
    <m/>
    <s v="Technology &amp; Internet"/>
    <m/>
    <n v="20"/>
    <x v="31"/>
    <x v="2"/>
    <m/>
    <m/>
    <s v="Data Analyst"/>
    <m/>
    <s v="Artificial Intelligence"/>
    <m/>
    <m/>
    <m/>
    <m/>
    <m/>
    <s v="Live Help"/>
    <m/>
    <n v="6"/>
    <m/>
    <n v="6"/>
    <m/>
    <n v="15"/>
    <s v="It takes 30 days to form a habit."/>
    <s v="Google"/>
    <m/>
    <n v="10"/>
    <s v="Local Groups"/>
    <s v="More math!"/>
    <s v="Have a great monday"/>
    <m/>
  </r>
  <r>
    <x v="0"/>
    <x v="0"/>
    <x v="0"/>
    <x v="0"/>
    <x v="1"/>
    <m/>
    <d v="1980-09-25T00:00:00"/>
    <n v="38.273972602739725"/>
    <x v="2"/>
    <n v="30"/>
    <n v="10"/>
    <n v="3"/>
    <n v="92122"/>
    <s v="San Diego, CA, USA"/>
    <x v="1"/>
    <s v="backpack"/>
    <m/>
    <s v="“A quality life demands quality questions”"/>
    <m/>
    <x v="1"/>
    <s v="Marketing"/>
    <m/>
    <s v="Manager"/>
    <m/>
    <s v="Telecommunications"/>
    <m/>
    <n v="10"/>
    <x v="33"/>
    <x v="0"/>
    <m/>
    <s v="Business Analyst"/>
    <m/>
    <m/>
    <m/>
    <m/>
    <m/>
    <m/>
    <m/>
    <m/>
    <s v="Mentor Help (classroom or 1:1 mentors)"/>
    <m/>
    <n v="6"/>
    <m/>
    <n v="4"/>
    <m/>
    <n v="150"/>
    <s v="Keep momentum, login daily even if it's for a few minutes!"/>
    <s v="Friend / word of mouth"/>
    <m/>
    <n v="10"/>
    <s v="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
    <s v="Blockchain"/>
    <s v="Love the experience and the staff!"/>
    <m/>
  </r>
  <r>
    <x v="0"/>
    <x v="0"/>
    <x v="0"/>
    <x v="1"/>
    <x v="0"/>
    <m/>
    <d v="1991-08-26T00:00:00"/>
    <n v="27.350684931506848"/>
    <x v="2"/>
    <n v="60"/>
    <n v="10"/>
    <n v="10"/>
    <n v="2095"/>
    <s v="Kiev, Ukraine"/>
    <x v="1"/>
    <s v="shoes (brand is TBD… probably Adidas or Puma)"/>
    <m/>
    <s v="“Data is the new bacon&quot;"/>
    <m/>
    <x v="1"/>
    <s v="Software Engineer"/>
    <m/>
    <s v="Manager"/>
    <m/>
    <s v="Technology &amp; Internet"/>
    <m/>
    <n v="5"/>
    <x v="34"/>
    <x v="0"/>
    <m/>
    <m/>
    <m/>
    <m/>
    <m/>
    <s v="Deep Learning Foundations"/>
    <m/>
    <m/>
    <m/>
    <m/>
    <s v="Slack Channel"/>
    <m/>
    <m/>
    <n v="10"/>
    <n v="6"/>
    <m/>
    <n v="8"/>
    <s v="Just do it"/>
    <s v="Google"/>
    <m/>
    <n v="9"/>
    <s v="Jobs for graduates"/>
    <m/>
    <m/>
    <m/>
  </r>
  <r>
    <x v="0"/>
    <x v="0"/>
    <x v="0"/>
    <x v="0"/>
    <x v="0"/>
    <m/>
    <m/>
    <n v="119.06575342465753"/>
    <x v="2"/>
    <n v="90"/>
    <n v="6"/>
    <n v="4"/>
    <n v="95125"/>
    <s v="San Jose, California "/>
    <x v="1"/>
    <s v="jacket (brand is TBD... probably Patagonia)"/>
    <m/>
    <s v="”Math - all the cool kids are doing it”"/>
    <m/>
    <x v="1"/>
    <s v="Software Engineer"/>
    <m/>
    <s v="Individual Contributor"/>
    <m/>
    <s v="Technology &amp; Internet"/>
    <m/>
    <n v="10"/>
    <x v="35"/>
    <x v="0"/>
    <m/>
    <m/>
    <m/>
    <s v="Machine Learning Engineer"/>
    <m/>
    <m/>
    <m/>
    <m/>
    <m/>
    <m/>
    <s v="Stack Overflow"/>
    <m/>
    <n v="6"/>
    <m/>
    <n v="4"/>
    <m/>
    <n v="30"/>
    <s v="Be ready to invest your personal time"/>
    <s v="Friend / word of mouth"/>
    <m/>
    <n v="9"/>
    <s v="Provide more real world projects"/>
    <m/>
    <m/>
    <m/>
  </r>
  <r>
    <x v="1"/>
    <x v="1"/>
    <x v="0"/>
    <x v="0"/>
    <x v="0"/>
    <m/>
    <s v="1965-11-15"/>
    <n v="53.145205479452052"/>
    <x v="2"/>
    <n v="0"/>
    <n v="7"/>
    <n v="0"/>
    <n v="92128"/>
    <s v="San Diego, CA, USA"/>
    <x v="0"/>
    <s v="t-shirt"/>
    <m/>
    <s v="”Math - all the cool kids are doing it”"/>
    <m/>
    <x v="1"/>
    <s v="Machine Learning Engineer"/>
    <m/>
    <s v="Individual Contributor"/>
    <m/>
    <s v="Electronics"/>
    <m/>
    <n v="20"/>
    <x v="36"/>
    <x v="3"/>
    <m/>
    <m/>
    <m/>
    <m/>
    <s v="Artificial Intelligence"/>
    <m/>
    <m/>
    <m/>
    <m/>
    <m/>
    <s v="Slack Channel"/>
    <m/>
    <n v="6"/>
    <m/>
    <m/>
    <n v="10"/>
    <n v="12"/>
    <s v="Meet the deadlines."/>
    <s v="Google"/>
    <m/>
    <n v="9"/>
    <s v="More exciting / fun projects like the AI / CNN project."/>
    <s v="Not sure... maybe GPU engineering?...and then I can be an instructor ;-)"/>
    <s v="I am shy."/>
    <m/>
  </r>
  <r>
    <x v="1"/>
    <x v="1"/>
    <x v="0"/>
    <x v="0"/>
    <x v="0"/>
    <m/>
    <d v="1987-08-05T00:00:00"/>
    <n v="31.410958904109588"/>
    <x v="2"/>
    <n v="120"/>
    <n v="14"/>
    <n v="10"/>
    <n v="400708"/>
    <s v="Mumbai, India"/>
    <x v="1"/>
    <s v="track suit / sweat suit"/>
    <m/>
    <s v="“Data is the new bacon&quot;"/>
    <m/>
    <x v="1"/>
    <s v="Data Scientist"/>
    <m/>
    <s v="Individual Contributor"/>
    <m/>
    <s v="Technology &amp; Internet"/>
    <m/>
    <n v="7"/>
    <x v="37"/>
    <x v="2"/>
    <m/>
    <m/>
    <m/>
    <m/>
    <m/>
    <s v="Deep Learning Foundations"/>
    <m/>
    <m/>
    <m/>
    <m/>
    <s v="Slack Channel"/>
    <m/>
    <n v="5"/>
    <m/>
    <n v="4"/>
    <m/>
    <n v="10"/>
    <s v="Put full efforts"/>
    <s v="Google"/>
    <m/>
    <n v="9"/>
    <s v="More quality lectures"/>
    <s v="Networking"/>
    <m/>
    <m/>
  </r>
  <r>
    <x v="1"/>
    <x v="0"/>
    <x v="0"/>
    <x v="0"/>
    <x v="1"/>
    <m/>
    <d v="1981-09-16T00:00:00"/>
    <n v="37.298630136986304"/>
    <x v="2"/>
    <n v="65"/>
    <n v="14"/>
    <n v="20"/>
    <n v="99999"/>
    <s v="Toronto, Ontario, Canada"/>
    <x v="0"/>
    <s v="hoodie"/>
    <m/>
    <s v="“Data is the new bacon&quot;"/>
    <m/>
    <x v="1"/>
    <s v="Machine Learning Engineer"/>
    <m/>
    <s v="Director"/>
    <m/>
    <s v="Advertising &amp; Marketing"/>
    <m/>
    <n v="15"/>
    <x v="38"/>
    <x v="1"/>
    <m/>
    <m/>
    <m/>
    <s v="Machine Learning Engineer"/>
    <m/>
    <m/>
    <m/>
    <m/>
    <m/>
    <m/>
    <s v="Stack Overflow"/>
    <m/>
    <n v="4"/>
    <m/>
    <n v="6"/>
    <m/>
    <n v="16"/>
    <s v="Budget two timeslots, one little one everyday for watching videos and such, and one big chunk per week for projects."/>
    <m/>
    <s v="I don't really remember."/>
    <n v="10"/>
    <s v="Cheaper. It's usually the cost that makes me hesitant to sign up."/>
    <s v="How to properly frame and drywall a room. Online learning in this sort of area isn't very good."/>
    <s v="Canadian postal codes have letters in them."/>
    <m/>
  </r>
  <r>
    <x v="0"/>
    <x v="0"/>
    <x v="0"/>
    <x v="0"/>
    <x v="0"/>
    <m/>
    <d v="1992-10-08T00:00:00"/>
    <n v="26.230136986301371"/>
    <x v="2"/>
    <n v="60"/>
    <n v="8"/>
    <n v="10"/>
    <n v="310023"/>
    <s v="-Hangzhou, China"/>
    <x v="0"/>
    <s v="t-shirt"/>
    <m/>
    <s v="“Machine learning for life”"/>
    <m/>
    <x v="1"/>
    <s v="Machine Learning Engineer"/>
    <m/>
    <s v="Individual Contributor"/>
    <m/>
    <s v="Healthcare and Pharmaceuticals"/>
    <m/>
    <n v="1"/>
    <x v="39"/>
    <x v="2"/>
    <m/>
    <m/>
    <m/>
    <s v="Machine Learning Engineer"/>
    <m/>
    <m/>
    <m/>
    <m/>
    <m/>
    <m/>
    <s v="Stack Overflow"/>
    <m/>
    <n v="6"/>
    <m/>
    <n v="6"/>
    <m/>
    <n v="10"/>
    <s v="Best is the enemy of good"/>
    <m/>
    <s v="MIT Technology Review"/>
    <n v="9"/>
    <s v="Improve the job finding platform"/>
    <s v="GPU programming"/>
    <s v="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
    <m/>
  </r>
  <r>
    <x v="1"/>
    <x v="0"/>
    <x v="0"/>
    <x v="0"/>
    <x v="1"/>
    <m/>
    <d v="1988-01-12T00:00:00"/>
    <n v="30.972602739726028"/>
    <x v="2"/>
    <n v="0"/>
    <n v="12"/>
    <n v="1"/>
    <n v="1000"/>
    <s v="Caracas"/>
    <x v="1"/>
    <s v="hoodie"/>
    <m/>
    <s v="“Data is the new bacon&quot;"/>
    <m/>
    <x v="1"/>
    <s v="Software Engineer"/>
    <m/>
    <m/>
    <s v="Software Engineer"/>
    <s v="Technology &amp; Internet"/>
    <m/>
    <n v="5"/>
    <x v="40"/>
    <x v="2"/>
    <m/>
    <m/>
    <m/>
    <s v="Machine Learning Engineer"/>
    <m/>
    <m/>
    <m/>
    <m/>
    <m/>
    <m/>
    <s v="Stack Overflow"/>
    <m/>
    <n v="3"/>
    <m/>
    <n v="1"/>
    <m/>
    <n v="160"/>
    <s v="None"/>
    <s v="Friend / word of mouth"/>
    <m/>
    <n v="10"/>
    <s v="All good"/>
    <s v="Deep learning"/>
    <s v="Nope"/>
    <m/>
  </r>
  <r>
    <x v="0"/>
    <x v="0"/>
    <x v="1"/>
    <x v="0"/>
    <x v="0"/>
    <m/>
    <d v="1989-02-01T00:00:00"/>
    <n v="29.915068493150685"/>
    <x v="2"/>
    <n v="7"/>
    <n v="12"/>
    <n v="0"/>
    <n v="3706"/>
    <s v="Zeist, Netherlands"/>
    <x v="0"/>
    <s v="t-shirt"/>
    <m/>
    <s v="“A quality life demands quality questions”"/>
    <m/>
    <x v="1"/>
    <s v="Research"/>
    <m/>
    <s v="Individual Contributor"/>
    <m/>
    <s v="Healthcare and Pharmaceuticals"/>
    <m/>
    <n v="3"/>
    <x v="41"/>
    <x v="0"/>
    <m/>
    <m/>
    <s v="Data Analyst"/>
    <m/>
    <m/>
    <m/>
    <m/>
    <m/>
    <m/>
    <m/>
    <s v="Forums"/>
    <m/>
    <n v="4"/>
    <m/>
    <n v="6"/>
    <m/>
    <n v="20"/>
    <s v="Be more curious"/>
    <s v="Google"/>
    <m/>
    <n v="10"/>
    <s v="Create more interesting assignments with the most updated data"/>
    <s v="Non-technical and technical interview, data searching"/>
    <s v="Udacity is great for starter to improve their background and career. I would expect to see more posibilities that Udacity can help us to get better career."/>
    <m/>
  </r>
  <r>
    <x v="1"/>
    <x v="1"/>
    <x v="1"/>
    <x v="1"/>
    <x v="0"/>
    <m/>
    <d v="1987-05-15T00:00:00"/>
    <n v="31.635616438356163"/>
    <x v="2"/>
    <n v="60"/>
    <n v="8"/>
    <n v="2"/>
    <n v="95132"/>
    <s v="San Jose, California"/>
    <x v="1"/>
    <s v="backpack"/>
    <m/>
    <s v="“Machine learning for life”"/>
    <m/>
    <x v="1"/>
    <s v="Research"/>
    <m/>
    <s v="Not Applicable"/>
    <m/>
    <s v="Education"/>
    <m/>
    <n v="3"/>
    <x v="42"/>
    <x v="0"/>
    <m/>
    <m/>
    <s v="Data Analyst"/>
    <m/>
    <m/>
    <s v="Deep Learning Foundations"/>
    <m/>
    <m/>
    <m/>
    <m/>
    <s v="Forums"/>
    <m/>
    <n v="6"/>
    <m/>
    <n v="6"/>
    <m/>
    <n v="50"/>
    <s v="Be proactive"/>
    <s v="Google"/>
    <m/>
    <n v="10"/>
    <s v="Nothing to improve"/>
    <s v="Algorithms (in Python preferably)"/>
    <s v="No"/>
    <m/>
  </r>
  <r>
    <x v="0"/>
    <x v="0"/>
    <x v="0"/>
    <x v="0"/>
    <x v="0"/>
    <m/>
    <d v="1987-01-26T00:00:00"/>
    <n v="31.934246575342467"/>
    <x v="2"/>
    <n v="15"/>
    <n v="14"/>
    <n v="12"/>
    <n v="28205"/>
    <s v="Charlotte, North Carolina"/>
    <x v="1"/>
    <s v="backpack"/>
    <m/>
    <m/>
    <s v="Building skynet, one algorithm at a time."/>
    <x v="1"/>
    <s v="Software Engineer"/>
    <m/>
    <s v="Individual Contributor"/>
    <m/>
    <s v="Technology &amp; Internet"/>
    <m/>
    <n v="8"/>
    <x v="43"/>
    <x v="3"/>
    <m/>
    <m/>
    <m/>
    <m/>
    <s v="Artificial Intelligence"/>
    <m/>
    <m/>
    <m/>
    <m/>
    <m/>
    <s v="Slack Channel"/>
    <m/>
    <n v="6"/>
    <m/>
    <n v="6"/>
    <m/>
    <n v="40"/>
    <s v="Split your project work into small chunks and handle them daily."/>
    <s v="LinkedIn"/>
    <m/>
    <n v="7"/>
    <s v="Less marketing , more educating."/>
    <s v="Data Scientist"/>
    <s v="For new programs , they seem rushed to fit the market interest, rather than creating thorough programs."/>
    <m/>
  </r>
  <r>
    <x v="0"/>
    <x v="0"/>
    <x v="0"/>
    <x v="0"/>
    <x v="0"/>
    <m/>
    <d v="1994-10-15T00:00:00"/>
    <n v="24.210958904109589"/>
    <x v="2"/>
    <n v="120"/>
    <n v="9"/>
    <n v="5"/>
    <n v="12222"/>
    <s v="Alexandria, Egypt"/>
    <x v="1"/>
    <s v="track suit / sweat suit"/>
    <m/>
    <s v="“A quality life demands quality questions”"/>
    <m/>
    <x v="0"/>
    <m/>
    <m/>
    <m/>
    <m/>
    <m/>
    <m/>
    <m/>
    <x v="0"/>
    <x v="4"/>
    <m/>
    <m/>
    <s v="Data Analyst"/>
    <m/>
    <m/>
    <m/>
    <m/>
    <m/>
    <m/>
    <m/>
    <s v="Forums"/>
    <m/>
    <n v="4"/>
    <m/>
    <m/>
    <n v="28"/>
    <n v="70"/>
    <s v="by doing one of the project in a month you will gain information and experience more than you can get in a normal year."/>
    <s v="Google"/>
    <m/>
    <n v="10"/>
    <s v="may be socializing students with each other more."/>
    <s v="developing Linux kernel"/>
    <s v="you are the best part of my year. Thanks for everything."/>
    <m/>
  </r>
  <r>
    <x v="0"/>
    <x v="0"/>
    <x v="0"/>
    <x v="0"/>
    <x v="1"/>
    <m/>
    <d v="1995-10-27T00:00:00"/>
    <n v="23.17808219178082"/>
    <x v="2"/>
    <n v="0"/>
    <n v="9"/>
    <n v="0"/>
    <n v="411046"/>
    <s v="Pune, India"/>
    <x v="0"/>
    <s v="backpack"/>
    <m/>
    <s v="“Machine learning for life”"/>
    <m/>
    <x v="0"/>
    <m/>
    <m/>
    <m/>
    <m/>
    <m/>
    <m/>
    <m/>
    <x v="0"/>
    <x v="4"/>
    <m/>
    <m/>
    <s v="Data Analyst"/>
    <m/>
    <m/>
    <m/>
    <m/>
    <m/>
    <m/>
    <m/>
    <s v="Forums"/>
    <m/>
    <m/>
    <n v="40"/>
    <m/>
    <n v="10"/>
    <n v="30"/>
    <s v="Get organized, and learn your own way that suits._x000d_Like for me I studied the content first and projects later so that I could revise all once again._x000d_Forums are more than enough for help._x000d_Once again get organized."/>
    <s v="Google"/>
    <m/>
    <n v="10"/>
    <s v="Live industry projects for Nanodegree graduates for setting up them also making sure majority of Graduates takes part in that._x000d_As to gain real experience also to help in getting Internships/ jobs."/>
    <s v="Virtual Reality, Machine learning, Artificial Intelligence and Robotics._x000d_It's a long to go I looking forward to make Udacity my primary learning acaedmia for years to come."/>
    <s v="For the webinars, please increase the quality of user experience in the webinars. I only like webinars from siraj raval. Indian webinars are not up to the standards."/>
    <m/>
  </r>
  <r>
    <x v="1"/>
    <x v="1"/>
    <x v="0"/>
    <x v="0"/>
    <x v="0"/>
    <m/>
    <d v="1972-11-12T00:00:00"/>
    <n v="46.147945205479452"/>
    <x v="2"/>
    <n v="180"/>
    <n v="14"/>
    <n v="15"/>
    <n v="46321"/>
    <s v="Munster, Indiana"/>
    <x v="0"/>
    <s v="backpack"/>
    <m/>
    <s v="“A quality life demands quality questions”"/>
    <m/>
    <x v="1"/>
    <s v="Software Engineer"/>
    <m/>
    <s v="Manager"/>
    <m/>
    <s v="Technology &amp; Internet"/>
    <m/>
    <n v="22"/>
    <x v="34"/>
    <x v="0"/>
    <m/>
    <m/>
    <s v="Data Analyst"/>
    <m/>
    <m/>
    <m/>
    <m/>
    <m/>
    <m/>
    <m/>
    <s v="Forums"/>
    <m/>
    <n v="4"/>
    <m/>
    <n v="3"/>
    <m/>
    <n v="8"/>
    <s v="Create a routine. Set aggressive deadlines. Study mercilessly (don't slack) till you hit your goal."/>
    <s v="Google"/>
    <m/>
    <n v="10"/>
    <s v="More variety in programs"/>
    <s v="Software engineering, agile development, cloud computing"/>
    <m/>
    <m/>
  </r>
  <r>
    <x v="0"/>
    <x v="1"/>
    <x v="1"/>
    <x v="0"/>
    <x v="1"/>
    <m/>
    <d v="1994-02-16T00:00:00"/>
    <n v="24.87123287671233"/>
    <x v="2"/>
    <n v="15"/>
    <n v="10"/>
    <n v="2"/>
    <n v="85143"/>
    <s v="San Tan Valley, Arizona"/>
    <x v="0"/>
    <s v="t-shirt"/>
    <m/>
    <s v="“A quality life demands quality questions”"/>
    <m/>
    <x v="1"/>
    <s v="Other"/>
    <m/>
    <s v="Not Applicable"/>
    <m/>
    <s v="Technology &amp; Internet"/>
    <m/>
    <n v="3"/>
    <x v="44"/>
    <x v="4"/>
    <m/>
    <m/>
    <m/>
    <m/>
    <m/>
    <s v="Deep Learning Foundations"/>
    <m/>
    <m/>
    <m/>
    <s v="Front end web developer"/>
    <s v="Stack Overflow"/>
    <m/>
    <n v="4"/>
    <m/>
    <n v="2"/>
    <m/>
    <n v="6"/>
    <s v="Just do it, and do it the right way no matter how long it takes."/>
    <s v="Google"/>
    <m/>
    <n v="10"/>
    <s v="More use of videos and metaphors or analogies to explain difficult topics, then show the correlation to code side by side._x000d__x000d_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
    <s v="Anything web dev related, like node"/>
    <m/>
    <m/>
  </r>
  <r>
    <x v="1"/>
    <x v="1"/>
    <x v="0"/>
    <x v="0"/>
    <x v="0"/>
    <m/>
    <d v="1995-07-14T00:00:00"/>
    <n v="23.465753424657535"/>
    <x v="2"/>
    <n v="10"/>
    <n v="10"/>
    <n v="8"/>
    <n v="31270"/>
    <s v="Toulouse, France"/>
    <x v="0"/>
    <s v="hat"/>
    <m/>
    <s v="“A quality life demands quality questions”"/>
    <m/>
    <x v="1"/>
    <s v="Software Engineer"/>
    <m/>
    <s v="Individual Contributor"/>
    <m/>
    <m/>
    <s v="Biometrics for Development"/>
    <n v="1"/>
    <x v="45"/>
    <x v="0"/>
    <m/>
    <m/>
    <m/>
    <m/>
    <s v="Artificial Intelligence"/>
    <m/>
    <m/>
    <m/>
    <m/>
    <m/>
    <s v="Slack Channel"/>
    <m/>
    <n v="2"/>
    <m/>
    <n v="5"/>
    <m/>
    <n v="15"/>
    <s v="Work regularly"/>
    <s v="Google"/>
    <m/>
    <n v="10"/>
    <s v="Not much, it's pretty damn good :)"/>
    <m/>
    <s v="I love udacity! Keep it up guys!"/>
    <m/>
  </r>
  <r>
    <x v="0"/>
    <x v="0"/>
    <x v="0"/>
    <x v="0"/>
    <x v="0"/>
    <m/>
    <d v="2017-05-10T00:00:00"/>
    <n v="1.6273972602739726"/>
    <x v="2"/>
    <n v="120"/>
    <n v="4"/>
    <n v="10"/>
    <n v="119136"/>
    <s v="Moscow, Russia"/>
    <x v="1"/>
    <s v="backpack"/>
    <m/>
    <s v="”Math - all the cool kids are doing it”"/>
    <m/>
    <x v="1"/>
    <m/>
    <s v="Director of Software Development in nsd.ru"/>
    <s v="Director"/>
    <m/>
    <s v="Technology &amp; Internet"/>
    <m/>
    <n v="23"/>
    <x v="46"/>
    <x v="0"/>
    <m/>
    <m/>
    <m/>
    <m/>
    <m/>
    <m/>
    <m/>
    <m/>
    <s v="None"/>
    <m/>
    <m/>
    <m/>
    <m/>
    <m/>
    <m/>
    <m/>
    <m/>
    <m/>
    <s v="Google"/>
    <m/>
    <n v="10"/>
    <s v="Second Term of AI could be harder like 2 or 3 times"/>
    <s v="Product Management, Marketing"/>
    <s v="Nope"/>
    <m/>
  </r>
  <r>
    <x v="0"/>
    <x v="0"/>
    <x v="0"/>
    <x v="1"/>
    <x v="1"/>
    <m/>
    <d v="1984-04-30T00:00:00"/>
    <n v="34.676712328767124"/>
    <x v="2"/>
    <n v="150"/>
    <n v="4"/>
    <n v="12"/>
    <n v="4416"/>
    <s v="Seoul, South Korea"/>
    <x v="1"/>
    <s v="t-shirt"/>
    <m/>
    <m/>
    <s v="Automate all the things"/>
    <x v="1"/>
    <s v="Educator / Instructor"/>
    <m/>
    <s v="Individual Contributor"/>
    <m/>
    <s v="Education"/>
    <m/>
    <n v="9"/>
    <x v="47"/>
    <x v="0"/>
    <m/>
    <m/>
    <m/>
    <s v="Machine Learning Engineer"/>
    <m/>
    <m/>
    <m/>
    <m/>
    <m/>
    <m/>
    <s v="Forums"/>
    <m/>
    <m/>
    <n v="20"/>
    <m/>
    <n v="20"/>
    <n v="20"/>
    <s v="Study some every day, even if it's for a short time.  This keeps the material fresh in your mind and helps reinforce learned concepts.  "/>
    <s v="Facebook"/>
    <m/>
    <n v="10"/>
    <s v="Honestly, it was great! I guess it'd be cool if there were some focus on doing your own startup or being a freelancer.  "/>
    <s v="I think you guys offer courses on all the tools I can think of."/>
    <s v="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
    <m/>
  </r>
  <r>
    <x v="1"/>
    <x v="0"/>
    <x v="0"/>
    <x v="0"/>
    <x v="1"/>
    <m/>
    <d v="1984-11-17T00:00:00"/>
    <n v="34.126027397260273"/>
    <x v="2"/>
    <n v="30"/>
    <n v="10"/>
    <n v="4"/>
    <n v="1010"/>
    <s v="Riga, Latvia"/>
    <x v="1"/>
    <s v="hoodie"/>
    <m/>
    <s v="“A quality life demands quality questions”"/>
    <m/>
    <x v="1"/>
    <s v="Co-founder (or solo founder)"/>
    <m/>
    <s v="Not Applicable"/>
    <m/>
    <s v="Technology &amp; Internet"/>
    <m/>
    <n v="11"/>
    <x v="48"/>
    <x v="0"/>
    <m/>
    <m/>
    <m/>
    <s v="Machine Learning Engineer"/>
    <m/>
    <m/>
    <m/>
    <m/>
    <m/>
    <m/>
    <s v="Stack Overflow"/>
    <m/>
    <n v="6"/>
    <m/>
    <n v="6"/>
    <m/>
    <n v="8"/>
    <s v="read scientific papers"/>
    <s v="Google"/>
    <m/>
    <n v="6"/>
    <s v="Structure lectures"/>
    <m/>
    <m/>
    <m/>
  </r>
  <r>
    <x v="1"/>
    <x v="0"/>
    <x v="0"/>
    <x v="0"/>
    <x v="1"/>
    <m/>
    <d v="1981-02-16T00:00:00"/>
    <n v="37.87945205479452"/>
    <x v="2"/>
    <n v="20"/>
    <n v="5"/>
    <n v="10"/>
    <n v="137"/>
    <s v="Italy"/>
    <x v="1"/>
    <s v="t-shirt"/>
    <m/>
    <s v="“Data is the new bacon&quot;"/>
    <m/>
    <x v="1"/>
    <s v="Product Management/Project Management"/>
    <m/>
    <s v="Intern"/>
    <m/>
    <m/>
    <s v="Defense"/>
    <n v="12"/>
    <x v="49"/>
    <x v="3"/>
    <m/>
    <m/>
    <m/>
    <s v="Machine Learning Engineer"/>
    <m/>
    <m/>
    <m/>
    <m/>
    <m/>
    <m/>
    <s v="Forums"/>
    <m/>
    <n v="6"/>
    <m/>
    <n v="6"/>
    <m/>
    <n v="5"/>
    <s v="Be passionated and curious"/>
    <s v="Google"/>
    <m/>
    <n v="8"/>
    <s v="-"/>
    <s v="Full Stack web Dev."/>
    <s v="Thank you"/>
    <m/>
  </r>
  <r>
    <x v="1"/>
    <x v="0"/>
    <x v="0"/>
    <x v="1"/>
    <x v="0"/>
    <m/>
    <d v="1994-11-12T00:00:00"/>
    <n v="24.134246575342466"/>
    <x v="2"/>
    <n v="2"/>
    <n v="8"/>
    <n v="2"/>
    <n v="500029"/>
    <s v="Hyderabad, India"/>
    <x v="1"/>
    <s v="jacket (brand is TBD... probably Patagonia)"/>
    <m/>
    <s v="”Math - all the cool kids are doing it”"/>
    <m/>
    <x v="0"/>
    <m/>
    <m/>
    <m/>
    <m/>
    <m/>
    <m/>
    <m/>
    <x v="0"/>
    <x v="2"/>
    <m/>
    <m/>
    <m/>
    <s v="Machine Learning Engineer"/>
    <m/>
    <m/>
    <m/>
    <m/>
    <m/>
    <m/>
    <s v="Forums"/>
    <m/>
    <n v="6"/>
    <m/>
    <n v="4"/>
    <m/>
    <n v="4"/>
    <s v="The Forums are extremely helpful. Always check the forums when you are stuck on the assignments."/>
    <s v="Google"/>
    <m/>
    <n v="10"/>
    <s v="Experience has been great. Can't think of any improvements."/>
    <s v="Reinforcement Learning"/>
    <m/>
    <m/>
  </r>
  <r>
    <x v="1"/>
    <x v="0"/>
    <x v="0"/>
    <x v="0"/>
    <x v="1"/>
    <m/>
    <d v="1986-03-27T00:00:00"/>
    <n v="32.769863013698632"/>
    <x v="2"/>
    <n v="0"/>
    <n v="5"/>
    <n v="12"/>
    <n v="6611"/>
    <s v="Trumbull, CT"/>
    <x v="0"/>
    <s v="backpack"/>
    <m/>
    <s v="“Machine learning for life”"/>
    <m/>
    <x v="1"/>
    <s v="Software Engineer"/>
    <m/>
    <m/>
    <s v="Senior"/>
    <s v="Technology &amp; Internet"/>
    <m/>
    <n v="5"/>
    <x v="50"/>
    <x v="0"/>
    <m/>
    <m/>
    <m/>
    <m/>
    <m/>
    <s v="Deep Learning Foundations"/>
    <m/>
    <m/>
    <m/>
    <m/>
    <s v="Slack Channel"/>
    <m/>
    <n v="5"/>
    <m/>
    <n v="6"/>
    <m/>
    <n v="12"/>
    <s v="I would recommend that they put all of their code on github and to take pride in marketing themselves and their work. Building an online presence is perhaps the mostly important aspect of working in tech."/>
    <s v="Friend / word of mouth"/>
    <m/>
    <n v="10"/>
    <s v="I would like it if the mentor ship experience was more personal."/>
    <s v="Human Computer Interaction"/>
    <s v="I’d buy any swag you have but would really love a backpack, laptop sleeve, or a jacket. "/>
    <m/>
  </r>
  <r>
    <x v="1"/>
    <x v="1"/>
    <x v="0"/>
    <x v="0"/>
    <x v="1"/>
    <m/>
    <d v="1986-11-22T00:00:00"/>
    <n v="32.112328767123287"/>
    <x v="2"/>
    <n v="40"/>
    <n v="10"/>
    <n v="10"/>
    <n v="79020"/>
    <s v="Lviv, Ukraine"/>
    <x v="0"/>
    <s v="hoodie"/>
    <m/>
    <s v="“Machine learning for life”"/>
    <m/>
    <x v="1"/>
    <s v="Data Scientist"/>
    <m/>
    <s v="Individual Contributor"/>
    <m/>
    <s v="Entertainment &amp; Leisure"/>
    <m/>
    <n v="5"/>
    <x v="51"/>
    <x v="0"/>
    <m/>
    <m/>
    <m/>
    <m/>
    <s v="Artificial Intelligence"/>
    <m/>
    <m/>
    <m/>
    <s v="None"/>
    <m/>
    <m/>
    <m/>
    <m/>
    <m/>
    <m/>
    <m/>
    <m/>
    <m/>
    <s v="Google"/>
    <m/>
    <n v="10"/>
    <s v="Add more projects, which should be done without detailed instructions"/>
    <s v="Apache Spark, Google Cloud Platform, Full Stack Data Science"/>
    <m/>
    <m/>
  </r>
  <r>
    <x v="0"/>
    <x v="1"/>
    <x v="0"/>
    <x v="0"/>
    <x v="1"/>
    <m/>
    <d v="1978-07-11T00:00:00"/>
    <n v="40.484931506849314"/>
    <x v="2"/>
    <n v="30"/>
    <n v="9"/>
    <n v="10"/>
    <n v="95035"/>
    <s v="Milpitas, California"/>
    <x v="1"/>
    <s v="hoodie"/>
    <m/>
    <s v="“A quality life demands quality questions”"/>
    <m/>
    <x v="1"/>
    <s v="Software Engineer"/>
    <m/>
    <s v="Individual Contributor"/>
    <m/>
    <s v="Technology &amp; Internet"/>
    <m/>
    <n v="10"/>
    <x v="52"/>
    <x v="0"/>
    <m/>
    <m/>
    <m/>
    <s v="Machine Learning Engineer"/>
    <m/>
    <m/>
    <m/>
    <m/>
    <m/>
    <m/>
    <s v="Forums"/>
    <m/>
    <m/>
    <s v="Just relocated to the US and didn't spend a lot of time to my learning"/>
    <m/>
    <s v="Same issue with relocation"/>
    <n v="4"/>
    <s v="Learn regularly and look closely to the comments you get on reviews; they are always really nice tips and tricks"/>
    <s v="Google"/>
    <m/>
    <n v="9"/>
    <s v="More short interactions on the courses (small quizzes)."/>
    <m/>
    <s v="You're making an awesome good job! It love it!"/>
    <m/>
  </r>
  <r>
    <x v="1"/>
    <x v="0"/>
    <x v="0"/>
    <x v="1"/>
    <x v="1"/>
    <m/>
    <d v="1995-06-12T00:00:00"/>
    <n v="23.553424657534247"/>
    <x v="2"/>
    <n v="100"/>
    <n v="6"/>
    <n v="6"/>
    <n v="10963"/>
    <s v="Berlin"/>
    <x v="0"/>
    <s v="t-shirt"/>
    <m/>
    <s v="“Data is the new bacon&quot;"/>
    <m/>
    <x v="1"/>
    <s v="Customer Service"/>
    <m/>
    <s v="Individual Contributor"/>
    <m/>
    <s v="Automotive"/>
    <m/>
    <n v="1"/>
    <x v="53"/>
    <x v="4"/>
    <m/>
    <m/>
    <m/>
    <m/>
    <m/>
    <s v="Deep Learning Foundations"/>
    <m/>
    <m/>
    <m/>
    <m/>
    <s v="Forums"/>
    <m/>
    <n v="4"/>
    <m/>
    <n v="6"/>
    <m/>
    <n v="30"/>
    <s v="Find people in person to work with"/>
    <s v="Google"/>
    <m/>
    <n v="7"/>
    <s v="Not sure"/>
    <s v="C++"/>
    <m/>
    <m/>
  </r>
  <r>
    <x v="1"/>
    <x v="1"/>
    <x v="1"/>
    <x v="1"/>
    <x v="0"/>
    <m/>
    <d v="1993-08-10T00:00:00"/>
    <n v="25.391780821917809"/>
    <x v="2"/>
    <n v="2"/>
    <n v="9"/>
    <n v="30"/>
    <n v="201100"/>
    <s v="Shanghai, China"/>
    <x v="0"/>
    <s v="backpack"/>
    <m/>
    <s v="“Machine learning for life”"/>
    <m/>
    <x v="0"/>
    <m/>
    <m/>
    <m/>
    <m/>
    <m/>
    <m/>
    <m/>
    <x v="0"/>
    <x v="3"/>
    <m/>
    <m/>
    <m/>
    <s v="Machine Learning Engineer"/>
    <m/>
    <s v="Deep Learning Foundations"/>
    <m/>
    <m/>
    <m/>
    <m/>
    <s v="Forums"/>
    <m/>
    <n v="6"/>
    <m/>
    <n v="3"/>
    <m/>
    <n v="60"/>
    <s v="Keep motivated"/>
    <m/>
    <s v="News"/>
    <n v="10"/>
    <s v="Maybe you can offer a different level of projects."/>
    <s v="Higher level math or the construction of large scale software."/>
    <s v="Keep moving, and try to deliver more and more new things to China."/>
    <m/>
  </r>
  <r>
    <x v="0"/>
    <x v="1"/>
    <x v="0"/>
    <x v="1"/>
    <x v="0"/>
    <m/>
    <d v="1993-07-15T00:00:00"/>
    <n v="25.463013698630139"/>
    <x v="2"/>
    <n v="45"/>
    <n v="8"/>
    <n v="6"/>
    <n v="92116"/>
    <s v="San Diego, California"/>
    <x v="1"/>
    <s v="t-shirt"/>
    <m/>
    <s v="“Data is the new bacon&quot;"/>
    <m/>
    <x v="1"/>
    <s v="Data Analyst"/>
    <m/>
    <s v="Individual Contributor"/>
    <m/>
    <s v="Healthcare and Pharmaceuticals"/>
    <m/>
    <n v="1"/>
    <x v="54"/>
    <x v="2"/>
    <m/>
    <m/>
    <s v="Data Analyst"/>
    <m/>
    <m/>
    <m/>
    <m/>
    <m/>
    <m/>
    <m/>
    <s v="Stack Overflow"/>
    <m/>
    <n v="6"/>
    <m/>
    <n v="5"/>
    <m/>
    <n v="25"/>
    <s v="Even if you feel like the initial lessons don't take that much time, the projects usually end up taking x1.5-x2 as long as the lessons. Plan accordingly"/>
    <s v="Google"/>
    <m/>
    <n v="10"/>
    <s v="Provide more project ideas that are not graded"/>
    <s v="Hadoop"/>
    <m/>
    <m/>
  </r>
  <r>
    <x v="0"/>
    <x v="1"/>
    <x v="1"/>
    <x v="0"/>
    <x v="1"/>
    <m/>
    <d v="1993-12-09T00:00:00"/>
    <n v="25.06027397260274"/>
    <x v="2"/>
    <n v="120"/>
    <n v="15"/>
    <n v="2"/>
    <n v="400004"/>
    <s v="Mumbai/Maharashtra/India"/>
    <x v="0"/>
    <s v="jacket (brand is TBD... probably Patagonia)"/>
    <m/>
    <s v="“Machine learning for life”"/>
    <m/>
    <x v="1"/>
    <s v="Software Engineer"/>
    <m/>
    <s v="Intern"/>
    <m/>
    <m/>
    <s v="Finance"/>
    <n v="0"/>
    <x v="55"/>
    <x v="2"/>
    <m/>
    <m/>
    <m/>
    <s v="Machine Learning Engineer"/>
    <m/>
    <m/>
    <m/>
    <m/>
    <m/>
    <m/>
    <s v="Mentor Help (classroom or 1:1 mentors)"/>
    <m/>
    <n v="6"/>
    <m/>
    <n v="4"/>
    <m/>
    <n v="100"/>
    <s v="Do take into consideration the suggestion given by mentors during project Evaluation"/>
    <s v="Google"/>
    <m/>
    <n v="10"/>
    <s v="Make the videos a bit longer and keep the continuation"/>
    <s v="Artificial intelligence NanoDegree, React, Tenorflow "/>
    <s v="Keep up the good work"/>
    <m/>
  </r>
  <r>
    <x v="0"/>
    <x v="0"/>
    <x v="0"/>
    <x v="0"/>
    <x v="0"/>
    <m/>
    <s v="1968-07-31"/>
    <n v="50.435616438356163"/>
    <x v="2"/>
    <n v="0"/>
    <n v="10"/>
    <n v="12"/>
    <n v="95120"/>
    <s v="San Jose, California"/>
    <x v="1"/>
    <s v="t-shirt"/>
    <m/>
    <s v="“A quality life demands quality questions”"/>
    <m/>
    <x v="1"/>
    <s v="Business Intelligence / Business Analyst"/>
    <m/>
    <s v="Individual Contributor"/>
    <m/>
    <s v="Technology &amp; Internet"/>
    <m/>
    <n v="1"/>
    <x v="56"/>
    <x v="0"/>
    <m/>
    <m/>
    <s v="Data Analyst"/>
    <m/>
    <m/>
    <m/>
    <m/>
    <m/>
    <m/>
    <m/>
    <s v="Mentor Help (classroom or 1:1 mentors)"/>
    <m/>
    <m/>
    <n v="20"/>
    <m/>
    <n v="10"/>
    <n v="40"/>
    <s v="Pick interesting data sets for your projects even if it seems challenging. Also, keep an open mind when looking at a dataset, you might be surprised by the relationships you might find."/>
    <s v="Google"/>
    <m/>
    <n v="9"/>
    <s v="Being in the Bay Area, I wished that I could have had an opportunity to connect personally with the mentors and other industry experts during the program. "/>
    <m/>
    <s v="The job placement program didn't seem to work for me. I am still in the market for a job and I only got one connect from Udacity which unfortunately didn't pan out because the company changed their mind about the position / role."/>
    <m/>
  </r>
  <r>
    <x v="0"/>
    <x v="0"/>
    <x v="0"/>
    <x v="0"/>
    <x v="0"/>
    <m/>
    <d v="1992-04-01T00:00:00"/>
    <n v="26.75068493150685"/>
    <x v="2"/>
    <n v="80"/>
    <n v="8"/>
    <n v="15"/>
    <n v="79912"/>
    <s v="El paso, Texas"/>
    <x v="1"/>
    <s v="socks"/>
    <m/>
    <s v="“Data is the new bacon&quot;"/>
    <m/>
    <x v="0"/>
    <m/>
    <m/>
    <m/>
    <m/>
    <m/>
    <m/>
    <m/>
    <x v="0"/>
    <x v="2"/>
    <m/>
    <m/>
    <s v="Data Analyst"/>
    <m/>
    <s v="Artificial Intelligence"/>
    <m/>
    <m/>
    <m/>
    <m/>
    <m/>
    <s v="Forums"/>
    <m/>
    <m/>
    <n v="15"/>
    <n v="5"/>
    <m/>
    <n v="20"/>
    <s v="Dont feel discouraged if you are completely lost at some point. Keep at it and it'll all make sense"/>
    <s v="Friend / word of mouth"/>
    <m/>
    <n v="10"/>
    <s v="The mentor experience hasn't been helpful, a better response rate would largely improve it"/>
    <s v="GANs, self-driving cars, robotics, ML"/>
    <m/>
    <m/>
  </r>
  <r>
    <x v="0"/>
    <x v="0"/>
    <x v="0"/>
    <x v="0"/>
    <x v="0"/>
    <m/>
    <d v="1989-01-15T00:00:00"/>
    <n v="29.961643835616439"/>
    <x v="2"/>
    <n v="10"/>
    <n v="10"/>
    <n v="8"/>
    <m/>
    <s v="Hong Kong"/>
    <x v="1"/>
    <s v="jacket (brand is TBD... probably Patagonia)"/>
    <m/>
    <s v="“Machine learning for life”"/>
    <m/>
    <x v="1"/>
    <s v="Business Intelligence / Business Analyst"/>
    <m/>
    <s v="Individual Contributor"/>
    <m/>
    <s v="Advertising &amp; Marketing"/>
    <m/>
    <n v="3"/>
    <x v="0"/>
    <x v="2"/>
    <s v="Intro to Programming"/>
    <m/>
    <s v="Data Analyst"/>
    <m/>
    <m/>
    <m/>
    <m/>
    <m/>
    <m/>
    <m/>
    <s v="Forums"/>
    <m/>
    <n v="6"/>
    <m/>
    <n v="5"/>
    <m/>
    <n v="12"/>
    <s v="Try to immerse yourself with course content or the project you are working on everyday."/>
    <s v="Friend / word of mouth"/>
    <m/>
    <n v="10"/>
    <s v="Suggest students the next step at the end of each nanodegree.  (Could be a next nanedegree to take like what is in the last of project in IPND, could be what actions you could take to advance your experience and build more personal projects. )"/>
    <s v="How to do Kaggle competition"/>
    <s v="I like Udacity a lot. I just wonder if ML ND would be renewed to the way how  the self-driven ND works. _x000d__x000d_And would appreciate if the students outside of the US could get as much support as students in the US"/>
    <m/>
  </r>
  <r>
    <x v="1"/>
    <x v="1"/>
    <x v="0"/>
    <x v="0"/>
    <x v="0"/>
    <m/>
    <s v="1969-02-25"/>
    <n v="49.863013698630134"/>
    <x v="2"/>
    <n v="0"/>
    <n v="12"/>
    <n v="15"/>
    <n v="85083"/>
    <s v="Phoenix, AZ"/>
    <x v="1"/>
    <s v="backpack"/>
    <m/>
    <m/>
    <s v="Data is the new Gold"/>
    <x v="1"/>
    <s v="Self employed"/>
    <m/>
    <m/>
    <s v="Business Owner"/>
    <s v="Technology &amp; Internet"/>
    <m/>
    <n v="20"/>
    <x v="57"/>
    <x v="2"/>
    <m/>
    <m/>
    <s v="Data Analyst"/>
    <s v="Machine Learning Engineer"/>
    <m/>
    <m/>
    <m/>
    <m/>
    <m/>
    <m/>
    <s v="Forums"/>
    <m/>
    <n v="6"/>
    <m/>
    <n v="6"/>
    <m/>
    <n v="8"/>
    <s v="Watch every video. Ask questions. Read about your degree peripherally in the news"/>
    <s v="Friend / word of mouth"/>
    <m/>
    <n v="8"/>
    <s v="More qualified mentors and advisors."/>
    <s v="IoT"/>
    <s v="I would like to contract hire graduates. I am having difficultly finding people. I tried Blitz, but they are close to useless, as they do not get back to me."/>
    <m/>
  </r>
  <r>
    <x v="0"/>
    <x v="0"/>
    <x v="0"/>
    <x v="0"/>
    <x v="0"/>
    <m/>
    <d v="1986-05-18T00:00:00"/>
    <n v="32.627397260273973"/>
    <x v="2"/>
    <n v="30"/>
    <n v="10"/>
    <n v="3"/>
    <n v="80027"/>
    <s v="Superior, CO"/>
    <x v="1"/>
    <s v="hoodie"/>
    <m/>
    <s v="“A quality life demands quality questions”"/>
    <m/>
    <x v="1"/>
    <s v="Software Engineer"/>
    <m/>
    <s v="Individual Contributor"/>
    <m/>
    <s v="Electronics"/>
    <m/>
    <n v="6"/>
    <x v="58"/>
    <x v="0"/>
    <m/>
    <m/>
    <s v="Data Analyst"/>
    <m/>
    <m/>
    <m/>
    <s v="Self-Driving Car Engineer"/>
    <m/>
    <m/>
    <m/>
    <s v="Forums"/>
    <m/>
    <m/>
    <n v="10"/>
    <m/>
    <n v="10"/>
    <n v="30"/>
    <s v="Focus, make notes and study hard!"/>
    <s v="Google"/>
    <m/>
    <n v="10"/>
    <s v="Have a more engaging career service, I would pay to get hired because Udacity knows the value of my projects"/>
    <m/>
    <m/>
    <m/>
  </r>
  <r>
    <x v="0"/>
    <x v="0"/>
    <x v="0"/>
    <x v="0"/>
    <x v="1"/>
    <m/>
    <d v="1996-02-11T00:00:00"/>
    <n v="22.884931506849316"/>
    <x v="2"/>
    <n v="30"/>
    <n v="8"/>
    <n v="15"/>
    <n v="12000"/>
    <s v="Prague, Czech Republic"/>
    <x v="0"/>
    <s v="t-shirt"/>
    <m/>
    <s v="”Math - all the cool kids are doing it”"/>
    <m/>
    <x v="1"/>
    <s v="Co-founder (or solo founder)"/>
    <m/>
    <s v="C-Level"/>
    <m/>
    <s v="Technology &amp; Internet"/>
    <m/>
    <n v="2"/>
    <x v="59"/>
    <x v="4"/>
    <m/>
    <m/>
    <s v="Data Analyst"/>
    <m/>
    <s v="Artificial Intelligence"/>
    <m/>
    <m/>
    <m/>
    <m/>
    <m/>
    <s v="Stack Overflow"/>
    <m/>
    <m/>
    <n v="15"/>
    <m/>
    <n v="10"/>
    <n v="120"/>
    <s v="Put in the hours regularly every day. Even if it's less than an hour. Most importantly, do the things. Don't just read and watch, do things! Test and learn."/>
    <s v="Google"/>
    <m/>
    <n v="10"/>
    <s v="Collect all recommended readings in each course, blogposts, articles etc on one place. Instead od going through the videos to find where a particular blogpost was mentioned."/>
    <s v="Math nanodegree"/>
    <s v="You rock! I love what you're doing."/>
    <m/>
  </r>
  <r>
    <x v="1"/>
    <x v="1"/>
    <x v="0"/>
    <x v="0"/>
    <x v="1"/>
    <m/>
    <d v="1981-11-10T00:00:00"/>
    <n v="37.147945205479452"/>
    <x v="2"/>
    <n v="60"/>
    <n v="10"/>
    <n v="60"/>
    <n v="92129"/>
    <s v="San Diego, California"/>
    <x v="1"/>
    <s v="hoodie"/>
    <m/>
    <s v="”Math - all the cool kids are doing it”"/>
    <m/>
    <x v="1"/>
    <s v="Software Engineer"/>
    <m/>
    <s v="Manager"/>
    <m/>
    <s v="Technology &amp; Internet"/>
    <m/>
    <n v="14"/>
    <x v="0"/>
    <x v="0"/>
    <m/>
    <m/>
    <m/>
    <m/>
    <m/>
    <s v="Deep Learning Foundations"/>
    <m/>
    <m/>
    <m/>
    <m/>
    <s v="Slack Channel"/>
    <m/>
    <n v="4"/>
    <m/>
    <n v="4"/>
    <m/>
    <n v="8"/>
    <s v="Schedule time for it and stick to the schedule: don't put it off."/>
    <m/>
    <s v="Google Plus"/>
    <n v="10"/>
    <s v="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
    <s v="Blockchain"/>
    <m/>
    <m/>
  </r>
  <r>
    <x v="0"/>
    <x v="0"/>
    <x v="0"/>
    <x v="0"/>
    <x v="1"/>
    <m/>
    <d v="1971-08-20T00:00:00"/>
    <n v="47.38082191780822"/>
    <x v="2"/>
    <n v="0"/>
    <n v="12"/>
    <n v="12"/>
    <n v="17015"/>
    <s v="Celle Ligure, Italy"/>
    <x v="1"/>
    <s v="t-shirt"/>
    <m/>
    <s v="“Data is the new bacon&quot;"/>
    <m/>
    <x v="0"/>
    <m/>
    <m/>
    <m/>
    <m/>
    <m/>
    <m/>
    <m/>
    <x v="0"/>
    <x v="0"/>
    <m/>
    <m/>
    <m/>
    <m/>
    <m/>
    <s v="Deep Learning Foundations"/>
    <m/>
    <m/>
    <m/>
    <m/>
    <s v="Forums"/>
    <m/>
    <n v="6"/>
    <m/>
    <m/>
    <n v="40"/>
    <n v="40"/>
    <s v="Check out the prerequisites and fill in the gaps with supplemental courses, peruse the forum and reach out for help there, try to stay on track with the suggested deadlines and be prepared to spend a lot of time on projects"/>
    <s v="Google"/>
    <m/>
    <n v="10"/>
    <s v="The experience is already great and the projects are an awesome way to learn. I would like to have a curated list of additional resources for every lesson and access to students reviews for all nanodegrees."/>
    <s v="C++ courses"/>
    <s v="Keep doing what you do. I am not positive it will help my career switching at my age but I am learning tons and enjoying the process. It feels good to train my brain and keep it healthy :)"/>
    <m/>
  </r>
  <r>
    <x v="0"/>
    <x v="1"/>
    <x v="0"/>
    <x v="0"/>
    <x v="1"/>
    <m/>
    <s v="1968-10-19"/>
    <n v="50.216438356164382"/>
    <x v="2"/>
    <n v="0"/>
    <n v="8"/>
    <n v="50"/>
    <n v="94002"/>
    <s v="Belmont, CA"/>
    <x v="0"/>
    <s v="backpack"/>
    <m/>
    <m/>
    <s v="Learn more. Do more. Be more."/>
    <x v="0"/>
    <m/>
    <m/>
    <m/>
    <m/>
    <m/>
    <m/>
    <m/>
    <x v="0"/>
    <x v="0"/>
    <m/>
    <m/>
    <m/>
    <m/>
    <m/>
    <s v="Deep Learning Foundations"/>
    <m/>
    <m/>
    <m/>
    <s v="iOS Developer and Full Stack Web Developer"/>
    <s v="Forums"/>
    <m/>
    <n v="5"/>
    <m/>
    <m/>
    <n v="10"/>
    <n v="24"/>
    <s v="Every Sunday, schedule work time for the week in your calendar and commit to that schedule"/>
    <s v="Twitter"/>
    <m/>
    <n v="9"/>
    <s v="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
    <s v="not applicable"/>
    <s v="I've recommended Udacity to dozens of people (provided the person is ready to learn and willing to do the work - online is not for everyone) because when you remember who you are, you're the best for learning useful skills.  "/>
    <m/>
  </r>
  <r>
    <x v="1"/>
    <x v="0"/>
    <x v="1"/>
    <x v="0"/>
    <x v="0"/>
    <m/>
    <d v="1991-08-25T00:00:00"/>
    <n v="27.353424657534248"/>
    <x v="2"/>
    <n v="100"/>
    <n v="10"/>
    <n v="20"/>
    <n v="80333"/>
    <s v="Munich, Germany"/>
    <x v="1"/>
    <s v="t-shirt"/>
    <m/>
    <s v="“Machine learning for life”"/>
    <m/>
    <x v="0"/>
    <m/>
    <m/>
    <m/>
    <m/>
    <m/>
    <m/>
    <m/>
    <x v="0"/>
    <x v="2"/>
    <m/>
    <m/>
    <m/>
    <s v="Machine Learning Engineer"/>
    <m/>
    <m/>
    <m/>
    <m/>
    <m/>
    <m/>
    <s v="Stack Overflow"/>
    <m/>
    <m/>
    <n v="10"/>
    <n v="6"/>
    <m/>
    <n v="50"/>
    <s v="Try to learn everyday a bit rather than 1 day a lot. On this one day you won't feel like doing that all day. Small goals like 10 minutes of Udacity will get you to start. Then you often get over the starting barrier and can stick with doing more Udacity for an hour or so. _x000d_Start with small goals (eg 5 or 10 minutes) and stretch these goals as you feel more comfortable with them. Otherwise you will easily fall prey to procrastination._x000d_If I could I would send every student the big think interview of Tim Ferriss on this topic (also on YouTube). Definitely worth a watch!"/>
    <m/>
    <s v="I searched myself for something like Udacity. So in some sense I found you in google."/>
    <n v="10"/>
    <s v="1. You do an awesome job._x000d_2. The only thing I can spontaneously think of is: Some more help in sticking to the learning. Stuff like learning groups, something where a positive peer pressure is established. There are probably many more ways to explore!"/>
    <s v="Something that I very offen think is overlooked in education systems: The very foundation of learning in humans. How can we learn quickly or speed it up? How can we retain information better? _x000d_How can we create learning habits?_x000d_What is a good attitude, perhaps to life in general?_x000d_How do we create lasting motivation for pursuing something?_x000d_How do we make good decisions what to do/pursue in life? How did other people make this choice?_x000d_How do people find purpose in life?_x000d_How does a knowledge worker pursue mastery in his profession?_x000d_I am certain that knowing the skills like machine learning is only 10% of what makes a great employee. The psychology is very important. You reach a great audience. It would be awesome to see you educate the world in more than just analytical skills/professional skills."/>
    <s v="I think there are videos in the degree that are lower than your usual standard. But at least when I did the course there was no way or button saying basically: give feedback to this video right here. I think this could be nice to know which content people struggle with."/>
    <m/>
  </r>
  <r>
    <x v="0"/>
    <x v="1"/>
    <x v="0"/>
    <x v="0"/>
    <x v="0"/>
    <m/>
    <d v="1987-11-24T00:00:00"/>
    <n v="31.106849315068494"/>
    <x v="2"/>
    <n v="15"/>
    <n v="12"/>
    <n v="3"/>
    <m/>
    <s v="Amsterdamm Netherlabds"/>
    <x v="1"/>
    <s v="backpack"/>
    <m/>
    <s v="”Math - all the cool kids are doing it”"/>
    <m/>
    <x v="1"/>
    <s v="Data Scientist"/>
    <m/>
    <s v="Individual Contributor"/>
    <m/>
    <s v="Electronics"/>
    <m/>
    <n v="3"/>
    <x v="60"/>
    <x v="0"/>
    <m/>
    <m/>
    <m/>
    <s v="Machine Learning Engineer"/>
    <m/>
    <m/>
    <m/>
    <m/>
    <m/>
    <m/>
    <s v="Forums"/>
    <m/>
    <n v="6"/>
    <m/>
    <n v="6"/>
    <m/>
    <n v="8"/>
    <s v="Study in small and frequent sessions"/>
    <s v="Google"/>
    <m/>
    <n v="10"/>
    <s v="nothings comes to mind"/>
    <m/>
    <s v="Udacity is great, keep up the good work!"/>
    <m/>
  </r>
  <r>
    <x v="0"/>
    <x v="1"/>
    <x v="0"/>
    <x v="0"/>
    <x v="1"/>
    <m/>
    <d v="1975-09-19T00:00:00"/>
    <n v="43.295890410958904"/>
    <x v="2"/>
    <n v="0"/>
    <n v="10"/>
    <n v="10"/>
    <n v="94022"/>
    <s v="remote: California, Texas, China, Thailand, Czechia, UK, Hungary"/>
    <x v="0"/>
    <s v="t-shirt"/>
    <m/>
    <s v="“Machine learning for life”"/>
    <m/>
    <x v="1"/>
    <s v="Co-founder (or solo founder)"/>
    <m/>
    <s v="C-Level"/>
    <m/>
    <s v="Technology &amp; Internet"/>
    <m/>
    <n v="18"/>
    <x v="61"/>
    <x v="0"/>
    <m/>
    <m/>
    <m/>
    <m/>
    <m/>
    <s v="Deep Learning Foundations"/>
    <m/>
    <m/>
    <m/>
    <m/>
    <s v="Stack Overflow"/>
    <m/>
    <n v="4"/>
    <m/>
    <m/>
    <n v="30"/>
    <n v="50"/>
    <s v="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
    <s v="Google"/>
    <m/>
    <n v="10"/>
    <s v="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_x000d__x000d_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
    <s v="More prerequisite and language/tool specific courses. Specifically, it would be AMAZING if Udacity offered tiered sets of 3 courses (beginner, intermediate, advanced) for the following subjects:_x000d_- Python_x000d_- TensorFlow_x000d_- C/C++_x000d__x000d_You should consider buying a company like Treehouse to help produce these types of courses. They do a fantastic job. In my opinion, their courses are much better than the other MOOC platforms like Udemy, CodeAcademy, etc. "/>
    <s v="Honestly, I love Udacity. I truly believe it is the future of education. I only wish it had been around when I was younger!"/>
    <m/>
  </r>
  <r>
    <x v="1"/>
    <x v="0"/>
    <x v="0"/>
    <x v="0"/>
    <x v="1"/>
    <m/>
    <d v="1984-03-30T00:00:00"/>
    <n v="34.761643835616439"/>
    <x v="2"/>
    <n v="0"/>
    <n v="10"/>
    <n v="2"/>
    <n v="60175045"/>
    <s v="Fortaleza, CE, Brazil"/>
    <x v="1"/>
    <s v="hat"/>
    <m/>
    <s v="”Math - all the cool kids are doing it”"/>
    <m/>
    <x v="1"/>
    <s v="Software Engineer"/>
    <m/>
    <s v="Individual Contributor"/>
    <m/>
    <s v="Technology &amp; Internet"/>
    <m/>
    <n v="14"/>
    <x v="62"/>
    <x v="2"/>
    <m/>
    <m/>
    <m/>
    <m/>
    <m/>
    <s v="Deep Learning Foundations"/>
    <m/>
    <m/>
    <m/>
    <m/>
    <s v="Forums"/>
    <m/>
    <n v="6"/>
    <m/>
    <n v="2"/>
    <m/>
    <n v="12"/>
    <s v="Practice a lot from scratch without the ready made Jupiter Notebooks"/>
    <s v="Facebook"/>
    <m/>
    <n v="8"/>
    <s v="Tell students that they need more time than is said. Give more exercises for them to start from scratch. Also tell them to have some calculus, it says it's not needed but it's crucial for a good understanding of the theory"/>
    <s v="Development courses for advanced programming"/>
    <s v="Give access to the course material after finished, at least for some months. I wanted to review some stuff and I had no more access to it."/>
    <m/>
  </r>
  <r>
    <x v="0"/>
    <x v="0"/>
    <x v="0"/>
    <x v="0"/>
    <x v="0"/>
    <m/>
    <d v="1989-04-06T00:00:00"/>
    <n v="29.739726027397261"/>
    <x v="2"/>
    <n v="60"/>
    <n v="13"/>
    <n v="3"/>
    <n v="106"/>
    <s v="Taipei, Taiwan"/>
    <x v="0"/>
    <s v="jacket (brand is TBD... probably Patagonia)"/>
    <m/>
    <s v="”Math - all the cool kids are doing it”"/>
    <m/>
    <x v="1"/>
    <s v="Software Engineer"/>
    <m/>
    <s v="Individual Contributor"/>
    <m/>
    <s v="Real Estate"/>
    <m/>
    <n v="5"/>
    <x v="63"/>
    <x v="2"/>
    <m/>
    <m/>
    <m/>
    <m/>
    <m/>
    <m/>
    <m/>
    <m/>
    <m/>
    <s v="Full stack web"/>
    <s v="Slack Channel"/>
    <m/>
    <n v="3"/>
    <m/>
    <n v="6"/>
    <m/>
    <n v="12"/>
    <s v="Self motivated"/>
    <s v="Google"/>
    <m/>
    <n v="10"/>
    <s v="More partner for Asia country"/>
    <s v="Docker, K8s  data warehouse, data pipeline"/>
    <s v="Love Udacity and love what U guys are doing! Keep up the good work"/>
    <m/>
  </r>
  <r>
    <x v="1"/>
    <x v="1"/>
    <x v="0"/>
    <x v="0"/>
    <x v="0"/>
    <m/>
    <d v="1993-08-02T00:00:00"/>
    <n v="25.413698630136988"/>
    <x v="2"/>
    <n v="50"/>
    <n v="3"/>
    <n v="5"/>
    <n v="55436"/>
    <s v="Edina MN, United States"/>
    <x v="0"/>
    <s v="t-shirt"/>
    <m/>
    <m/>
    <s v="No slogan"/>
    <x v="0"/>
    <m/>
    <m/>
    <m/>
    <m/>
    <m/>
    <m/>
    <m/>
    <x v="0"/>
    <x v="2"/>
    <m/>
    <m/>
    <m/>
    <m/>
    <m/>
    <s v="Deep Learning Foundations"/>
    <m/>
    <m/>
    <m/>
    <m/>
    <s v="Slack Channel"/>
    <m/>
    <n v="1"/>
    <m/>
    <n v="3"/>
    <m/>
    <n v="4"/>
    <s v="Read a lot. Check in with slack. Know Python well."/>
    <s v="Google"/>
    <m/>
    <n v="10"/>
    <s v="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
    <s v="Branch into the medical field more. Like self driving car. Surgical robotics for example"/>
    <m/>
    <m/>
  </r>
  <r>
    <x v="0"/>
    <x v="0"/>
    <x v="0"/>
    <x v="1"/>
    <x v="1"/>
    <m/>
    <d v="1985-04-04T00:00:00"/>
    <n v="33.747945205479454"/>
    <x v="2"/>
    <n v="120"/>
    <n v="10"/>
    <n v="10"/>
    <n v="60640"/>
    <s v="Chicago, IL"/>
    <x v="0"/>
    <s v="hoodie"/>
    <m/>
    <s v="“Machine learning for life”"/>
    <m/>
    <x v="1"/>
    <s v="Research"/>
    <m/>
    <s v="Manager"/>
    <m/>
    <s v="Technology &amp; Internet"/>
    <m/>
    <n v="10"/>
    <x v="64"/>
    <x v="2"/>
    <m/>
    <m/>
    <m/>
    <m/>
    <s v="Artificial Intelligence"/>
    <m/>
    <m/>
    <m/>
    <m/>
    <m/>
    <s v="Forums"/>
    <m/>
    <n v="6"/>
    <m/>
    <n v="6"/>
    <m/>
    <n v="48"/>
    <s v="if stuck go further then come back"/>
    <s v="Google"/>
    <m/>
    <n v="10"/>
    <s v="more video lectures instead of text (only new NDs suffer from this) : )"/>
    <s v="Math, Machine Learning in depth"/>
    <s v="you are awesome &lt;3"/>
    <m/>
  </r>
  <r>
    <x v="0"/>
    <x v="0"/>
    <x v="0"/>
    <x v="0"/>
    <x v="1"/>
    <m/>
    <d v="1987-06-01T00:00:00"/>
    <n v="31.589041095890412"/>
    <x v="2"/>
    <n v="0"/>
    <n v="8"/>
    <n v="10"/>
    <n v="28231"/>
    <s v="Madrid, Spain"/>
    <x v="0"/>
    <s v="t-shirt"/>
    <m/>
    <m/>
    <s v="Dream into reality"/>
    <x v="1"/>
    <s v="Freelancing"/>
    <m/>
    <s v="Not Applicable"/>
    <m/>
    <s v="Technology &amp; Internet"/>
    <m/>
    <n v="5"/>
    <x v="43"/>
    <x v="4"/>
    <m/>
    <m/>
    <m/>
    <m/>
    <m/>
    <s v="Deep Learning Foundations"/>
    <m/>
    <m/>
    <m/>
    <m/>
    <s v="Ask Me Anythings (AMAs)"/>
    <m/>
    <n v="6"/>
    <m/>
    <m/>
    <n v="10"/>
    <n v="10"/>
    <s v="Decide a time of the day when you want to develop your skills and book it for the next months so that not even your parents stop you from developing your skills during that time."/>
    <s v="Friend / word of mouth"/>
    <m/>
    <n v="10"/>
    <s v="Less guided material, instead of having a Jupyter notebook with half of the info filled in, show everyone how to build that notebook from scratch.  Also let some prework time for everyone to catch up in case lf requiring additional courses."/>
    <s v="Build technology solutions in teams and sell them."/>
    <s v="Thumbs up! And keep being Udacious!"/>
    <m/>
  </r>
  <r>
    <x v="1"/>
    <x v="0"/>
    <x v="0"/>
    <x v="0"/>
    <x v="1"/>
    <m/>
    <d v="1995-04-29T00:00:00"/>
    <n v="23.673972602739727"/>
    <x v="2"/>
    <n v="150"/>
    <n v="12"/>
    <n v="2"/>
    <n v="110022"/>
    <s v="Delhi, India "/>
    <x v="0"/>
    <s v="t-shirt"/>
    <m/>
    <s v="“A quality life demands quality questions”"/>
    <m/>
    <x v="1"/>
    <s v="Software Engineer"/>
    <m/>
    <m/>
    <s v="Entry level"/>
    <s v="Technology &amp; Internet"/>
    <m/>
    <n v="0"/>
    <x v="65"/>
    <x v="2"/>
    <m/>
    <m/>
    <m/>
    <s v="Machine Learning Engineer"/>
    <m/>
    <m/>
    <m/>
    <m/>
    <m/>
    <m/>
    <s v="Forums"/>
    <m/>
    <m/>
    <n v="10"/>
    <n v="5"/>
    <m/>
    <n v="8"/>
    <s v="When things get tough, just stick with it and you'll come out much wiser. "/>
    <s v="Google"/>
    <m/>
    <n v="10"/>
    <s v="Everything is perfect!"/>
    <m/>
    <m/>
    <m/>
  </r>
  <r>
    <x v="1"/>
    <x v="0"/>
    <x v="0"/>
    <x v="0"/>
    <x v="1"/>
    <m/>
    <d v="1986-01-14T00:00:00"/>
    <n v="32.967123287671235"/>
    <x v="2"/>
    <n v="0"/>
    <n v="10"/>
    <n v="10"/>
    <n v="94133"/>
    <s v="San Francisco, California"/>
    <x v="1"/>
    <s v="hoodie"/>
    <m/>
    <s v="“Data is the new bacon&quot;"/>
    <m/>
    <x v="1"/>
    <m/>
    <s v="Chief Scientist (Cybersecurity)"/>
    <s v="Vice President"/>
    <m/>
    <s v="Technology &amp; Internet"/>
    <m/>
    <n v="12"/>
    <x v="66"/>
    <x v="4"/>
    <m/>
    <m/>
    <m/>
    <s v="Machine Learning Engineer"/>
    <m/>
    <m/>
    <m/>
    <m/>
    <m/>
    <m/>
    <s v="Forums"/>
    <m/>
    <n v="3"/>
    <m/>
    <n v="5"/>
    <m/>
    <n v="15"/>
    <s v="Being persistence"/>
    <s v="Twitter"/>
    <m/>
    <n v="9"/>
    <s v="Nothing"/>
    <s v="3d/game development"/>
    <m/>
    <m/>
  </r>
  <r>
    <x v="0"/>
    <x v="1"/>
    <x v="0"/>
    <x v="1"/>
    <x v="0"/>
    <m/>
    <d v="1991-07-03T00:00:00"/>
    <n v="27.4986301369863"/>
    <x v="2"/>
    <n v="6"/>
    <n v="15"/>
    <n v="2"/>
    <n v="500084"/>
    <s v="Hyderabad, Telangana"/>
    <x v="1"/>
    <s v="shoes (brand is TBD… probably Adidas or Puma)"/>
    <m/>
    <s v="“Machine learning for life”"/>
    <m/>
    <x v="0"/>
    <m/>
    <m/>
    <m/>
    <m/>
    <m/>
    <m/>
    <m/>
    <x v="0"/>
    <x v="0"/>
    <m/>
    <m/>
    <m/>
    <m/>
    <m/>
    <s v="Deep Learning Foundations"/>
    <m/>
    <m/>
    <m/>
    <m/>
    <s v="Forums"/>
    <m/>
    <n v="6"/>
    <m/>
    <n v="4"/>
    <m/>
    <n v="48"/>
    <s v="Learn by doing the projects."/>
    <s v="Google"/>
    <m/>
    <n v="10"/>
    <s v="Reduce the cost the nanodegree at least for Indian students, robotics nanodegree for one term is 75k which is huge cost for Indian students."/>
    <s v="Computer graphics"/>
    <m/>
    <m/>
  </r>
  <r>
    <x v="0"/>
    <x v="0"/>
    <x v="0"/>
    <x v="0"/>
    <x v="0"/>
    <m/>
    <d v="1989-12-09T00:00:00"/>
    <n v="29.063013698630137"/>
    <x v="2"/>
    <n v="0"/>
    <n v="10"/>
    <n v="30"/>
    <n v="443029"/>
    <s v="Samara, Russia"/>
    <x v="1"/>
    <s v="t-shirt"/>
    <m/>
    <s v="“Data is the new bacon&quot;"/>
    <m/>
    <x v="1"/>
    <s v="Software Engineer"/>
    <m/>
    <s v="Individual Contributor"/>
    <m/>
    <s v="Technology &amp; Internet"/>
    <m/>
    <n v="7"/>
    <x v="67"/>
    <x v="0"/>
    <m/>
    <m/>
    <m/>
    <m/>
    <m/>
    <m/>
    <m/>
    <m/>
    <s v="None"/>
    <m/>
    <m/>
    <m/>
    <m/>
    <m/>
    <m/>
    <m/>
    <m/>
    <m/>
    <s v="Twitter"/>
    <m/>
    <n v="8"/>
    <s v="Add courses in audio format so I can listen them when I'm out for a walk."/>
    <s v="Software Architecture"/>
    <m/>
    <m/>
  </r>
  <r>
    <x v="0"/>
    <x v="1"/>
    <x v="1"/>
    <x v="1"/>
    <x v="1"/>
    <s v="Be able to use Machine Learning"/>
    <d v="1989-02-18T00:00:00"/>
    <n v="29.86849315068493"/>
    <x v="2"/>
    <n v="5"/>
    <n v="12"/>
    <n v="4"/>
    <n v="80202"/>
    <s v="Denver, CO"/>
    <x v="0"/>
    <s v="hoodie"/>
    <m/>
    <s v="“Machine learning for life”"/>
    <m/>
    <x v="0"/>
    <m/>
    <m/>
    <m/>
    <m/>
    <m/>
    <m/>
    <m/>
    <x v="0"/>
    <x v="2"/>
    <s v="Intro to Programming"/>
    <m/>
    <s v="Data Analyst"/>
    <s v="Machine Learning Engineer"/>
    <m/>
    <s v="Deep Learning Foundations"/>
    <m/>
    <m/>
    <m/>
    <m/>
    <s v="Forums"/>
    <m/>
    <m/>
    <n v="40"/>
    <n v="6"/>
    <m/>
    <n v="6"/>
    <s v="Just Start"/>
    <s v="Facebook"/>
    <m/>
    <n v="10"/>
    <s v="Speed Up Learning"/>
    <s v="Building Crypto Currencies"/>
    <s v="I love your product."/>
    <m/>
  </r>
  <r>
    <x v="1"/>
    <x v="0"/>
    <x v="0"/>
    <x v="0"/>
    <x v="1"/>
    <m/>
    <d v="2017-11-17T00:00:00"/>
    <n v="1.1041095890410959"/>
    <x v="2"/>
    <n v="30"/>
    <n v="8"/>
    <n v="5"/>
    <n v="66221"/>
    <s v="Overland Park, Kansas "/>
    <x v="1"/>
    <m/>
    <s v="None"/>
    <m/>
    <s v="God is Good"/>
    <x v="1"/>
    <s v="Data Analyst"/>
    <m/>
    <s v="Intern"/>
    <m/>
    <m/>
    <s v="Financial"/>
    <n v="10"/>
    <x v="68"/>
    <x v="0"/>
    <m/>
    <m/>
    <s v="Data Analyst"/>
    <m/>
    <m/>
    <m/>
    <m/>
    <m/>
    <m/>
    <m/>
    <s v="Mentor Help (classroom or 1:1 mentors)"/>
    <m/>
    <m/>
    <s v="Over 10"/>
    <m/>
    <s v="Not yet"/>
    <n v="5"/>
    <s v="It is demanding, so make sure you have the time"/>
    <s v="Facebook"/>
    <m/>
    <n v="6"/>
    <s v="Make the project and class work smiliar"/>
    <s v="None yet"/>
    <s v="The materials are too enormus"/>
    <m/>
  </r>
  <r>
    <x v="1"/>
    <x v="1"/>
    <x v="0"/>
    <x v="0"/>
    <x v="0"/>
    <m/>
    <d v="1986-12-23T00:00:00"/>
    <n v="32.027397260273972"/>
    <x v="2"/>
    <n v="90"/>
    <n v="12"/>
    <n v="4"/>
    <n v="95134"/>
    <s v="San Jose, California "/>
    <x v="1"/>
    <s v="t-shirt"/>
    <m/>
    <s v="“A quality life demands quality questions”"/>
    <m/>
    <x v="1"/>
    <s v="Software Engineer"/>
    <m/>
    <s v="Individual Contributor"/>
    <m/>
    <s v="Technology &amp; Internet"/>
    <m/>
    <n v="9"/>
    <x v="69"/>
    <x v="0"/>
    <m/>
    <m/>
    <m/>
    <s v="Machine Learning Engineer"/>
    <m/>
    <m/>
    <m/>
    <m/>
    <m/>
    <m/>
    <s v="Stack Overflow"/>
    <m/>
    <n v="6"/>
    <m/>
    <n v="6"/>
    <m/>
    <n v="6"/>
    <s v="Steady progress to avoid too much work later on"/>
    <s v="Friend / word of mouth"/>
    <m/>
    <n v="8"/>
    <s v="More theory"/>
    <s v="Self driving"/>
    <m/>
    <m/>
  </r>
  <r>
    <x v="0"/>
    <x v="0"/>
    <x v="0"/>
    <x v="0"/>
    <x v="0"/>
    <m/>
    <d v="1994-01-01T00:00:00"/>
    <n v="24.997260273972604"/>
    <x v="2"/>
    <n v="150"/>
    <n v="6"/>
    <n v="5"/>
    <n v="500079"/>
    <s v="Hyderabad"/>
    <x v="0"/>
    <s v="jacket (brand is TBD... probably Patagonia)"/>
    <m/>
    <s v="“Machine learning for life”"/>
    <m/>
    <x v="1"/>
    <s v="Software Engineer"/>
    <m/>
    <s v="Individual Contributor"/>
    <m/>
    <m/>
    <s v="ERP"/>
    <n v="2"/>
    <x v="70"/>
    <x v="2"/>
    <m/>
    <m/>
    <s v="Data Analyst"/>
    <m/>
    <m/>
    <m/>
    <m/>
    <m/>
    <m/>
    <m/>
    <s v="Forums"/>
    <m/>
    <m/>
    <n v="12"/>
    <n v="2"/>
    <m/>
    <n v="50"/>
    <s v="Go through all the lecture videos and take parallel notes which will be easy to revise later. Complete all the quizs provided and try to solve without looking at solution hints."/>
    <s v="Google"/>
    <m/>
    <n v="10"/>
    <s v="Live projects of Companies"/>
    <s v="Advanced R, Deep Learning"/>
    <s v="Keep up the good work"/>
    <m/>
  </r>
  <r>
    <x v="1"/>
    <x v="0"/>
    <x v="0"/>
    <x v="0"/>
    <x v="1"/>
    <m/>
    <d v="1974-05-20T00:00:00"/>
    <n v="44.630136986301373"/>
    <x v="2"/>
    <n v="15"/>
    <n v="12"/>
    <n v="2"/>
    <m/>
    <s v="Manitoba, Canada"/>
    <x v="0"/>
    <s v="t-shirt"/>
    <m/>
    <s v="“Machine learning for life”"/>
    <m/>
    <x v="1"/>
    <s v="Self employed"/>
    <m/>
    <s v="Individual Contributor"/>
    <m/>
    <s v="Technology &amp; Internet"/>
    <m/>
    <n v="13"/>
    <x v="71"/>
    <x v="2"/>
    <m/>
    <m/>
    <m/>
    <m/>
    <m/>
    <s v="Deep Learning Foundations"/>
    <m/>
    <m/>
    <m/>
    <m/>
    <s v="Slack Channel"/>
    <m/>
    <m/>
    <n v="12"/>
    <n v="2"/>
    <m/>
    <n v="8"/>
    <s v="learn with a group"/>
    <s v="Twitter"/>
    <m/>
    <n v="10"/>
    <s v="gain advanced knowledge, ahead of others"/>
    <s v="reinforcement learning"/>
    <s v="you are awesome!"/>
    <m/>
  </r>
  <r>
    <x v="0"/>
    <x v="1"/>
    <x v="0"/>
    <x v="0"/>
    <x v="1"/>
    <m/>
    <d v="1992-01-23T00:00:00"/>
    <n v="26.93972602739726"/>
    <x v="2"/>
    <n v="40"/>
    <n v="13"/>
    <n v="6"/>
    <n v="1127"/>
    <s v="Dresden, Germany"/>
    <x v="0"/>
    <s v="socks"/>
    <m/>
    <s v="“Machine learning for life”"/>
    <m/>
    <x v="1"/>
    <s v="Research"/>
    <m/>
    <s v="Individual Contributor"/>
    <m/>
    <s v="Education"/>
    <m/>
    <n v="2"/>
    <x v="72"/>
    <x v="0"/>
    <m/>
    <m/>
    <m/>
    <m/>
    <m/>
    <m/>
    <m/>
    <m/>
    <s v="None"/>
    <m/>
    <m/>
    <m/>
    <m/>
    <m/>
    <m/>
    <m/>
    <m/>
    <m/>
    <s v="Facebook"/>
    <m/>
    <n v="5"/>
    <s v="Harder tasks"/>
    <s v="Low level programming"/>
    <m/>
    <m/>
  </r>
  <r>
    <x v="1"/>
    <x v="1"/>
    <x v="0"/>
    <x v="0"/>
    <x v="1"/>
    <m/>
    <d v="1993-01-20T00:00:00"/>
    <n v="25.945205479452056"/>
    <x v="2"/>
    <n v="0"/>
    <n v="10"/>
    <n v="30"/>
    <n v="80301"/>
    <s v="Boulder, Colorado"/>
    <x v="1"/>
    <s v="t-shirt"/>
    <m/>
    <s v="“Machine learning for life”"/>
    <m/>
    <x v="1"/>
    <s v="Software Engineer"/>
    <m/>
    <m/>
    <s v="Mid Level"/>
    <s v="Automotive"/>
    <m/>
    <n v="2"/>
    <x v="73"/>
    <x v="2"/>
    <m/>
    <m/>
    <m/>
    <s v="Machine Learning Engineer"/>
    <m/>
    <s v="Deep Learning Foundations"/>
    <m/>
    <m/>
    <m/>
    <m/>
    <s v="Slack Channel"/>
    <m/>
    <n v="4"/>
    <m/>
    <n v="4"/>
    <m/>
    <n v="3"/>
    <s v="Learn the basics before you go on to the nanodegrees. Too many people in the machine learning/AI programs don't have a working knowledge of linear algebra, calculus, basic programming, etc. "/>
    <s v="Google"/>
    <m/>
    <n v="8"/>
    <s v="Have optional videos that go more into the theory and math behind the algorithms. In order to ever get hired you're likely going to have to demonstrate an understanding, not just the ability to plug data into algorithms."/>
    <s v="This is not for me, but my wife is interested in becoming a UX designer and would love to have a Udacity course to get started."/>
    <m/>
    <m/>
  </r>
  <r>
    <x v="0"/>
    <x v="0"/>
    <x v="0"/>
    <x v="1"/>
    <x v="1"/>
    <m/>
    <d v="1991-06-10T00:00:00"/>
    <n v="27.561643835616437"/>
    <x v="2"/>
    <n v="0"/>
    <n v="7"/>
    <n v="1"/>
    <n v="0"/>
    <s v="Santiago, Chile"/>
    <x v="0"/>
    <s v="t-shirt"/>
    <m/>
    <s v="“Data is the new bacon&quot;"/>
    <m/>
    <x v="0"/>
    <m/>
    <m/>
    <m/>
    <m/>
    <m/>
    <m/>
    <m/>
    <x v="0"/>
    <x v="2"/>
    <m/>
    <m/>
    <m/>
    <m/>
    <m/>
    <m/>
    <m/>
    <m/>
    <s v="None"/>
    <m/>
    <m/>
    <m/>
    <m/>
    <m/>
    <m/>
    <m/>
    <m/>
    <m/>
    <s v="Google"/>
    <m/>
    <n v="9"/>
    <s v="More complex projects"/>
    <s v="Parallel programming"/>
    <s v="More coding on projects could be great!"/>
    <m/>
  </r>
  <r>
    <x v="0"/>
    <x v="1"/>
    <x v="1"/>
    <x v="0"/>
    <x v="0"/>
    <m/>
    <d v="1979-01-04T00:00:00"/>
    <n v="40"/>
    <x v="2"/>
    <n v="15"/>
    <n v="5"/>
    <n v="10"/>
    <n v="16506"/>
    <s v="Erie, Pennsylvania"/>
    <x v="1"/>
    <s v="socks"/>
    <m/>
    <m/>
    <s v="Data says it all"/>
    <x v="1"/>
    <s v="Educator / Instructor"/>
    <m/>
    <m/>
    <s v="Professor"/>
    <s v="Education"/>
    <m/>
    <n v="6"/>
    <x v="74"/>
    <x v="3"/>
    <m/>
    <m/>
    <m/>
    <s v="Machine Learning Engineer"/>
    <m/>
    <m/>
    <m/>
    <m/>
    <m/>
    <m/>
    <s v="Forums"/>
    <m/>
    <n v="6"/>
    <m/>
    <n v="6"/>
    <m/>
    <n v="40"/>
    <s v="Work on it every day even if it is just for a few minutes."/>
    <m/>
    <s v="email advertisement"/>
    <n v="10"/>
    <s v="Honestly nothing. Maybe more hands-on lectures when possible. Loved Sebastian Thrun and Katie Malone's lectures. They were the best to follow. Did not like the Georgia Tech guys all that much."/>
    <s v="Right now, data visualizations, but that changes often - just keep up to date with the new stuff. Robotics is such a cool subfield too. "/>
    <s v="Keep doing what you are doing. You are the best!"/>
    <m/>
  </r>
  <r>
    <x v="1"/>
    <x v="1"/>
    <x v="0"/>
    <x v="1"/>
    <x v="1"/>
    <m/>
    <d v="1972-11-16T00:00:00"/>
    <n v="46.136986301369866"/>
    <x v="2"/>
    <n v="0"/>
    <n v="10"/>
    <n v="50"/>
    <n v="90409"/>
    <s v="Nuremberg, Germany "/>
    <x v="0"/>
    <s v="jacket (brand is TBD... probably Patagonia)"/>
    <m/>
    <s v="“A quality life demands quality questions”"/>
    <m/>
    <x v="1"/>
    <s v="Software Engineer"/>
    <m/>
    <s v="Manager"/>
    <m/>
    <s v="Technology &amp; Internet"/>
    <m/>
    <n v="5"/>
    <x v="75"/>
    <x v="4"/>
    <m/>
    <m/>
    <m/>
    <m/>
    <m/>
    <s v="Deep Learning Foundations"/>
    <m/>
    <m/>
    <m/>
    <s v="FSND, FSND, Ruby"/>
    <s v="Slack Channel"/>
    <m/>
    <n v="5"/>
    <m/>
    <n v="5"/>
    <m/>
    <n v="8"/>
    <s v="Start with the projects as early as possible"/>
    <s v="Google"/>
    <m/>
    <n v="8"/>
    <s v="Train and help your mentors more"/>
    <s v="nodejs"/>
    <s v="."/>
    <m/>
  </r>
  <r>
    <x v="0"/>
    <x v="0"/>
    <x v="0"/>
    <x v="0"/>
    <x v="0"/>
    <m/>
    <s v="1969-02-25"/>
    <n v="49.863013698630134"/>
    <x v="2"/>
    <n v="0"/>
    <n v="14"/>
    <n v="2"/>
    <n v="78759"/>
    <s v="Austin, Texas"/>
    <x v="0"/>
    <m/>
    <m/>
    <m/>
    <m/>
    <x v="0"/>
    <m/>
    <m/>
    <m/>
    <m/>
    <m/>
    <m/>
    <m/>
    <x v="0"/>
    <x v="2"/>
    <m/>
    <m/>
    <m/>
    <s v="Machine Learning Engineer"/>
    <m/>
    <m/>
    <m/>
    <m/>
    <m/>
    <m/>
    <s v="Forums"/>
    <m/>
    <n v="6"/>
    <m/>
    <n v="6"/>
    <m/>
    <n v="16"/>
    <s v="Use the forums!"/>
    <s v="Google"/>
    <m/>
    <n v="9"/>
    <s v="Give Udacity t-shirts to grads! They've paid for it!"/>
    <m/>
    <s v="Does this survey info not exist with each student registered?"/>
    <m/>
  </r>
  <r>
    <x v="0"/>
    <x v="0"/>
    <x v="0"/>
    <x v="0"/>
    <x v="1"/>
    <m/>
    <d v="1991-11-26T00:00:00"/>
    <n v="27.098630136986301"/>
    <x v="2"/>
    <n v="110"/>
    <n v="10"/>
    <n v="0"/>
    <n v="560008"/>
    <s v="Bengaluru, India"/>
    <x v="1"/>
    <s v="backpack"/>
    <m/>
    <s v="“A quality life demands quality questions”"/>
    <m/>
    <x v="1"/>
    <s v="Software Engineer"/>
    <m/>
    <s v="Individual Contributor"/>
    <m/>
    <s v="Technology &amp; Internet"/>
    <m/>
    <n v="3"/>
    <x v="76"/>
    <x v="2"/>
    <m/>
    <m/>
    <m/>
    <m/>
    <m/>
    <s v="Deep Learning Foundations"/>
    <m/>
    <m/>
    <m/>
    <m/>
    <s v="Forums"/>
    <m/>
    <n v="6"/>
    <m/>
    <n v="6"/>
    <m/>
    <n v="6"/>
    <s v="If stuck, watch the lectures multiple times."/>
    <s v="Google"/>
    <m/>
    <n v="9"/>
    <s v="Better collaboration with companies for job offers for students"/>
    <s v="Advanced Deep Learning"/>
    <s v="You people are doing great :)"/>
    <m/>
  </r>
  <r>
    <x v="1"/>
    <x v="1"/>
    <x v="0"/>
    <x v="0"/>
    <x v="1"/>
    <m/>
    <d v="1983-05-25T00:00:00"/>
    <n v="35.610958904109587"/>
    <x v="2"/>
    <n v="0"/>
    <n v="16"/>
    <n v="2"/>
    <n v="200080"/>
    <s v="shanghai"/>
    <x v="1"/>
    <s v="t-shirt"/>
    <m/>
    <s v="“Machine learning for life”"/>
    <m/>
    <x v="1"/>
    <s v="Software Engineer"/>
    <m/>
    <s v="Individual Contributor"/>
    <m/>
    <s v="Entertainment &amp; Leisure"/>
    <m/>
    <n v="12"/>
    <x v="77"/>
    <x v="1"/>
    <m/>
    <m/>
    <m/>
    <s v="Machine Learning Engineer"/>
    <m/>
    <s v="Deep Learning Foundations"/>
    <m/>
    <m/>
    <m/>
    <m/>
    <s v="Forums"/>
    <m/>
    <n v="6"/>
    <m/>
    <n v="6"/>
    <m/>
    <n v="4"/>
    <s v="be smart"/>
    <s v="Google"/>
    <m/>
    <n v="10"/>
    <s v="Richer course"/>
    <s v="AI, mechanical &amp; IC, and English"/>
    <m/>
    <m/>
  </r>
  <r>
    <x v="0"/>
    <x v="0"/>
    <x v="0"/>
    <x v="0"/>
    <x v="1"/>
    <m/>
    <d v="1989-01-26T00:00:00"/>
    <n v="29.931506849315067"/>
    <x v="2"/>
    <n v="0"/>
    <n v="4"/>
    <n v="20"/>
    <n v="22630"/>
    <s v="Front Royal, Virginia"/>
    <x v="0"/>
    <s v="hoodie"/>
    <m/>
    <s v="“Machine learning for life”"/>
    <m/>
    <x v="1"/>
    <s v="Co-founder (or solo founder)"/>
    <m/>
    <s v="C-Level"/>
    <m/>
    <s v="Technology &amp; Internet"/>
    <m/>
    <n v="2"/>
    <x v="0"/>
    <x v="4"/>
    <m/>
    <m/>
    <m/>
    <s v="Machine Learning Engineer"/>
    <m/>
    <m/>
    <m/>
    <m/>
    <m/>
    <s v="Front-End Web Developer"/>
    <s v="Slack Channel"/>
    <m/>
    <n v="6"/>
    <m/>
    <n v="6"/>
    <m/>
    <n v="20"/>
    <s v="Aim for 2-4 hours of study or project development each day. Small sprints like this prevent fatigue and negative progress."/>
    <s v="Google"/>
    <m/>
    <n v="10"/>
    <s v="Not sure"/>
    <s v="Mechanical, electrical and materials engineering. Computer-aided engineering. Life sciences."/>
    <s v="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
    <m/>
  </r>
  <r>
    <x v="1"/>
    <x v="0"/>
    <x v="0"/>
    <x v="0"/>
    <x v="1"/>
    <m/>
    <d v="1988-12-15T00:00:00"/>
    <n v="30.046575342465754"/>
    <x v="2"/>
    <n v="120"/>
    <n v="10"/>
    <n v="10"/>
    <n v="52030280"/>
    <s v="Recife,Pernambuco,Brazil"/>
    <x v="1"/>
    <s v="jacket (brand is TBD... probably Patagonia)"/>
    <m/>
    <s v="“Data is the new bacon&quot;"/>
    <m/>
    <x v="1"/>
    <s v="Software Engineer"/>
    <m/>
    <s v="Individual Contributor"/>
    <m/>
    <s v="Technology &amp; Internet"/>
    <m/>
    <n v="7"/>
    <x v="78"/>
    <x v="2"/>
    <m/>
    <m/>
    <m/>
    <s v="Machine Learning Engineer"/>
    <m/>
    <m/>
    <m/>
    <m/>
    <m/>
    <m/>
    <s v="Slack Channel"/>
    <m/>
    <m/>
    <n v="10"/>
    <n v="6"/>
    <m/>
    <n v="6"/>
    <s v="Go deep on the subject."/>
    <s v="Google"/>
    <m/>
    <n v="10"/>
    <s v="More Quizzes"/>
    <s v="Software Architecture"/>
    <m/>
    <m/>
  </r>
  <r>
    <x v="1"/>
    <x v="0"/>
    <x v="0"/>
    <x v="0"/>
    <x v="1"/>
    <m/>
    <d v="1987-08-16T00:00:00"/>
    <n v="31.38082191780822"/>
    <x v="2"/>
    <n v="0"/>
    <n v="12"/>
    <n v="15"/>
    <n v="9320"/>
    <s v="Arbon, Thurgau, Switzerland"/>
    <x v="1"/>
    <m/>
    <s v="I didn't know about a swag store until now"/>
    <m/>
    <s v="My AI has more Neurons than me"/>
    <x v="1"/>
    <s v="Other"/>
    <m/>
    <s v="Not Applicable"/>
    <m/>
    <s v="Technology &amp; Internet"/>
    <m/>
    <n v="15"/>
    <x v="79"/>
    <x v="2"/>
    <m/>
    <m/>
    <m/>
    <s v="Machine Learning Engineer"/>
    <m/>
    <m/>
    <m/>
    <m/>
    <m/>
    <m/>
    <m/>
    <s v="Stackoverflow and official Documentation i.e. on Keras.org or tensorflow.org"/>
    <m/>
    <s v="maybe 12? If the work on the projects counts too a lot more like a 100."/>
    <m/>
    <n v="100"/>
    <n v="50"/>
    <s v="Read the official documentation"/>
    <s v="Friend / word of mouth"/>
    <m/>
    <n v="6"/>
    <s v="More freedom in the projects"/>
    <s v="Can't think of anything except more in depth learning of the subjects already taught at udacity. Maybe more tie ins with real world applications like robotics for my ND."/>
    <s v="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
    <m/>
  </r>
  <r>
    <x v="1"/>
    <x v="1"/>
    <x v="0"/>
    <x v="0"/>
    <x v="0"/>
    <m/>
    <d v="1977-01-07T00:00:00"/>
    <n v="41.991780821917807"/>
    <x v="2"/>
    <n v="45"/>
    <n v="13"/>
    <n v="20"/>
    <n v="1338"/>
    <s v="Oslo, Norway"/>
    <x v="1"/>
    <s v="t-shirt"/>
    <m/>
    <s v="“Data is the new bacon&quot;"/>
    <m/>
    <x v="1"/>
    <s v="Data Engineer"/>
    <m/>
    <s v="Manager"/>
    <m/>
    <s v="Telecommunications"/>
    <m/>
    <n v="15"/>
    <x v="80"/>
    <x v="0"/>
    <m/>
    <m/>
    <m/>
    <m/>
    <s v="Artificial Intelligence"/>
    <s v="Deep Learning Foundations"/>
    <m/>
    <m/>
    <m/>
    <m/>
    <s v="Slack Channel"/>
    <m/>
    <n v="3"/>
    <m/>
    <n v="5"/>
    <m/>
    <n v="15"/>
    <s v="It takes more time than you think"/>
    <s v="Google"/>
    <m/>
    <n v="9"/>
    <s v="More predictable reviewers"/>
    <m/>
    <m/>
    <m/>
  </r>
  <r>
    <x v="1"/>
    <x v="1"/>
    <x v="0"/>
    <x v="0"/>
    <x v="1"/>
    <m/>
    <d v="1982-03-31T00:00:00"/>
    <n v="36.761643835616439"/>
    <x v="2"/>
    <n v="2"/>
    <n v="10"/>
    <n v="7"/>
    <n v="6767"/>
    <s v="Virton, Belgium"/>
    <x v="1"/>
    <s v="t-shirt"/>
    <m/>
    <s v="“A quality life demands quality questions”"/>
    <m/>
    <x v="1"/>
    <s v="Business/Strategy"/>
    <m/>
    <s v="Individual Contributor"/>
    <m/>
    <s v="Automotive"/>
    <m/>
    <n v="11"/>
    <x v="81"/>
    <x v="2"/>
    <m/>
    <m/>
    <s v="Data Analyst"/>
    <s v="Machine Learning Engineer"/>
    <m/>
    <s v="Deep Learning Foundations"/>
    <m/>
    <m/>
    <m/>
    <m/>
    <s v="Stack Overflow"/>
    <m/>
    <n v="6"/>
    <m/>
    <n v="5"/>
    <m/>
    <n v="4"/>
    <s v="Be curious, try by yourself and question everything"/>
    <s v="Google"/>
    <m/>
    <n v="8"/>
    <s v="Build a level degree that will be as respected as a university degree. In Europe it is still difficult to justify why, what, who is Udacity..."/>
    <s v="1/Applied math. An advanced mathematical degree with application to computer science. Math_x000d_2/ big data Nanodegree"/>
    <s v="1/Build a page &quot;convince your boss&quot;_x000d_2/ make a Nanodegree for kids.  "/>
    <m/>
  </r>
  <r>
    <x v="0"/>
    <x v="0"/>
    <x v="0"/>
    <x v="0"/>
    <x v="0"/>
    <m/>
    <d v="1991-09-04T00:00:00"/>
    <n v="27.326027397260273"/>
    <x v="2"/>
    <n v="30"/>
    <n v="10"/>
    <n v="1"/>
    <n v="94085"/>
    <s v="sunnyvale"/>
    <x v="1"/>
    <s v="t-shirt"/>
    <m/>
    <s v="“Machine learning for life”"/>
    <m/>
    <x v="1"/>
    <s v="Other"/>
    <m/>
    <s v="Individual Contributor"/>
    <m/>
    <s v="Electronics"/>
    <m/>
    <n v="3"/>
    <x v="82"/>
    <x v="0"/>
    <m/>
    <m/>
    <m/>
    <m/>
    <m/>
    <s v="Deep Learning Foundations"/>
    <m/>
    <m/>
    <m/>
    <m/>
    <s v="Forums"/>
    <m/>
    <n v="4"/>
    <m/>
    <n v="3"/>
    <m/>
    <n v="6"/>
    <s v="Search forum. There are lots of helpful staff!!!"/>
    <s v="Google"/>
    <m/>
    <n v="9"/>
    <s v="For Carnd, it would be very helpful if the projects have more guides."/>
    <s v="java, python, data structure, data science"/>
    <s v="What is the career service related to AI or Carnd? I want to become an AI engineer in the future. I need more information on that."/>
    <m/>
  </r>
  <r>
    <x v="0"/>
    <x v="0"/>
    <x v="0"/>
    <x v="0"/>
    <x v="1"/>
    <m/>
    <d v="1983-12-26T00:00:00"/>
    <n v="35.021917808219179"/>
    <x v="2"/>
    <n v="0"/>
    <n v="8"/>
    <n v="2"/>
    <n v="30320"/>
    <s v="Belo Horizonte / Brazil"/>
    <x v="0"/>
    <m/>
    <m/>
    <m/>
    <m/>
    <x v="1"/>
    <s v="Co-founder (or solo founder)"/>
    <m/>
    <s v="C-Level"/>
    <m/>
    <s v="Technology &amp; Internet"/>
    <m/>
    <n v="12"/>
    <x v="83"/>
    <x v="0"/>
    <m/>
    <m/>
    <m/>
    <s v="Machine Learning Engineer"/>
    <m/>
    <m/>
    <m/>
    <m/>
    <m/>
    <m/>
    <s v="Forums"/>
    <m/>
    <m/>
    <n v="10"/>
    <m/>
    <n v="5"/>
    <n v="8"/>
    <s v="The best way to complete a Nanodegree is to follow the proposed order of lessons, not to skip the quizzes, look for supplementary material in case of doubts, post in the forum doubts, talk to the mentor about the difficulties and focus on the completion of the project."/>
    <s v="Google"/>
    <m/>
    <n v="10"/>
    <s v="Already indicate supplementary material, especially for matters of greater difficulty."/>
    <s v="I already love it!!!"/>
    <s v="I'm a Forum, Class and 1:1 Mentor for the SDC and ML Nanodegrees."/>
    <n v="1"/>
  </r>
  <r>
    <x v="0"/>
    <x v="0"/>
    <x v="0"/>
    <x v="1"/>
    <x v="1"/>
    <m/>
    <d v="1995-09-19T00:00:00"/>
    <n v="23.282191780821918"/>
    <x v="2"/>
    <n v="60"/>
    <n v="9"/>
    <n v="30"/>
    <n v="500062"/>
    <s v="Hyderabad, India"/>
    <x v="1"/>
    <s v="backpack"/>
    <m/>
    <m/>
    <s v="&quot;Machine Learning - Now everyone can model!&quot;"/>
    <x v="0"/>
    <m/>
    <m/>
    <m/>
    <m/>
    <m/>
    <m/>
    <m/>
    <x v="0"/>
    <x v="2"/>
    <m/>
    <m/>
    <s v="Data Analyst"/>
    <m/>
    <m/>
    <m/>
    <m/>
    <m/>
    <m/>
    <m/>
    <s v="Stack Overflow"/>
    <m/>
    <m/>
    <s v="More than 10"/>
    <n v="5"/>
    <m/>
    <n v="20"/>
    <s v="don't let procrastination take over. Dig in right from the start, and never let up."/>
    <s v="Google"/>
    <m/>
    <n v="8"/>
    <s v="Udacity is great! Though I must say it has gotten expensive since I completed my nanodegree. I'm interested in the MLND, but it's a bit out of reach for me atm. :("/>
    <s v="An introduction to UNIX/Bash - so that I can take my data analysis on to AWS seamlessly."/>
    <s v="You guys are awesome! Thanks a lot! :D"/>
    <m/>
  </r>
  <r>
    <x v="0"/>
    <x v="0"/>
    <x v="0"/>
    <x v="0"/>
    <x v="0"/>
    <m/>
    <d v="1982-11-10T00:00:00"/>
    <n v="36.147945205479452"/>
    <x v="2"/>
    <n v="8"/>
    <n v="8"/>
    <n v="25"/>
    <n v="22408"/>
    <s v="Fredericksburg, Virginia"/>
    <x v="1"/>
    <s v="jacket (brand is TBD... probably Patagonia)"/>
    <m/>
    <s v="“A quality life demands quality questions”"/>
    <m/>
    <x v="1"/>
    <s v="Self employed"/>
    <m/>
    <s v="Not Applicable"/>
    <m/>
    <s v="Technology &amp; Internet"/>
    <m/>
    <n v="2"/>
    <x v="0"/>
    <x v="0"/>
    <s v="Intro to Programming"/>
    <m/>
    <m/>
    <s v="Machine Learning Engineer"/>
    <m/>
    <s v="Deep Learning Foundations"/>
    <m/>
    <m/>
    <m/>
    <m/>
    <m/>
    <s v="Stack Overflow"/>
    <m/>
    <n v="25"/>
    <m/>
    <n v="10"/>
    <n v="5"/>
    <s v="Work hard. Don't lose momentum."/>
    <s v="Google"/>
    <m/>
    <n v="9"/>
    <s v="I think there are little things here and there, but there's no one main thing that is required. "/>
    <s v="Bioinformatics"/>
    <m/>
    <n v="1"/>
  </r>
  <r>
    <x v="1"/>
    <x v="1"/>
    <x v="0"/>
    <x v="0"/>
    <x v="0"/>
    <m/>
    <d v="1975-03-08T00:00:00"/>
    <n v="43.830136986301369"/>
    <x v="2"/>
    <n v="30"/>
    <n v="6"/>
    <n v="25"/>
    <n v="5653"/>
    <s v="Eindhoven, The Netherlands"/>
    <x v="0"/>
    <m/>
    <m/>
    <m/>
    <m/>
    <x v="1"/>
    <s v="Software Engineer"/>
    <m/>
    <s v="Individual Contributor"/>
    <m/>
    <s v="Retail &amp; Consumer Durables"/>
    <m/>
    <n v="9"/>
    <x v="84"/>
    <x v="2"/>
    <m/>
    <m/>
    <m/>
    <m/>
    <m/>
    <s v="Deep Learning Foundations"/>
    <m/>
    <m/>
    <m/>
    <m/>
    <s v="Forums"/>
    <m/>
    <n v="4"/>
    <m/>
    <n v="5"/>
    <m/>
    <n v="20"/>
    <s v="Know your goal know what to do once you know keep working until you achieve it."/>
    <s v="Google"/>
    <m/>
    <n v="8"/>
    <s v="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
    <s v="Photonics, mechatronics, environmental science, renewable energy research, security (ICT), mathematics,  modeling, complex sciences, general problem solving"/>
    <s v="You need to have a clear syllabus, this should be the center of the &quot;learning universe&quot;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
    <n v="1"/>
  </r>
  <r>
    <x v="0"/>
    <x v="0"/>
    <x v="0"/>
    <x v="0"/>
    <x v="0"/>
    <m/>
    <d v="1979-08-01T00:00:00"/>
    <n v="39.42739726027397"/>
    <x v="2"/>
    <n v="90"/>
    <n v="12"/>
    <n v="15"/>
    <n v="92100"/>
    <s v="Paris, France"/>
    <x v="1"/>
    <s v="track suit / sweat suit"/>
    <m/>
    <m/>
    <s v="&quot;I am a learning machine&quot;"/>
    <x v="1"/>
    <s v="Product Management/Project Management"/>
    <m/>
    <s v="Manager"/>
    <m/>
    <s v="Automotive"/>
    <m/>
    <n v="1"/>
    <x v="85"/>
    <x v="0"/>
    <m/>
    <m/>
    <m/>
    <m/>
    <s v="Artificial Intelligence"/>
    <m/>
    <m/>
    <m/>
    <m/>
    <m/>
    <s v="Forums"/>
    <m/>
    <m/>
    <n v="10"/>
    <n v="5"/>
    <m/>
    <n v="16"/>
    <s v="Do not start this as you start a new job... you'll need time!"/>
    <m/>
    <s v="MOOC sites"/>
    <n v="10"/>
    <s v="Make a VM image available for each student, so we don't have to install tools on local underpowered computers, and it would make it easier to work from any place"/>
    <s v="Internet of Things systems (for cooperative robotics, vehicles, personal assistants, etc)"/>
    <s v="You are awesome :)"/>
    <n v="0"/>
  </r>
  <r>
    <x v="1"/>
    <x v="0"/>
    <x v="0"/>
    <x v="0"/>
    <x v="1"/>
    <m/>
    <d v="1996-06-01T00:00:00"/>
    <n v="22.580821917808219"/>
    <x v="2"/>
    <n v="45"/>
    <n v="10"/>
    <n v="5"/>
    <n v="31048"/>
    <s v="Kraków, Poland "/>
    <x v="0"/>
    <m/>
    <m/>
    <m/>
    <m/>
    <x v="1"/>
    <s v="Software Engineer"/>
    <m/>
    <s v="Intern"/>
    <m/>
    <s v="Automotive"/>
    <m/>
    <n v="1"/>
    <x v="86"/>
    <x v="5"/>
    <m/>
    <m/>
    <m/>
    <s v="Machine Learning Engineer"/>
    <m/>
    <m/>
    <m/>
    <m/>
    <m/>
    <m/>
    <s v="Stack Overflow"/>
    <m/>
    <m/>
    <n v="25"/>
    <n v="5"/>
    <m/>
    <n v="1"/>
    <s v="Just do it"/>
    <s v="Google"/>
    <m/>
    <n v="10"/>
    <s v="Give more scholarship opportunities"/>
    <s v="Aero and space engineering, please =D"/>
    <m/>
    <n v="1"/>
  </r>
  <r>
    <x v="0"/>
    <x v="1"/>
    <x v="0"/>
    <x v="0"/>
    <x v="1"/>
    <m/>
    <d v="1972-12-02T00:00:00"/>
    <n v="46.093150684931508"/>
    <x v="2"/>
    <n v="15"/>
    <n v="12"/>
    <n v="24"/>
    <n v="28014"/>
    <s v="Madrid, Spain"/>
    <x v="0"/>
    <m/>
    <m/>
    <m/>
    <m/>
    <x v="1"/>
    <s v="Other"/>
    <m/>
    <s v="President"/>
    <m/>
    <s v="Retail &amp; Consumer Durables"/>
    <m/>
    <n v="20"/>
    <x v="87"/>
    <x v="0"/>
    <m/>
    <m/>
    <m/>
    <s v="Machine Learning Engineer"/>
    <m/>
    <m/>
    <m/>
    <m/>
    <m/>
    <m/>
    <s v="Forums"/>
    <m/>
    <n v="4"/>
    <m/>
    <n v="6"/>
    <m/>
    <n v="12"/>
    <s v="Try to go beyond assignments and concentrate on presenting and communicating your work in a professional way."/>
    <s v="Google"/>
    <m/>
    <n v="10"/>
    <s v="Mentors are way oversold. Udacity should raise money and hire full-time reviewers. definitely, should not use recent graduates as reviewers, but experts in the field."/>
    <s v="currently enrolled in the self-driving car nano degree program which is orders of magnitude better than my previous nano degree experience."/>
    <s v="raise serious money and staff up. udacity works. hence make it excellent."/>
    <n v="1"/>
  </r>
  <r>
    <x v="1"/>
    <x v="0"/>
    <x v="0"/>
    <x v="1"/>
    <x v="0"/>
    <m/>
    <d v="1981-02-15T00:00:00"/>
    <n v="37.88219178082192"/>
    <x v="2"/>
    <n v="60"/>
    <n v="10"/>
    <n v="5"/>
    <n v="73230"/>
    <s v="Kirchheim-Teck,Germany"/>
    <x v="1"/>
    <s v="t-shirt"/>
    <m/>
    <s v="“A quality life demands quality questions”"/>
    <m/>
    <x v="1"/>
    <s v="Software Engineer"/>
    <m/>
    <s v="Not Applicable"/>
    <m/>
    <s v="Utilities, Energy and Extraction"/>
    <m/>
    <n v="1"/>
    <x v="88"/>
    <x v="5"/>
    <m/>
    <m/>
    <m/>
    <m/>
    <m/>
    <s v="Deep Learning Foundations"/>
    <m/>
    <m/>
    <m/>
    <m/>
    <s v="Forums"/>
    <m/>
    <n v="5"/>
    <m/>
    <n v="3"/>
    <m/>
    <n v="14"/>
    <s v="learning is healthy, without learning you will start to degenerate"/>
    <s v="Google"/>
    <m/>
    <n v="7"/>
    <s v="focus on a medium amount of nanodegrees and never stop to update/improve them. make these ND the best products availible. Do not produce masses of mediocre  Courses. People like great products!"/>
    <s v="Microsoft Technologies(VS,C#,Sql Server,Excel)"/>
    <s v="Never stop questioning yourself. stagnation is the first step to degeneration"/>
    <n v="1"/>
  </r>
  <r>
    <x v="1"/>
    <x v="0"/>
    <x v="1"/>
    <x v="0"/>
    <x v="1"/>
    <m/>
    <d v="1985-02-19T00:00:00"/>
    <n v="33.868493150684934"/>
    <x v="2"/>
    <n v="40"/>
    <n v="12"/>
    <n v="75"/>
    <n v="48098"/>
    <s v="Troy, Michigan, United States"/>
    <x v="0"/>
    <m/>
    <m/>
    <m/>
    <m/>
    <x v="1"/>
    <s v="Data Scientist"/>
    <m/>
    <s v="Individual Contributor"/>
    <m/>
    <s v="Healthcare and Pharmaceuticals"/>
    <m/>
    <n v="2"/>
    <x v="89"/>
    <x v="0"/>
    <m/>
    <m/>
    <m/>
    <s v="Machine Learning Engineer"/>
    <m/>
    <m/>
    <m/>
    <m/>
    <m/>
    <m/>
    <m/>
    <s v="I received no help."/>
    <n v="4"/>
    <m/>
    <m/>
    <n v="12"/>
    <n v="12"/>
    <s v="Don't skimp on the mathematical understanding. It's is often not strictly necessary to use many of the tools and solve the problems, but it'll pay off in debugging, understanding, and presenting your work._x000d__x000d_As with all education, you get out what you put in."/>
    <m/>
    <s v="News? Google? I used to be a computer science and engineering professor, so it was in my field."/>
    <n v="7"/>
    <s v="More extensive geographic network. The touted networking aspects were essentially useless to me."/>
    <s v="data engineering? intermediate software design?"/>
    <m/>
    <n v="1"/>
  </r>
  <r>
    <x v="1"/>
    <x v="0"/>
    <x v="0"/>
    <x v="0"/>
    <x v="1"/>
    <m/>
    <d v="1976-06-13T00:00:00"/>
    <n v="42.561643835616437"/>
    <x v="2"/>
    <n v="0"/>
    <n v="2"/>
    <n v="0"/>
    <n v="247"/>
    <s v="Kitchener, Canada"/>
    <x v="0"/>
    <m/>
    <m/>
    <m/>
    <m/>
    <x v="1"/>
    <s v="Consulting"/>
    <m/>
    <s v="Individual Contributor"/>
    <m/>
    <s v="Technology &amp; Internet"/>
    <m/>
    <n v="20"/>
    <x v="90"/>
    <x v="0"/>
    <m/>
    <m/>
    <m/>
    <s v="Machine Learning Engineer"/>
    <m/>
    <m/>
    <m/>
    <m/>
    <m/>
    <m/>
    <s v="Forums"/>
    <m/>
    <n v="2"/>
    <m/>
    <n v="2"/>
    <m/>
    <n v="80"/>
    <s v="Use the forums."/>
    <m/>
    <s v="Bloomberg"/>
    <n v="10"/>
    <s v="n/a"/>
    <s v="Augmented Reality"/>
    <s v="I'd like to invest in Udacity. Offer investment opportunities to Udacity Alumni."/>
    <n v="1"/>
  </r>
  <r>
    <x v="1"/>
    <x v="1"/>
    <x v="0"/>
    <x v="0"/>
    <x v="0"/>
    <m/>
    <d v="1986-08-23T00:00:00"/>
    <n v="32.361643835616441"/>
    <x v="2"/>
    <n v="20"/>
    <n v="6"/>
    <n v="0"/>
    <n v="94587"/>
    <s v="Union City, CA"/>
    <x v="1"/>
    <s v="jacket (brand is TBD... probably Patagonia)"/>
    <m/>
    <s v="“A quality life demands quality questions”"/>
    <m/>
    <x v="1"/>
    <s v="Software Engineer"/>
    <m/>
    <s v="Individual Contributor"/>
    <m/>
    <s v="Technology &amp; Internet"/>
    <m/>
    <n v="8"/>
    <x v="91"/>
    <x v="2"/>
    <m/>
    <m/>
    <m/>
    <m/>
    <s v="Artificial Intelligence"/>
    <m/>
    <m/>
    <m/>
    <m/>
    <m/>
    <s v="Slack Channel"/>
    <m/>
    <n v="2"/>
    <m/>
    <n v="2"/>
    <m/>
    <n v="3"/>
    <s v="Be curious, motivated"/>
    <s v="Facebook"/>
    <m/>
    <n v="6"/>
    <s v="Difficult to relearn a concept from video"/>
    <m/>
    <m/>
    <n v="1"/>
  </r>
  <r>
    <x v="0"/>
    <x v="1"/>
    <x v="0"/>
    <x v="0"/>
    <x v="1"/>
    <m/>
    <d v="1987-01-29T00:00:00"/>
    <n v="31.926027397260274"/>
    <x v="2"/>
    <n v="45"/>
    <n v="12"/>
    <n v="2"/>
    <n v="15106"/>
    <s v="Carnegie, PA USA"/>
    <x v="0"/>
    <m/>
    <m/>
    <m/>
    <m/>
    <x v="1"/>
    <s v="Business Intelligence / Business Analyst"/>
    <m/>
    <s v="Manager"/>
    <m/>
    <s v="Healthcare and Pharmaceuticals"/>
    <m/>
    <n v="2"/>
    <x v="92"/>
    <x v="2"/>
    <m/>
    <m/>
    <s v="Data Analyst"/>
    <m/>
    <m/>
    <m/>
    <m/>
    <m/>
    <m/>
    <m/>
    <s v="Forums"/>
    <m/>
    <n v="6"/>
    <m/>
    <n v="4"/>
    <m/>
    <n v="35"/>
    <s v="Block your calendar and stick to your study times.  In general, I think it requires about 400 hours, meaning 8 hours per week for a year.  Meaning you need to make sure you get in 8+ hours per week (to account for holidays and weekends).  _x000d__x000d_Organize yourself before getting started. Make sure you have a onenote / evernote notebook organized, a directory on your computer and connections between your IDE and github.  In fact, using github is the single best organizational tool."/>
    <s v="Google"/>
    <m/>
    <n v="9"/>
    <s v="Nothing"/>
    <s v="Data Visualization (full time nanodegree)"/>
    <m/>
    <n v="1"/>
  </r>
  <r>
    <x v="0"/>
    <x v="0"/>
    <x v="0"/>
    <x v="0"/>
    <x v="1"/>
    <m/>
    <d v="1984-08-31T00:00:00"/>
    <n v="34.339726027397262"/>
    <x v="2"/>
    <n v="60"/>
    <n v="10"/>
    <n v="20"/>
    <n v="80120"/>
    <s v="Littleton, Colorado"/>
    <x v="1"/>
    <s v="t-shirt"/>
    <m/>
    <s v="”Math - all the cool kids are doing it”"/>
    <m/>
    <x v="1"/>
    <s v="Educator / Instructor"/>
    <m/>
    <s v="Not Applicable"/>
    <m/>
    <s v="Education"/>
    <m/>
    <n v="6"/>
    <x v="93"/>
    <x v="0"/>
    <m/>
    <m/>
    <m/>
    <m/>
    <m/>
    <s v="Deep Learning Foundations"/>
    <m/>
    <m/>
    <m/>
    <m/>
    <s v="Forums"/>
    <m/>
    <n v="3"/>
    <m/>
    <n v="5"/>
    <m/>
    <n v="6"/>
    <s v="Work hard and start projects early"/>
    <s v="Google"/>
    <m/>
    <n v="8"/>
    <s v="Have more of the program but before starting"/>
    <m/>
    <m/>
    <n v="0"/>
  </r>
  <r>
    <x v="0"/>
    <x v="1"/>
    <x v="0"/>
    <x v="0"/>
    <x v="1"/>
    <m/>
    <d v="1985-08-18T00:00:00"/>
    <n v="33.375342465753427"/>
    <x v="2"/>
    <n v="30"/>
    <n v="8"/>
    <n v="3"/>
    <n v="10523"/>
    <s v="White Plains, New York, USA"/>
    <x v="0"/>
    <m/>
    <m/>
    <m/>
    <m/>
    <x v="1"/>
    <s v="Data Engineer"/>
    <m/>
    <s v="Individual Contributor"/>
    <m/>
    <s v="Technology &amp; Internet"/>
    <m/>
    <n v="7"/>
    <x v="43"/>
    <x v="0"/>
    <m/>
    <m/>
    <m/>
    <m/>
    <s v="Artificial Intelligence"/>
    <m/>
    <m/>
    <m/>
    <m/>
    <m/>
    <s v="Forums"/>
    <m/>
    <n v="6"/>
    <m/>
    <n v="6"/>
    <m/>
    <n v="15"/>
    <s v="Always finish the project before deadline. Be active in forums &amp; slack. There is lot of useful information there. Udacity Nanodegree programs is the best online courses ."/>
    <s v="Google"/>
    <m/>
    <n v="10"/>
    <s v="I like it now. I don't have any ideas for improvement."/>
    <s v="Math foundations for Deep learning or Machine learning."/>
    <s v="No"/>
    <n v="0"/>
  </r>
  <r>
    <x v="1"/>
    <x v="0"/>
    <x v="0"/>
    <x v="0"/>
    <x v="1"/>
    <m/>
    <d v="1984-08-04T00:00:00"/>
    <n v="34.413698630136984"/>
    <x v="2"/>
    <n v="180"/>
    <n v="6"/>
    <n v="200"/>
    <n v="94536"/>
    <s v="Fremont, California, USA"/>
    <x v="1"/>
    <s v="hoodie"/>
    <m/>
    <s v="”Math - all the cool kids are doing it”"/>
    <m/>
    <x v="1"/>
    <s v="Software Engineer"/>
    <m/>
    <s v="Individual Contributor"/>
    <m/>
    <m/>
    <s v="Finance"/>
    <n v="9"/>
    <x v="0"/>
    <x v="0"/>
    <m/>
    <m/>
    <s v="Data Analyst"/>
    <m/>
    <m/>
    <m/>
    <m/>
    <m/>
    <m/>
    <m/>
    <s v="Forums"/>
    <m/>
    <n v="4"/>
    <m/>
    <n v="2"/>
    <m/>
    <n v="800"/>
    <s v="Commit"/>
    <s v="Google"/>
    <m/>
    <n v="9"/>
    <s v="n/a"/>
    <s v="n/a"/>
    <m/>
    <n v="1"/>
  </r>
  <r>
    <x v="0"/>
    <x v="1"/>
    <x v="1"/>
    <x v="0"/>
    <x v="1"/>
    <m/>
    <d v="1995-08-20T00:00:00"/>
    <n v="23.364383561643837"/>
    <x v="2"/>
    <n v="0"/>
    <n v="10"/>
    <n v="2"/>
    <n v="110045"/>
    <s v="New Delhi, India"/>
    <x v="1"/>
    <s v="backpack"/>
    <m/>
    <s v="“A quality life demands quality questions”"/>
    <m/>
    <x v="0"/>
    <m/>
    <m/>
    <m/>
    <m/>
    <m/>
    <m/>
    <m/>
    <x v="0"/>
    <x v="2"/>
    <m/>
    <m/>
    <m/>
    <s v="Machine Learning Engineer"/>
    <m/>
    <m/>
    <m/>
    <m/>
    <m/>
    <s v="Android Developer"/>
    <s v="Forums"/>
    <m/>
    <m/>
    <n v="25"/>
    <m/>
    <n v="10"/>
    <n v="12"/>
    <s v="Learn to Learn. Ask what,why and how!"/>
    <s v="Google"/>
    <m/>
    <n v="10"/>
    <s v="Make it  appear more closer and friendly to students."/>
    <s v="game development, advanced deep learning, UWP app development"/>
    <s v="Free education empowers both educator and student! Personify udacity and let it feel like our educator!"/>
    <n v="1"/>
  </r>
  <r>
    <x v="1"/>
    <x v="0"/>
    <x v="1"/>
    <x v="0"/>
    <x v="1"/>
    <m/>
    <m/>
    <n v="119.06575342465753"/>
    <x v="2"/>
    <n v="0"/>
    <n v="8"/>
    <n v="4"/>
    <m/>
    <s v="Seattle, WA"/>
    <x v="1"/>
    <s v="track suit / sweat suit"/>
    <m/>
    <s v="“Machine learning for life”"/>
    <m/>
    <x v="0"/>
    <m/>
    <m/>
    <m/>
    <m/>
    <m/>
    <m/>
    <m/>
    <x v="0"/>
    <x v="0"/>
    <m/>
    <m/>
    <m/>
    <m/>
    <s v="Artificial Intelligence"/>
    <m/>
    <m/>
    <m/>
    <m/>
    <s v="Full Stack Web Developer"/>
    <s v="Mentor Help (classroom or 1:1 mentors)"/>
    <m/>
    <n v="4"/>
    <m/>
    <n v="6"/>
    <m/>
    <n v="4"/>
    <s v="Persistence"/>
    <s v="Google"/>
    <m/>
    <n v="8"/>
    <m/>
    <m/>
    <m/>
    <n v="0"/>
  </r>
  <r>
    <x v="0"/>
    <x v="0"/>
    <x v="0"/>
    <x v="1"/>
    <x v="1"/>
    <m/>
    <d v="1991-12-19T00:00:00"/>
    <n v="27.035616438356165"/>
    <x v="2"/>
    <n v="15"/>
    <n v="6"/>
    <n v="30"/>
    <n v="97223"/>
    <s v="Oregon"/>
    <x v="1"/>
    <s v="t-shirt"/>
    <m/>
    <s v="”Math - all the cool kids are doing it”"/>
    <m/>
    <x v="1"/>
    <s v="Software Engineer"/>
    <m/>
    <s v="Individual Contributor"/>
    <m/>
    <s v="Technology &amp; Internet"/>
    <m/>
    <n v="2"/>
    <x v="94"/>
    <x v="2"/>
    <m/>
    <m/>
    <m/>
    <s v="Machine Learning Engineer"/>
    <m/>
    <m/>
    <m/>
    <m/>
    <m/>
    <m/>
    <s v="Stack Overflow"/>
    <m/>
    <n v="3"/>
    <m/>
    <n v="3"/>
    <m/>
    <n v="5"/>
    <s v="Work a little every day, even if it's just a small amount."/>
    <s v="Google"/>
    <m/>
    <n v="9"/>
    <s v="It would have been fun to have a study group. I wish there was a system for planning study groups."/>
    <m/>
    <m/>
    <n v="1"/>
  </r>
  <r>
    <x v="0"/>
    <x v="0"/>
    <x v="0"/>
    <x v="1"/>
    <x v="1"/>
    <m/>
    <d v="1987-02-25T00:00:00"/>
    <n v="31.852054794520548"/>
    <x v="2"/>
    <n v="60"/>
    <n v="12"/>
    <n v="20"/>
    <n v="10200"/>
    <s v="Mexico City"/>
    <x v="1"/>
    <s v="hoodie"/>
    <m/>
    <s v="“A quality life demands quality questions”"/>
    <m/>
    <x v="0"/>
    <m/>
    <m/>
    <m/>
    <m/>
    <m/>
    <m/>
    <m/>
    <x v="0"/>
    <x v="0"/>
    <m/>
    <m/>
    <s v="Data Analyst"/>
    <m/>
    <m/>
    <m/>
    <m/>
    <m/>
    <m/>
    <m/>
    <s v="Forums"/>
    <m/>
    <n v="3"/>
    <m/>
    <n v="3"/>
    <m/>
    <n v="180"/>
    <s v="Do it for fun!"/>
    <s v="Twitter"/>
    <m/>
    <n v="9"/>
    <s v="Add more Nanodegrees for Data Science"/>
    <s v="Big Data technologies such as Hadoop, Apache, Cloudera, etc"/>
    <s v="I completed my Data Analyst Nanodegree in 6 months (less than a year) and since I graduated I have found it very difficult to apply for the 50% tuition return. Information is not clearly available at the end of the Nanodegree."/>
    <n v="1"/>
  </r>
  <r>
    <x v="1"/>
    <x v="1"/>
    <x v="1"/>
    <x v="0"/>
    <x v="1"/>
    <m/>
    <d v="1992-05-01T00:00:00"/>
    <n v="26.668493150684931"/>
    <x v="2"/>
    <n v="0"/>
    <n v="8"/>
    <n v="15"/>
    <n v="100044"/>
    <s v="Beijing China"/>
    <x v="0"/>
    <m/>
    <m/>
    <m/>
    <m/>
    <x v="0"/>
    <m/>
    <m/>
    <m/>
    <m/>
    <m/>
    <m/>
    <m/>
    <x v="0"/>
    <x v="0"/>
    <m/>
    <m/>
    <m/>
    <m/>
    <m/>
    <s v="Deep Learning Foundations"/>
    <m/>
    <m/>
    <m/>
    <m/>
    <s v="Forums"/>
    <m/>
    <n v="3"/>
    <m/>
    <n v="5"/>
    <m/>
    <n v="5"/>
    <s v="The community of Nanodegree is really great, you can get help from there. People there really loves sharing"/>
    <s v="Google"/>
    <m/>
    <n v="8"/>
    <s v="Help me quickly get started in a new field"/>
    <s v="I haven't consider it yet"/>
    <s v="Sorry I'm a shy boy : )"/>
    <n v="0"/>
  </r>
  <r>
    <x v="0"/>
    <x v="0"/>
    <x v="0"/>
    <x v="1"/>
    <x v="1"/>
    <m/>
    <d v="1979-06-17T00:00:00"/>
    <n v="39.550684931506851"/>
    <x v="2"/>
    <n v="75"/>
    <n v="14"/>
    <n v="8"/>
    <n v="60302"/>
    <s v="oak park il usa"/>
    <x v="0"/>
    <m/>
    <m/>
    <m/>
    <m/>
    <x v="1"/>
    <s v="Product Management/Project Management"/>
    <m/>
    <s v="Individual Contributor"/>
    <m/>
    <s v="Utilities, Energy and Extraction"/>
    <m/>
    <n v="13"/>
    <x v="95"/>
    <x v="2"/>
    <m/>
    <m/>
    <m/>
    <m/>
    <m/>
    <s v="Deep Learning Foundations"/>
    <m/>
    <m/>
    <m/>
    <m/>
    <s v="Forums"/>
    <m/>
    <m/>
    <s v="greater than 6-10 depending on the topic and week"/>
    <n v="6"/>
    <m/>
    <n v="12"/>
    <s v="Read and/or code everyday, even if its only 15 mins"/>
    <s v="Google"/>
    <m/>
    <n v="10"/>
    <s v="some of the free courses are dated or include errors--&gt; please update them."/>
    <s v="Robotics, AI,  C++"/>
    <s v="nope"/>
    <n v="1"/>
  </r>
  <r>
    <x v="0"/>
    <x v="1"/>
    <x v="1"/>
    <x v="0"/>
    <x v="1"/>
    <m/>
    <d v="1988-06-21T00:00:00"/>
    <n v="30.531506849315068"/>
    <x v="2"/>
    <n v="1"/>
    <n v="8"/>
    <n v="25"/>
    <n v="94043"/>
    <s v="Mountain View, CA"/>
    <x v="0"/>
    <m/>
    <m/>
    <m/>
    <m/>
    <x v="1"/>
    <s v="Software Engineer"/>
    <m/>
    <s v="Individual Contributor"/>
    <m/>
    <s v="Technology &amp; Internet"/>
    <m/>
    <n v="1"/>
    <x v="34"/>
    <x v="3"/>
    <m/>
    <m/>
    <s v="Data Analyst"/>
    <s v="Machine Learning Engineer"/>
    <m/>
    <s v="Deep Learning Foundations"/>
    <m/>
    <m/>
    <m/>
    <m/>
    <s v="Stack Overflow"/>
    <m/>
    <n v="1"/>
    <m/>
    <n v="1"/>
    <m/>
    <n v="30"/>
    <s v="DAND is awesome, and just keep working."/>
    <s v="Google"/>
    <m/>
    <n v="10"/>
    <s v="More nd!"/>
    <m/>
    <s v="Udacity rocks"/>
    <n v="1"/>
  </r>
  <r>
    <x v="1"/>
    <x v="1"/>
    <x v="0"/>
    <x v="0"/>
    <x v="0"/>
    <m/>
    <d v="1990-07-23T00:00:00"/>
    <n v="28.443835616438356"/>
    <x v="2"/>
    <n v="6"/>
    <n v="14"/>
    <n v="6"/>
    <m/>
    <s v="Uberlândia, Brazil"/>
    <x v="1"/>
    <s v="t-shirt"/>
    <m/>
    <s v="“A quality life demands quality questions”"/>
    <m/>
    <x v="1"/>
    <s v="Software Engineer"/>
    <m/>
    <s v="Individual Contributor"/>
    <m/>
    <s v="Technology &amp; Internet"/>
    <m/>
    <n v="5"/>
    <x v="96"/>
    <x v="2"/>
    <m/>
    <m/>
    <m/>
    <s v="Machine Learning Engineer"/>
    <m/>
    <m/>
    <m/>
    <m/>
    <m/>
    <m/>
    <s v="Stack Overflow"/>
    <m/>
    <n v="6"/>
    <m/>
    <n v="4"/>
    <m/>
    <n v="3"/>
    <s v="Do it. It's worth it."/>
    <s v="Friend / word of mouth"/>
    <m/>
    <n v="10"/>
    <s v="Differentiate pricing for countries outside of US"/>
    <s v="IoT, Blockchains"/>
    <m/>
    <n v="0"/>
  </r>
  <r>
    <x v="0"/>
    <x v="0"/>
    <x v="0"/>
    <x v="0"/>
    <x v="1"/>
    <m/>
    <d v="1979-08-26T00:00:00"/>
    <n v="39.358904109589041"/>
    <x v="2"/>
    <n v="75"/>
    <n v="9"/>
    <n v="20"/>
    <n v="60439"/>
    <s v="Germany"/>
    <x v="1"/>
    <s v="t-shirt"/>
    <m/>
    <s v="“Machine learning for life”"/>
    <m/>
    <x v="1"/>
    <s v="Freelancing"/>
    <m/>
    <s v="Not Applicable"/>
    <m/>
    <s v="Technology &amp; Internet"/>
    <m/>
    <n v="14"/>
    <x v="97"/>
    <x v="0"/>
    <m/>
    <m/>
    <m/>
    <s v="Machine Learning Engineer"/>
    <m/>
    <m/>
    <m/>
    <m/>
    <m/>
    <m/>
    <s v="Forums"/>
    <m/>
    <n v="6"/>
    <m/>
    <m/>
    <n v="10"/>
    <n v="15"/>
    <s v="Don't give up and keep working."/>
    <m/>
    <s v="Media"/>
    <n v="10"/>
    <s v="Build local communities of students"/>
    <s v="Quantum Computing"/>
    <s v="No"/>
    <n v="1"/>
  </r>
  <r>
    <x v="0"/>
    <x v="0"/>
    <x v="0"/>
    <x v="1"/>
    <x v="1"/>
    <m/>
    <d v="1989-01-19T00:00:00"/>
    <n v="29.950684931506849"/>
    <x v="2"/>
    <n v="0"/>
    <n v="10"/>
    <n v="60"/>
    <n v="92649"/>
    <s v="Huntington Beach, California"/>
    <x v="0"/>
    <m/>
    <m/>
    <m/>
    <m/>
    <x v="1"/>
    <s v="Student"/>
    <m/>
    <s v="Intern"/>
    <m/>
    <s v="Technology &amp; Internet"/>
    <m/>
    <n v="1"/>
    <x v="97"/>
    <x v="2"/>
    <m/>
    <m/>
    <m/>
    <s v="Machine Learning Engineer"/>
    <s v="Artificial Intelligence"/>
    <m/>
    <m/>
    <m/>
    <m/>
    <m/>
    <s v="Slack Channel"/>
    <m/>
    <n v="5"/>
    <m/>
    <n v="2"/>
    <m/>
    <n v="6"/>
    <s v="Be very proactive about your schedule. Make sure you plan out what you want to do for the week and make sure you stick to those plans with the same commitment as you would a doctor's appointment."/>
    <s v="Google"/>
    <m/>
    <n v="7"/>
    <s v="I wish there were more partnerships with companies to provide internships. There are a few, but most companies require someone to be a full-time student to qualify for an internship, but I'd really like some mentorship in the workplace to apply these new skills to the industry. "/>
    <s v="Advanced AI (including deep reinforcement learning for example), Machine learning on Big Data (as a nanodegree project)"/>
    <s v="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
    <n v="0"/>
  </r>
  <r>
    <x v="1"/>
    <x v="0"/>
    <x v="0"/>
    <x v="0"/>
    <x v="1"/>
    <m/>
    <d v="1976-10-18T00:00:00"/>
    <n v="42.213698630136989"/>
    <x v="2"/>
    <n v="10"/>
    <n v="14"/>
    <n v="0"/>
    <n v="95051"/>
    <s v="santa clara, CA, USA"/>
    <x v="1"/>
    <s v="backpack"/>
    <m/>
    <s v="“A quality life demands quality questions”"/>
    <m/>
    <x v="1"/>
    <s v="Research"/>
    <m/>
    <s v="Individual Contributor"/>
    <m/>
    <s v="Technology &amp; Internet"/>
    <m/>
    <n v="10"/>
    <x v="0"/>
    <x v="3"/>
    <m/>
    <m/>
    <m/>
    <m/>
    <m/>
    <s v="Deep Learning Foundations"/>
    <m/>
    <m/>
    <m/>
    <m/>
    <s v="Forums"/>
    <m/>
    <n v="5"/>
    <m/>
    <n v="4"/>
    <m/>
    <n v="12"/>
    <s v="consistent and regular studying of material"/>
    <s v="Friend / word of mouth"/>
    <m/>
    <n v="9"/>
    <s v="Make the classes cheaper. $1100 is a little steep for some classes. Add meet-ups and reference text as required/suggested reading to improve fundamentals."/>
    <s v="robotics, ml, computer vision, leadership and entrepreneurship"/>
    <s v="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
    <n v="0"/>
  </r>
  <r>
    <x v="0"/>
    <x v="0"/>
    <x v="0"/>
    <x v="0"/>
    <x v="0"/>
    <m/>
    <d v="1987-05-07T00:00:00"/>
    <n v="31.657534246575342"/>
    <x v="2"/>
    <n v="0"/>
    <n v="10"/>
    <n v="12"/>
    <m/>
    <s v="London, UK"/>
    <x v="1"/>
    <s v="hoodie"/>
    <m/>
    <s v="“Data is the new bacon&quot;"/>
    <m/>
    <x v="0"/>
    <m/>
    <m/>
    <m/>
    <m/>
    <m/>
    <m/>
    <m/>
    <x v="0"/>
    <x v="2"/>
    <m/>
    <m/>
    <s v="Data Analyst"/>
    <m/>
    <m/>
    <m/>
    <m/>
    <m/>
    <m/>
    <m/>
    <s v="Forums"/>
    <m/>
    <n v="5"/>
    <m/>
    <n v="5"/>
    <m/>
    <n v="5"/>
    <s v="Study regularly and define deadlines to finish the projects"/>
    <s v="Google"/>
    <m/>
    <n v="8"/>
    <s v="Nothing"/>
    <s v="Time series forecast"/>
    <s v="💙 u guys"/>
    <n v="1"/>
  </r>
  <r>
    <x v="1"/>
    <x v="0"/>
    <x v="0"/>
    <x v="0"/>
    <x v="1"/>
    <m/>
    <d v="1982-12-09T00:00:00"/>
    <n v="36.06849315068493"/>
    <x v="2"/>
    <n v="25"/>
    <n v="10"/>
    <n v="40"/>
    <n v="80805"/>
    <s v="Munich, Germany"/>
    <x v="0"/>
    <m/>
    <m/>
    <m/>
    <m/>
    <x v="1"/>
    <s v="Business Intelligence / Business Analyst"/>
    <m/>
    <s v="Individual Contributor"/>
    <m/>
    <s v="Healthcare and Pharmaceuticals"/>
    <m/>
    <n v="5"/>
    <x v="98"/>
    <x v="3"/>
    <m/>
    <m/>
    <m/>
    <s v="Machine Learning Engineer"/>
    <m/>
    <m/>
    <m/>
    <m/>
    <m/>
    <m/>
    <s v="Forums"/>
    <m/>
    <n v="4"/>
    <m/>
    <n v="3"/>
    <m/>
    <n v="120"/>
    <s v="Work early in the morning before your day-job starts and not after a 10-12 hours day in office - is more efficient"/>
    <m/>
    <s v="Media"/>
    <n v="9"/>
    <s v="Nothing"/>
    <s v="Bioinformatics, Healthinformatics"/>
    <s v="NO"/>
    <n v="0"/>
  </r>
  <r>
    <x v="0"/>
    <x v="1"/>
    <x v="0"/>
    <x v="0"/>
    <x v="1"/>
    <m/>
    <d v="1984-02-26T00:00:00"/>
    <n v="34.852054794520548"/>
    <x v="2"/>
    <n v="60"/>
    <n v="11"/>
    <n v="7"/>
    <m/>
    <s v="Berlin, Germany"/>
    <x v="0"/>
    <m/>
    <m/>
    <m/>
    <m/>
    <x v="1"/>
    <s v="Software Engineer"/>
    <m/>
    <s v="Individual Contributor"/>
    <m/>
    <s v="Technology &amp; Internet"/>
    <m/>
    <n v="10"/>
    <x v="0"/>
    <x v="0"/>
    <m/>
    <m/>
    <m/>
    <m/>
    <m/>
    <s v="Deep Learning Foundations"/>
    <m/>
    <m/>
    <m/>
    <m/>
    <s v="Forums"/>
    <m/>
    <n v="4"/>
    <m/>
    <m/>
    <n v="16"/>
    <n v="30"/>
    <s v="Don't give up"/>
    <m/>
    <s v="Internet"/>
    <n v="8"/>
    <s v="Couch at personal level"/>
    <m/>
    <m/>
    <n v="0"/>
  </r>
  <r>
    <x v="0"/>
    <x v="0"/>
    <x v="0"/>
    <x v="0"/>
    <x v="0"/>
    <m/>
    <d v="1987-05-15T00:00:00"/>
    <n v="31.635616438356163"/>
    <x v="2"/>
    <n v="30"/>
    <n v="12"/>
    <n v="5"/>
    <n v="94102"/>
    <s v="San Francisco,California"/>
    <x v="1"/>
    <s v="hoodie"/>
    <m/>
    <s v="“Data is the new bacon&quot;"/>
    <m/>
    <x v="1"/>
    <s v="Data Analyst"/>
    <m/>
    <s v="Manager"/>
    <m/>
    <s v="Retail &amp; Consumer Durables"/>
    <m/>
    <n v="7"/>
    <x v="99"/>
    <x v="0"/>
    <m/>
    <m/>
    <s v="Data Analyst"/>
    <s v="Machine Learning Engineer"/>
    <m/>
    <s v="Deep Learning Foundations"/>
    <m/>
    <m/>
    <m/>
    <m/>
    <s v="Forums"/>
    <m/>
    <n v="4"/>
    <m/>
    <n v="6"/>
    <m/>
    <n v="20"/>
    <s v="Tenacity is the most important skill. Do not hesitate to ask questions on the forum or slack. Students and mentors are very helpful."/>
    <s v="Google"/>
    <m/>
    <n v="9"/>
    <s v="Everything is perfect. Just continue to teach cutting advanced techniques like Deep Learning."/>
    <s v="Bayesian statistics, how to write a Medium article, c++, how to implement a research paper. "/>
    <m/>
    <n v="1"/>
  </r>
  <r>
    <x v="0"/>
    <x v="0"/>
    <x v="0"/>
    <x v="0"/>
    <x v="0"/>
    <m/>
    <s v="1959-02-01"/>
    <n v="59.936986301369863"/>
    <x v="2"/>
    <n v="0"/>
    <n v="8"/>
    <n v="10"/>
    <n v="14055"/>
    <s v="Germany, Berlin"/>
    <x v="1"/>
    <m/>
    <s v="mouse pad"/>
    <m/>
    <s v="&quot;keep learning,  there is so much fascinating stuff out there&quot;"/>
    <x v="0"/>
    <m/>
    <m/>
    <m/>
    <m/>
    <m/>
    <m/>
    <m/>
    <x v="0"/>
    <x v="0"/>
    <m/>
    <m/>
    <m/>
    <s v="Machine Learning Engineer"/>
    <m/>
    <m/>
    <m/>
    <m/>
    <m/>
    <m/>
    <s v="Stack Overflow"/>
    <m/>
    <m/>
    <n v="14"/>
    <n v="6"/>
    <m/>
    <n v="20"/>
    <s v="There are a lot of resources in parallel to the course content, and often you will find clearer explications in other videos.  If you don't get it with the udacity video check for similar videos."/>
    <s v="Friend / word of mouth"/>
    <m/>
    <n v="9"/>
    <s v="In MLND I found the different courses in parallel somehow confusing."/>
    <s v="Just now: free course SEO..."/>
    <s v="1) Cooperate actively with companies, so that HR starts to appreciate the effort spent with advanced eLearning and starts supporting it._x000d_2) Udacity nanodegree seems to be nearly unknown in HR departments in Germany. So I do not have the impression that head hunters or HR departements take the ND seriously._x000d_3) Germany-specific: start accepting &quot;Bildungsgutscheine&quot; from &quot;Arbeitsagentur&quot; - Goverment is supporting taking courses, but only if the course provider accepts this kind of voucher. It would be good marketing for you as well."/>
    <n v="1"/>
  </r>
  <r>
    <x v="0"/>
    <x v="0"/>
    <x v="0"/>
    <x v="0"/>
    <x v="0"/>
    <m/>
    <d v="1979-03-14T00:00:00"/>
    <n v="39.81095890410959"/>
    <x v="2"/>
    <n v="35"/>
    <n v="9"/>
    <n v="10"/>
    <n v="12012"/>
    <s v="Tallinn, Estonia"/>
    <x v="0"/>
    <m/>
    <m/>
    <m/>
    <m/>
    <x v="1"/>
    <s v="Other"/>
    <m/>
    <s v="Director"/>
    <m/>
    <s v="Technology &amp; Internet"/>
    <m/>
    <n v="23"/>
    <x v="100"/>
    <x v="2"/>
    <m/>
    <m/>
    <m/>
    <m/>
    <m/>
    <s v="Deep Learning Foundations"/>
    <m/>
    <m/>
    <m/>
    <m/>
    <s v="Slack Channel"/>
    <m/>
    <m/>
    <n v="10"/>
    <n v="2"/>
    <m/>
    <n v="8"/>
    <s v="Get good setup with GPU acceleration configured from beginning - helps a lot."/>
    <s v="Friend / word of mouth"/>
    <m/>
    <n v="8"/>
    <s v="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
    <s v="Reinforcement Learning focused degree"/>
    <s v="Keep a good work, but try to have new courses / degrees be more polished from the go"/>
    <n v="1"/>
  </r>
  <r>
    <x v="0"/>
    <x v="0"/>
    <x v="0"/>
    <x v="0"/>
    <x v="0"/>
    <m/>
    <s v="1962-06-19"/>
    <n v="56.556164383561644"/>
    <x v="2"/>
    <n v="60"/>
    <n v="8"/>
    <n v="5"/>
    <n v="93063"/>
    <s v="simi valley, california"/>
    <x v="0"/>
    <m/>
    <m/>
    <m/>
    <m/>
    <x v="1"/>
    <s v="Business Intelligence / Business Analyst"/>
    <m/>
    <s v="Manager"/>
    <m/>
    <s v="Technology &amp; Internet"/>
    <m/>
    <n v="25"/>
    <x v="101"/>
    <x v="0"/>
    <m/>
    <m/>
    <m/>
    <s v="Machine Learning Engineer"/>
    <m/>
    <m/>
    <m/>
    <m/>
    <m/>
    <m/>
    <s v="Forums"/>
    <m/>
    <m/>
    <n v="21"/>
    <m/>
    <m/>
    <n v="8"/>
    <s v="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
    <s v="Google"/>
    <m/>
    <n v="10"/>
    <s v="I find Udacity programs are designed with very high standard. I thing Udacity should a way to get industry recognition like creating a brand name that will help us to switch the career."/>
    <s v="I joined Self driving car Nanodegree."/>
    <s v="I just want brand name for Udacity (since it deserves) to be more popular which will help me more weight to change my job."/>
    <n v="1"/>
  </r>
  <r>
    <x v="1"/>
    <x v="1"/>
    <x v="0"/>
    <x v="0"/>
    <x v="1"/>
    <m/>
    <d v="1971-02-01T00:00:00"/>
    <n v="47.92876712328767"/>
    <x v="2"/>
    <n v="30"/>
    <n v="9"/>
    <n v="4"/>
    <n v="29617"/>
    <s v="Greenville, SC 29617"/>
    <x v="0"/>
    <m/>
    <m/>
    <m/>
    <m/>
    <x v="1"/>
    <s v="Consulting"/>
    <m/>
    <s v="Manager"/>
    <m/>
    <s v="Automotive"/>
    <m/>
    <n v="23"/>
    <x v="102"/>
    <x v="1"/>
    <m/>
    <m/>
    <m/>
    <m/>
    <m/>
    <s v="Deep Learning Foundations"/>
    <m/>
    <m/>
    <m/>
    <m/>
    <s v="Slack Channel"/>
    <m/>
    <m/>
    <n v="23"/>
    <n v="2"/>
    <m/>
    <n v="15"/>
    <s v="Be prepared to 20+ hours per week of time to get the most out of it."/>
    <s v="Friend / word of mouth"/>
    <m/>
    <n v="8"/>
    <s v="Certificate of completion does not look official or tracking specific as the Machine Learning one with Coursera does."/>
    <s v="Self Driving Car, Artificial Intelligence, Related"/>
    <s v="Customer Service was Lacking or not informed.  Slack Channels were awesome.  LinkedIn does not update with me showing as Alumni which would be good for Udacity since I work at BMw."/>
    <n v="0"/>
  </r>
  <r>
    <x v="0"/>
    <x v="0"/>
    <x v="0"/>
    <x v="0"/>
    <x v="0"/>
    <m/>
    <d v="1988-12-01T00:00:00"/>
    <n v="30.084931506849315"/>
    <x v="2"/>
    <n v="0"/>
    <n v="8"/>
    <n v="4"/>
    <n v="9030400"/>
    <s v="Santo André, São Paulo, Brazil"/>
    <x v="0"/>
    <s v="hoodie"/>
    <m/>
    <s v="“A quality life demands quality questions”"/>
    <m/>
    <x v="0"/>
    <m/>
    <m/>
    <m/>
    <m/>
    <m/>
    <m/>
    <m/>
    <x v="0"/>
    <x v="4"/>
    <s v="Intro to Programming"/>
    <m/>
    <s v="Data Analyst"/>
    <m/>
    <m/>
    <m/>
    <m/>
    <m/>
    <m/>
    <m/>
    <s v="Stack Overflow"/>
    <m/>
    <m/>
    <n v="35"/>
    <m/>
    <n v="56"/>
    <n v="112"/>
    <s v="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
    <s v="Google"/>
    <m/>
    <n v="10"/>
    <s v="I like the way Udacity teach"/>
    <s v="Currently, Udacity has really interesting and cool courses. I like the subjects related to the fields of electronics, automation, mechanics, and robotics."/>
    <s v="Now, I don't have"/>
    <m/>
  </r>
  <r>
    <x v="0"/>
    <x v="0"/>
    <x v="0"/>
    <x v="0"/>
    <x v="0"/>
    <m/>
    <d v="1983-02-04T00:00:00"/>
    <n v="35.912328767123284"/>
    <x v="2"/>
    <n v="0"/>
    <n v="8"/>
    <n v="4"/>
    <n v="94538"/>
    <s v="Fremont, CA"/>
    <x v="1"/>
    <s v="jacket (brand is TBD... probably Patagonia)"/>
    <m/>
    <s v="“Machine learning for life”"/>
    <m/>
    <x v="0"/>
    <m/>
    <m/>
    <m/>
    <m/>
    <m/>
    <m/>
    <m/>
    <x v="0"/>
    <x v="0"/>
    <m/>
    <m/>
    <s v="Data Analyst"/>
    <s v="Machine Learning Engineer"/>
    <m/>
    <m/>
    <m/>
    <m/>
    <m/>
    <m/>
    <s v="Forums"/>
    <m/>
    <m/>
    <n v="30"/>
    <m/>
    <n v="20"/>
    <n v="80"/>
    <s v="Work on the course material and the projects slowly but steadily"/>
    <m/>
    <s v="Meetup"/>
    <n v="10"/>
    <s v="Have internship programs (paid or unpaid) so students can also get some real work experience that they can put on their resume in addition to the udacity projects. This  especially will be super helpful for people looking to change their careers."/>
    <m/>
    <m/>
    <n v="0"/>
  </r>
  <r>
    <x v="1"/>
    <x v="1"/>
    <x v="0"/>
    <x v="0"/>
    <x v="1"/>
    <m/>
    <d v="1971-09-22T00:00:00"/>
    <n v="47.290410958904111"/>
    <x v="2"/>
    <n v="130"/>
    <n v="6"/>
    <n v="20"/>
    <m/>
    <s v="Havant, Hampshire"/>
    <x v="1"/>
    <s v="jacket (brand is TBD... probably Patagonia)"/>
    <m/>
    <s v="“Machine learning for life”"/>
    <m/>
    <x v="1"/>
    <s v="Consulting"/>
    <m/>
    <s v="Director"/>
    <m/>
    <s v="Airlines &amp; Aerospace (including Defense)"/>
    <m/>
    <n v="23"/>
    <x v="103"/>
    <x v="0"/>
    <m/>
    <m/>
    <m/>
    <m/>
    <m/>
    <s v="Deep Learning Foundations"/>
    <m/>
    <m/>
    <m/>
    <m/>
    <s v="Slack Channel"/>
    <m/>
    <n v="3"/>
    <m/>
    <n v="6"/>
    <m/>
    <n v="10"/>
    <s v="If you are working, be prepared to give up at least one day of your weekend to the course."/>
    <s v="Google"/>
    <m/>
    <n v="8"/>
    <s v="Make sure the forum mentors are actually aware of the specific course materials and code."/>
    <m/>
    <m/>
    <n v="0"/>
  </r>
  <r>
    <x v="1"/>
    <x v="1"/>
    <x v="0"/>
    <x v="0"/>
    <x v="1"/>
    <m/>
    <d v="1970-09-29T00:00:00"/>
    <n v="48.271232876712325"/>
    <x v="2"/>
    <n v="120"/>
    <n v="10"/>
    <n v="0"/>
    <n v="23227"/>
    <s v="Richmond, VA, USA"/>
    <x v="1"/>
    <s v="t-shirt"/>
    <m/>
    <s v="“Machine learning for life”"/>
    <m/>
    <x v="1"/>
    <s v="Other"/>
    <m/>
    <s v="Manager"/>
    <m/>
    <s v="Education"/>
    <m/>
    <n v="8"/>
    <x v="104"/>
    <x v="3"/>
    <m/>
    <m/>
    <s v="Data Analyst"/>
    <m/>
    <m/>
    <m/>
    <m/>
    <m/>
    <m/>
    <m/>
    <s v="Stack Overflow"/>
    <m/>
    <n v="5"/>
    <m/>
    <n v="5"/>
    <m/>
    <n v="40"/>
    <s v="Work steadily, every day."/>
    <s v="Google"/>
    <m/>
    <n v="10"/>
    <s v="It was pretty good - the only thing was the 50% back took longer than I anticipated"/>
    <s v="I think your area is pretty well covered"/>
    <m/>
    <n v="1"/>
  </r>
  <r>
    <x v="0"/>
    <x v="0"/>
    <x v="0"/>
    <x v="0"/>
    <x v="0"/>
    <m/>
    <d v="1993-11-05T00:00:00"/>
    <n v="25.153424657534245"/>
    <x v="2"/>
    <n v="0"/>
    <n v="15"/>
    <n v="100"/>
    <n v="94560"/>
    <s v="Newark, CA"/>
    <x v="0"/>
    <m/>
    <m/>
    <m/>
    <m/>
    <x v="1"/>
    <s v="Self employed"/>
    <m/>
    <s v="Individual Contributor"/>
    <m/>
    <s v="Education"/>
    <m/>
    <n v="1"/>
    <x v="5"/>
    <x v="2"/>
    <s v="Intro to Programming"/>
    <m/>
    <s v="Data Analyst"/>
    <s v="Machine Learning Engineer"/>
    <s v="Artificial Intelligence"/>
    <s v="Deep Learning Foundations"/>
    <m/>
    <s v="Robotics"/>
    <m/>
    <m/>
    <s v="Slack Channel"/>
    <m/>
    <m/>
    <n v="25"/>
    <m/>
    <n v="10"/>
    <n v="4"/>
    <s v="Never give up"/>
    <s v="Google"/>
    <m/>
    <n v="10"/>
    <s v="Connect students to increase collaboration, add courses to develop metacognition skills"/>
    <s v="how to learn better and more effectively, growth mindset, becoming an astronaut"/>
    <s v="Keep up the awesome work!"/>
    <n v="1"/>
  </r>
  <r>
    <x v="0"/>
    <x v="0"/>
    <x v="0"/>
    <x v="0"/>
    <x v="0"/>
    <m/>
    <d v="1991-11-27T00:00:00"/>
    <n v="27.095890410958905"/>
    <x v="2"/>
    <n v="15"/>
    <n v="6"/>
    <n v="10"/>
    <n v="12345"/>
    <s v="Vancouver, Canada"/>
    <x v="1"/>
    <s v="jacket (brand is TBD... probably Patagonia)"/>
    <m/>
    <s v="“A quality life demands quality questions”"/>
    <m/>
    <x v="1"/>
    <s v="Data Scientist"/>
    <m/>
    <s v="Individual Contributor"/>
    <m/>
    <s v="Advertising &amp; Marketing"/>
    <m/>
    <n v="1"/>
    <x v="105"/>
    <x v="2"/>
    <m/>
    <m/>
    <m/>
    <s v="Machine Learning Engineer"/>
    <m/>
    <s v="Deep Learning Foundations"/>
    <s v="Self-Driving Car Engineer"/>
    <m/>
    <m/>
    <m/>
    <s v="Slack Channel"/>
    <m/>
    <n v="6"/>
    <m/>
    <m/>
    <n v="20"/>
    <n v="15"/>
    <s v="Try to do everything yourself"/>
    <s v="Friend / word of mouth"/>
    <m/>
    <n v="10"/>
    <s v="Extend the job guarantee to Canada"/>
    <s v="Scala"/>
    <s v="You guys rock!"/>
    <n v="1"/>
  </r>
  <r>
    <x v="0"/>
    <x v="0"/>
    <x v="0"/>
    <x v="0"/>
    <x v="0"/>
    <m/>
    <s v="1961-06-15"/>
    <n v="57.56712328767123"/>
    <x v="2"/>
    <n v="120"/>
    <n v="2"/>
    <n v="25"/>
    <n v="90210"/>
    <s v="Uk"/>
    <x v="0"/>
    <m/>
    <m/>
    <m/>
    <m/>
    <x v="1"/>
    <s v="Software Engineer"/>
    <m/>
    <s v="Manager"/>
    <m/>
    <s v="Telecommunications"/>
    <m/>
    <n v="25"/>
    <x v="106"/>
    <x v="0"/>
    <s v="Intro to Programming"/>
    <m/>
    <s v="Data Analyst"/>
    <m/>
    <m/>
    <m/>
    <m/>
    <s v="Robotics"/>
    <m/>
    <m/>
    <s v="Stack Overflow"/>
    <m/>
    <m/>
    <n v="20"/>
    <n v="5"/>
    <m/>
    <n v="15"/>
    <s v="Do it but be prepared for massive struggle"/>
    <m/>
    <s v="TV Sebastian on. Loomberg"/>
    <n v="10"/>
    <s v="Nothing"/>
    <s v="Ruby"/>
    <s v="No"/>
    <n v="1"/>
  </r>
  <r>
    <x v="1"/>
    <x v="1"/>
    <x v="0"/>
    <x v="0"/>
    <x v="0"/>
    <m/>
    <d v="1990-07-02T00:00:00"/>
    <n v="28.5013698630137"/>
    <x v="2"/>
    <n v="0"/>
    <n v="12"/>
    <n v="15"/>
    <n v="80424"/>
    <s v="Breckenridge, Colorado"/>
    <x v="1"/>
    <s v="t-shirt"/>
    <m/>
    <s v="“Machine learning for life”"/>
    <m/>
    <x v="1"/>
    <s v="Data Scientist"/>
    <m/>
    <s v="Director"/>
    <m/>
    <s v="Real Estate"/>
    <m/>
    <n v="5"/>
    <x v="107"/>
    <x v="0"/>
    <m/>
    <m/>
    <m/>
    <m/>
    <s v="Artificial Intelligence"/>
    <m/>
    <m/>
    <m/>
    <m/>
    <m/>
    <s v="Mentor Help (classroom or 1:1 mentors)"/>
    <m/>
    <n v="4"/>
    <m/>
    <n v="2"/>
    <m/>
    <n v="5"/>
    <s v="Create a schedule"/>
    <s v="Google"/>
    <m/>
    <n v="10"/>
    <s v="More reading materials"/>
    <s v="More AI... expanded program after AIND"/>
    <s v="Udacity is awesome"/>
    <n v="0"/>
  </r>
  <r>
    <x v="0"/>
    <x v="0"/>
    <x v="0"/>
    <x v="1"/>
    <x v="1"/>
    <m/>
    <d v="1984-10-10T00:00:00"/>
    <n v="34.230136986301368"/>
    <x v="2"/>
    <n v="0"/>
    <n v="14"/>
    <n v="20"/>
    <m/>
    <s v="Toronto, Ontario, Canada"/>
    <x v="0"/>
    <m/>
    <m/>
    <m/>
    <m/>
    <x v="0"/>
    <m/>
    <m/>
    <m/>
    <m/>
    <m/>
    <m/>
    <m/>
    <x v="0"/>
    <x v="1"/>
    <m/>
    <m/>
    <m/>
    <s v="Machine Learning Engineer"/>
    <m/>
    <m/>
    <m/>
    <m/>
    <m/>
    <m/>
    <s v="Forums"/>
    <m/>
    <n v="6"/>
    <m/>
    <m/>
    <n v="10"/>
    <n v="12"/>
    <s v="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
    <s v="Friend / word of mouth"/>
    <m/>
    <n v="9"/>
    <s v="More substantial projects, and more rigorous and challenging content. Perhaps an &quot;honours&quot; version of the nanodegree could be awarded to students in the more difficult track."/>
    <s v="Some advanced deep learning topics (perhaps something focused on AI safety such as adversarial attacks on machine learning systems, or deep reinforcement learning)."/>
    <s v="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
    <n v="1"/>
  </r>
  <r>
    <x v="1"/>
    <x v="1"/>
    <x v="0"/>
    <x v="0"/>
    <x v="0"/>
    <m/>
    <d v="1982-01-03T00:00:00"/>
    <n v="37"/>
    <x v="2"/>
    <n v="8"/>
    <n v="1"/>
    <n v="5"/>
    <n v="1055"/>
    <s v="Riga, Latvia"/>
    <x v="0"/>
    <m/>
    <m/>
    <m/>
    <m/>
    <x v="1"/>
    <s v="Machine Learning Engineer"/>
    <m/>
    <s v="Not Applicable"/>
    <m/>
    <s v="Technology &amp; Internet"/>
    <m/>
    <n v="15"/>
    <x v="108"/>
    <x v="3"/>
    <m/>
    <m/>
    <m/>
    <s v="Machine Learning Engineer"/>
    <m/>
    <m/>
    <m/>
    <m/>
    <m/>
    <m/>
    <s v="Forums"/>
    <m/>
    <n v="6"/>
    <m/>
    <n v="3"/>
    <m/>
    <n v="40"/>
    <s v="Use different sources of information."/>
    <s v="Google"/>
    <m/>
    <n v="10"/>
    <s v="Make videos more carefully and readable."/>
    <s v="computer vision course."/>
    <s v="No."/>
    <n v="1"/>
  </r>
  <r>
    <x v="0"/>
    <x v="0"/>
    <x v="0"/>
    <x v="0"/>
    <x v="0"/>
    <m/>
    <d v="1993-05-09T00:00:00"/>
    <n v="25.646575342465752"/>
    <x v="2"/>
    <n v="60"/>
    <n v="12"/>
    <n v="3"/>
    <m/>
    <s v="London, England"/>
    <x v="0"/>
    <m/>
    <m/>
    <m/>
    <m/>
    <x v="1"/>
    <s v="Artificial Intelligence Engineer"/>
    <m/>
    <s v="Individual Contributor"/>
    <m/>
    <s v="Advertising &amp; Marketing"/>
    <m/>
    <n v="1"/>
    <x v="109"/>
    <x v="2"/>
    <m/>
    <m/>
    <m/>
    <s v="Machine Learning Engineer"/>
    <m/>
    <m/>
    <m/>
    <m/>
    <m/>
    <m/>
    <s v="Slack Channel"/>
    <m/>
    <n v="6"/>
    <m/>
    <n v="6"/>
    <m/>
    <n v="15"/>
    <s v="Work hard, it plays off._x000d_If you can work from work, don't go home and get distracted."/>
    <s v="Google"/>
    <m/>
    <n v="10"/>
    <s v="No suggestions"/>
    <s v="Advanced SQL"/>
    <s v="You guys are great!"/>
    <n v="0"/>
  </r>
  <r>
    <x v="1"/>
    <x v="0"/>
    <x v="0"/>
    <x v="0"/>
    <x v="1"/>
    <m/>
    <d v="1992-12-08T00:00:00"/>
    <n v="26.063013698630137"/>
    <x v="2"/>
    <n v="20"/>
    <n v="8"/>
    <n v="24"/>
    <n v="65401"/>
    <s v="Rolla, Missouri, USA"/>
    <x v="1"/>
    <s v="t-shirt"/>
    <m/>
    <s v="“Data is the new bacon&quot;"/>
    <m/>
    <x v="0"/>
    <m/>
    <m/>
    <m/>
    <m/>
    <m/>
    <m/>
    <m/>
    <x v="0"/>
    <x v="0"/>
    <m/>
    <m/>
    <m/>
    <s v="Machine Learning Engineer"/>
    <m/>
    <m/>
    <m/>
    <m/>
    <m/>
    <m/>
    <s v="Forums"/>
    <m/>
    <n v="4"/>
    <m/>
    <n v="4"/>
    <m/>
    <n v="120"/>
    <s v="Do it every day and you will finish within a month"/>
    <s v="Google"/>
    <m/>
    <n v="5"/>
    <s v="Better projects"/>
    <s v="Free robotics courses"/>
    <m/>
    <n v="0"/>
  </r>
  <r>
    <x v="0"/>
    <x v="0"/>
    <x v="0"/>
    <x v="1"/>
    <x v="1"/>
    <m/>
    <d v="1996-10-18T00:00:00"/>
    <n v="22.2"/>
    <x v="2"/>
    <n v="40"/>
    <n v="12"/>
    <n v="0"/>
    <n v="2620"/>
    <s v="Albertslund, Denmark "/>
    <x v="0"/>
    <m/>
    <m/>
    <m/>
    <m/>
    <x v="0"/>
    <m/>
    <m/>
    <m/>
    <m/>
    <m/>
    <m/>
    <m/>
    <x v="0"/>
    <x v="5"/>
    <m/>
    <m/>
    <m/>
    <m/>
    <m/>
    <s v="Deep Learning Foundations"/>
    <m/>
    <m/>
    <m/>
    <m/>
    <s v="Slack Channel"/>
    <m/>
    <n v="3"/>
    <m/>
    <n v="3"/>
    <m/>
    <n v="5"/>
    <s v="Don't give up, ask for help in the slack channel "/>
    <m/>
    <s v="Don't remember"/>
    <n v="9"/>
    <s v="Polish the material a little more, I know It was the first iteration of the material I used "/>
    <s v="Learn docker"/>
    <s v="If you are serious about online education, open source the classroom webapp so anyone could release online courses "/>
    <n v="0"/>
  </r>
  <r>
    <x v="0"/>
    <x v="0"/>
    <x v="0"/>
    <x v="0"/>
    <x v="1"/>
    <m/>
    <d v="1991-10-07T00:00:00"/>
    <n v="27.235616438356164"/>
    <x v="2"/>
    <n v="30"/>
    <n v="10"/>
    <n v="10"/>
    <n v="90027"/>
    <s v="Los Angeles, CA"/>
    <x v="0"/>
    <m/>
    <m/>
    <m/>
    <m/>
    <x v="1"/>
    <s v="Business Intelligence / Business Analyst"/>
    <m/>
    <s v="Individual Contributor"/>
    <m/>
    <s v="Entertainment &amp; Leisure"/>
    <m/>
    <n v="1"/>
    <x v="110"/>
    <x v="2"/>
    <m/>
    <m/>
    <s v="Data Analyst"/>
    <m/>
    <m/>
    <m/>
    <m/>
    <m/>
    <m/>
    <s v="Web Development"/>
    <s v="Stack Overflow"/>
    <m/>
    <m/>
    <s v="40+"/>
    <m/>
    <s v="10+"/>
    <n v="20"/>
    <s v="Do personal projects outside of the course applying what you have learned."/>
    <s v="Google"/>
    <m/>
    <n v="10"/>
    <s v="I love Udacity, but not the price."/>
    <s v="Big Data technologies, spark, Kafka, ETL tools/exercises"/>
    <m/>
    <n v="1"/>
  </r>
  <r>
    <x v="1"/>
    <x v="1"/>
    <x v="0"/>
    <x v="0"/>
    <x v="0"/>
    <m/>
    <d v="1986-11-19T00:00:00"/>
    <n v="32.12054794520548"/>
    <x v="2"/>
    <n v="60"/>
    <n v="6"/>
    <n v="10"/>
    <m/>
    <s v="Montreal, Canada"/>
    <x v="1"/>
    <s v="t-shirt"/>
    <m/>
    <s v="”Math - all the cool kids are doing it”"/>
    <m/>
    <x v="1"/>
    <s v="Artificial Intelligence Engineer"/>
    <m/>
    <s v="Individual Contributor"/>
    <m/>
    <s v="Technology &amp; Internet"/>
    <m/>
    <n v="5"/>
    <x v="111"/>
    <x v="2"/>
    <m/>
    <m/>
    <m/>
    <m/>
    <m/>
    <s v="Deep Learning Foundations"/>
    <m/>
    <m/>
    <m/>
    <m/>
    <s v="Slack Channel"/>
    <m/>
    <n v="4"/>
    <m/>
    <n v="5"/>
    <m/>
    <n v="8"/>
    <s v="Get a solid good math background to be sure you can understand the fundamentals"/>
    <s v="Google"/>
    <m/>
    <n v="7"/>
    <s v="Add more theoretical resources or pre requisite resources"/>
    <m/>
    <m/>
    <n v="1"/>
  </r>
  <r>
    <x v="1"/>
    <x v="1"/>
    <x v="0"/>
    <x v="0"/>
    <x v="0"/>
    <m/>
    <d v="1981-01-17T00:00:00"/>
    <n v="37.961643835616435"/>
    <x v="2"/>
    <n v="80"/>
    <n v="12"/>
    <n v="20"/>
    <n v="3186"/>
    <s v="Melbourne, Australia"/>
    <x v="0"/>
    <m/>
    <m/>
    <m/>
    <m/>
    <x v="1"/>
    <s v="Data Scientist"/>
    <m/>
    <s v="Manager"/>
    <m/>
    <s v="Insurance"/>
    <m/>
    <n v="14"/>
    <x v="112"/>
    <x v="3"/>
    <m/>
    <m/>
    <s v="Data Analyst"/>
    <m/>
    <m/>
    <m/>
    <m/>
    <m/>
    <m/>
    <m/>
    <s v="Stack Overflow"/>
    <m/>
    <m/>
    <n v="12"/>
    <m/>
    <n v="12"/>
    <n v="300"/>
    <s v="Get into the habit of doing some amount of work towards the completing the program every day."/>
    <s v="Google"/>
    <m/>
    <n v="9"/>
    <s v="Not change the Nanodegrees so often. While I was doing the Data Analyst Nanodegree (over 4 months), the content of the program changed about three times, which was a bit disconcerting."/>
    <s v="Big data analysis."/>
    <s v="I would really like to do your Deep Learning Foundations Nanodegree, but the fact that you have to do it to a particular schedule has put me off so far. If you could make it so that it was possible to do the program in your own time, I would be more likely to sign up."/>
    <n v="1"/>
  </r>
  <r>
    <x v="1"/>
    <x v="0"/>
    <x v="0"/>
    <x v="0"/>
    <x v="1"/>
    <m/>
    <d v="1992-12-17T00:00:00"/>
    <n v="26.038356164383561"/>
    <x v="2"/>
    <n v="120"/>
    <n v="8"/>
    <n v="10"/>
    <m/>
    <s v="Cairo, Egypt"/>
    <x v="1"/>
    <s v="hoodie"/>
    <m/>
    <s v="”Math - all the cool kids are doing it”"/>
    <m/>
    <x v="1"/>
    <s v="Software Engineer"/>
    <m/>
    <s v="Individual Contributor"/>
    <m/>
    <s v="Business Support &amp; Logistics"/>
    <m/>
    <n v="1"/>
    <x v="0"/>
    <x v="2"/>
    <m/>
    <m/>
    <m/>
    <m/>
    <m/>
    <m/>
    <m/>
    <m/>
    <s v="None"/>
    <m/>
    <m/>
    <m/>
    <m/>
    <m/>
    <m/>
    <m/>
    <m/>
    <m/>
    <s v="Friend / word of mouth"/>
    <m/>
    <n v="9"/>
    <s v="None that I could think of"/>
    <m/>
    <m/>
    <n v="0"/>
  </r>
  <r>
    <x v="0"/>
    <x v="0"/>
    <x v="0"/>
    <x v="0"/>
    <x v="0"/>
    <m/>
    <d v="1991-01-16T00:00:00"/>
    <n v="27.958904109589042"/>
    <x v="2"/>
    <n v="15"/>
    <n v="10"/>
    <n v="12"/>
    <n v="63368"/>
    <s v="USA"/>
    <x v="0"/>
    <m/>
    <m/>
    <m/>
    <m/>
    <x v="1"/>
    <s v="Data Analyst"/>
    <m/>
    <s v="Intern"/>
    <m/>
    <s v="Insurance"/>
    <m/>
    <n v="1"/>
    <x v="113"/>
    <x v="0"/>
    <m/>
    <m/>
    <m/>
    <s v="Machine Learning Engineer"/>
    <m/>
    <m/>
    <m/>
    <m/>
    <m/>
    <m/>
    <s v="Stack Overflow"/>
    <m/>
    <n v="6"/>
    <m/>
    <n v="6"/>
    <m/>
    <n v="6"/>
    <s v="spend decent amount of time on it"/>
    <s v="Google"/>
    <m/>
    <n v="10"/>
    <s v="offer student discount"/>
    <s v="none"/>
    <s v="you guys are awesome!"/>
    <n v="1"/>
  </r>
  <r>
    <x v="0"/>
    <x v="1"/>
    <x v="0"/>
    <x v="1"/>
    <x v="1"/>
    <m/>
    <m/>
    <n v="119.06575342465753"/>
    <x v="2"/>
    <n v="0"/>
    <n v="10"/>
    <n v="15"/>
    <m/>
    <s v="Dublin, CA"/>
    <x v="1"/>
    <s v="jacket (brand is TBD... probably Patagonia)"/>
    <m/>
    <m/>
    <s v="&quot;U live and U learn&quot;"/>
    <x v="1"/>
    <s v="Self employed"/>
    <m/>
    <s v="Individual Contributor"/>
    <m/>
    <s v="Technology &amp; Internet"/>
    <m/>
    <n v="2"/>
    <x v="0"/>
    <x v="2"/>
    <m/>
    <m/>
    <m/>
    <s v="Machine Learning Engineer"/>
    <m/>
    <m/>
    <m/>
    <m/>
    <m/>
    <m/>
    <s v="Forums"/>
    <m/>
    <n v="5"/>
    <m/>
    <n v="5"/>
    <m/>
    <n v="20"/>
    <s v="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
    <s v="Google"/>
    <m/>
    <n v="10"/>
    <s v="Nothing different, just keep working to improve. :)"/>
    <s v="ML with cloud computing, similar to fast.ai"/>
    <m/>
    <n v="0"/>
  </r>
  <r>
    <x v="0"/>
    <x v="0"/>
    <x v="0"/>
    <x v="1"/>
    <x v="1"/>
    <m/>
    <d v="1990-04-16T00:00:00"/>
    <n v="28.712328767123289"/>
    <x v="2"/>
    <n v="90"/>
    <n v="11"/>
    <n v="20"/>
    <n v="164"/>
    <s v="Essex, United Kingdom"/>
    <x v="0"/>
    <m/>
    <m/>
    <m/>
    <m/>
    <x v="1"/>
    <s v="Software Engineer"/>
    <m/>
    <s v="Individual Contributor"/>
    <m/>
    <s v="Technology &amp; Internet"/>
    <m/>
    <n v="2"/>
    <x v="114"/>
    <x v="0"/>
    <m/>
    <m/>
    <m/>
    <m/>
    <m/>
    <m/>
    <m/>
    <m/>
    <s v="None"/>
    <m/>
    <m/>
    <m/>
    <m/>
    <m/>
    <m/>
    <m/>
    <m/>
    <m/>
    <s v="Facebook"/>
    <m/>
    <n v="10"/>
    <s v="Choosing a capstone project is hard. Having more examples or sources of inspiration would be very useful."/>
    <s v="Udacity is very focused around software, this is really cool as you can do alot with it. However what is really amazing about software is what you can apply it to. For instance having a module on the human nervous system could then be applied to making better prosthetics. _x000d_I suppose what I'm getting at is the cool non software related engineering that uses software as a tool to achieve something else. "/>
    <s v="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
    <n v="1"/>
  </r>
  <r>
    <x v="0"/>
    <x v="0"/>
    <x v="0"/>
    <x v="0"/>
    <x v="1"/>
    <m/>
    <d v="1973-09-02T00:00:00"/>
    <n v="45.342465753424655"/>
    <x v="2"/>
    <n v="20"/>
    <n v="14"/>
    <n v="1"/>
    <n v="20148"/>
    <s v="Ashburn, VA"/>
    <x v="0"/>
    <m/>
    <m/>
    <m/>
    <m/>
    <x v="1"/>
    <s v="Software Engineer"/>
    <m/>
    <s v="Individual Contributor"/>
    <m/>
    <s v="Airlines &amp; Aerospace (including Defense)"/>
    <m/>
    <n v="20"/>
    <x v="115"/>
    <x v="0"/>
    <m/>
    <m/>
    <m/>
    <m/>
    <m/>
    <s v="Deep Learning Foundations"/>
    <m/>
    <m/>
    <m/>
    <m/>
    <s v="Slack Channel"/>
    <m/>
    <n v="2"/>
    <m/>
    <n v="6"/>
    <m/>
    <n v="40"/>
    <s v="Identify what you are interested in and go for it. Rely on the community if you get stuck."/>
    <s v="Google"/>
    <m/>
    <n v="8"/>
    <s v="A more advanced version of the deep learning foundations program would be useful. The AIND is a step in this direction but is split between deep learning and classical AI."/>
    <s v="machine learning, AI, cybersecurity"/>
    <m/>
    <n v="1"/>
  </r>
  <r>
    <x v="1"/>
    <x v="0"/>
    <x v="0"/>
    <x v="0"/>
    <x v="1"/>
    <m/>
    <d v="1983-07-07T00:00:00"/>
    <n v="35.493150684931507"/>
    <x v="2"/>
    <n v="30"/>
    <n v="10"/>
    <n v="30"/>
    <n v="2011"/>
    <s v="Sydney, Australia"/>
    <x v="0"/>
    <m/>
    <m/>
    <m/>
    <m/>
    <x v="1"/>
    <s v="Software Engineer"/>
    <m/>
    <s v="Not Applicable"/>
    <m/>
    <s v="Technology &amp; Internet"/>
    <m/>
    <n v="12"/>
    <x v="116"/>
    <x v="0"/>
    <m/>
    <m/>
    <m/>
    <m/>
    <m/>
    <s v="Deep Learning Foundations"/>
    <m/>
    <m/>
    <m/>
    <m/>
    <m/>
    <s v="Just googling for answers"/>
    <n v="3"/>
    <m/>
    <n v="3"/>
    <m/>
    <n v="6"/>
    <s v="Never give up."/>
    <s v="Google"/>
    <m/>
    <n v="8"/>
    <s v="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
    <s v="Theoretical computing, Formal verification"/>
    <s v="-"/>
    <n v="1"/>
  </r>
  <r>
    <x v="1"/>
    <x v="1"/>
    <x v="0"/>
    <x v="0"/>
    <x v="0"/>
    <m/>
    <d v="1995-11-29T00:00:00"/>
    <n v="23.087671232876712"/>
    <x v="2"/>
    <n v="60"/>
    <n v="8"/>
    <n v="5"/>
    <n v="20000"/>
    <s v="Shanghai China"/>
    <x v="0"/>
    <m/>
    <m/>
    <m/>
    <m/>
    <x v="0"/>
    <m/>
    <m/>
    <m/>
    <m/>
    <m/>
    <m/>
    <m/>
    <x v="0"/>
    <x v="0"/>
    <m/>
    <m/>
    <m/>
    <s v="Machine Learning Engineer"/>
    <m/>
    <s v="Deep Learning Foundations"/>
    <m/>
    <m/>
    <m/>
    <m/>
    <s v="Mentor Help (classroom or 1:1 mentors)"/>
    <m/>
    <m/>
    <n v="20"/>
    <n v="6"/>
    <m/>
    <n v="10"/>
    <s v="Be passionate to coding and acquiring new skills.Spend as much time as you can to learning. Theoretical  knowledge and programming skills are both important to be a good engineer."/>
    <s v="Friend / word of mouth"/>
    <m/>
    <n v="10"/>
    <s v="Nothing helps me learn more than Udacity."/>
    <s v="Udacity Nanodegree and free courses almost offer all useful skills and knowledge I need in a job."/>
    <s v="I hope Udacity do better about career helping in  mainland China"/>
    <n v="1"/>
  </r>
  <r>
    <x v="1"/>
    <x v="1"/>
    <x v="0"/>
    <x v="0"/>
    <x v="1"/>
    <m/>
    <d v="1988-03-08T00:00:00"/>
    <n v="30.81917808219178"/>
    <x v="2"/>
    <n v="5"/>
    <n v="6"/>
    <n v="5"/>
    <n v="560066"/>
    <s v="Bangalore/Karnataka/India"/>
    <x v="1"/>
    <s v="shoes (brand is TBD… probably Adidas or Puma)"/>
    <m/>
    <s v="“Machine learning for life”"/>
    <m/>
    <x v="0"/>
    <m/>
    <m/>
    <m/>
    <m/>
    <m/>
    <m/>
    <m/>
    <x v="0"/>
    <x v="0"/>
    <m/>
    <m/>
    <m/>
    <m/>
    <m/>
    <s v="Deep Learning Foundations"/>
    <m/>
    <m/>
    <m/>
    <m/>
    <s v="Slack Channel"/>
    <m/>
    <n v="6"/>
    <m/>
    <m/>
    <n v="10"/>
    <n v="5"/>
    <s v="Try to write projects from scratch rather than fill in the blanks. It helps to analyze the problem from a bigger perspective"/>
    <s v="Google"/>
    <m/>
    <n v="10"/>
    <s v="Add a capstone project to the Deep learning course"/>
    <s v="Signal and Image processing courses, Medical imaging"/>
    <s v="Nothing i can think of"/>
    <n v="1"/>
  </r>
  <r>
    <x v="1"/>
    <x v="1"/>
    <x v="0"/>
    <x v="0"/>
    <x v="1"/>
    <m/>
    <d v="1987-10-03T00:00:00"/>
    <n v="31.24931506849315"/>
    <x v="2"/>
    <n v="40"/>
    <n v="10"/>
    <n v="6"/>
    <n v="4144020"/>
    <s v="São Paulo / São Paulo / Brazil"/>
    <x v="0"/>
    <m/>
    <m/>
    <m/>
    <m/>
    <x v="1"/>
    <s v="Business/Strategy"/>
    <m/>
    <s v="Individual Contributor"/>
    <m/>
    <m/>
    <s v="banking"/>
    <n v="5"/>
    <x v="117"/>
    <x v="2"/>
    <m/>
    <m/>
    <m/>
    <m/>
    <m/>
    <s v="Deep Learning Foundations"/>
    <m/>
    <m/>
    <m/>
    <m/>
    <m/>
    <s v="google"/>
    <n v="6"/>
    <m/>
    <n v="6"/>
    <m/>
    <n v="60"/>
    <s v="Enjoy! Nanodegree are very practical, so enjoy trying to do anything You see in the lectures, that's a good way to learn and have doubts and create strategies to learn."/>
    <s v="LinkedIn"/>
    <m/>
    <n v="10"/>
    <s v="I'm happy with the Udacity strategie learn"/>
    <s v="Julia, Pytorch, C++, scala, parallel computing"/>
    <s v="Great work!"/>
    <n v="1"/>
  </r>
  <r>
    <x v="1"/>
    <x v="0"/>
    <x v="0"/>
    <x v="1"/>
    <x v="0"/>
    <m/>
    <d v="1993-04-27T00:00:00"/>
    <n v="25.67945205479452"/>
    <x v="2"/>
    <n v="0"/>
    <n v="14"/>
    <n v="10"/>
    <n v="16016"/>
    <s v="seoul, korea"/>
    <x v="0"/>
    <m/>
    <m/>
    <m/>
    <m/>
    <x v="0"/>
    <m/>
    <m/>
    <m/>
    <m/>
    <m/>
    <m/>
    <m/>
    <x v="0"/>
    <x v="2"/>
    <m/>
    <m/>
    <s v="Data Analyst"/>
    <m/>
    <m/>
    <m/>
    <m/>
    <m/>
    <m/>
    <m/>
    <s v="Forums"/>
    <m/>
    <n v="6"/>
    <m/>
    <n v="6"/>
    <m/>
    <n v="50"/>
    <s v="do your best in project."/>
    <s v="Google"/>
    <m/>
    <n v="8"/>
    <s v="give more various project."/>
    <s v="deep learning"/>
    <s v="i want more free course."/>
    <n v="1"/>
  </r>
  <r>
    <x v="0"/>
    <x v="0"/>
    <x v="0"/>
    <x v="0"/>
    <x v="1"/>
    <m/>
    <d v="1992-05-13T00:00:00"/>
    <n v="26.635616438356163"/>
    <x v="2"/>
    <n v="120"/>
    <n v="12"/>
    <n v="20"/>
    <n v="27713"/>
    <s v="Durham, North Carolina"/>
    <x v="0"/>
    <m/>
    <m/>
    <m/>
    <m/>
    <x v="0"/>
    <m/>
    <m/>
    <m/>
    <m/>
    <m/>
    <m/>
    <m/>
    <x v="0"/>
    <x v="2"/>
    <s v="Intro to Programming"/>
    <m/>
    <m/>
    <s v="Machine Learning Engineer"/>
    <m/>
    <m/>
    <m/>
    <m/>
    <m/>
    <m/>
    <m/>
    <s v="Feedback from submissions"/>
    <n v="4"/>
    <m/>
    <n v="6"/>
    <m/>
    <n v="40"/>
    <s v="It is worth it!!!"/>
    <s v="Google"/>
    <m/>
    <n v="10"/>
    <s v="More flexibility for AI Engineer program"/>
    <s v="Not sure!"/>
    <s v="Better than a college degree!"/>
    <n v="1"/>
  </r>
  <r>
    <x v="0"/>
    <x v="0"/>
    <x v="0"/>
    <x v="0"/>
    <x v="0"/>
    <m/>
    <d v="1982-10-10T00:00:00"/>
    <n v="36.232876712328768"/>
    <x v="2"/>
    <n v="0"/>
    <n v="12"/>
    <n v="5"/>
    <n v="560097"/>
    <s v="Bangalore/India"/>
    <x v="1"/>
    <s v="backpack"/>
    <m/>
    <s v="“Machine learning for life”"/>
    <m/>
    <x v="0"/>
    <m/>
    <m/>
    <m/>
    <m/>
    <m/>
    <m/>
    <m/>
    <x v="0"/>
    <x v="0"/>
    <m/>
    <m/>
    <s v="Data Analyst"/>
    <m/>
    <m/>
    <m/>
    <m/>
    <m/>
    <m/>
    <m/>
    <s v="Forums"/>
    <m/>
    <n v="6"/>
    <m/>
    <n v="3"/>
    <m/>
    <n v="500"/>
    <s v="Decide the schedule and stick to it and keep practising what you learn and document everything..EVERYTHING"/>
    <s v="Google"/>
    <m/>
    <n v="10"/>
    <s v="Iam quite happy"/>
    <s v="R/SQL"/>
    <s v="nope"/>
    <n v="1"/>
  </r>
  <r>
    <x v="0"/>
    <x v="0"/>
    <x v="0"/>
    <x v="0"/>
    <x v="1"/>
    <m/>
    <d v="1995-12-06T00:00:00"/>
    <n v="23.068493150684933"/>
    <x v="2"/>
    <n v="0"/>
    <n v="11"/>
    <n v="30"/>
    <n v="97437"/>
    <s v="Sainte-Anne,France"/>
    <x v="0"/>
    <m/>
    <m/>
    <m/>
    <m/>
    <x v="0"/>
    <m/>
    <m/>
    <m/>
    <m/>
    <m/>
    <m/>
    <m/>
    <x v="0"/>
    <x v="4"/>
    <m/>
    <m/>
    <s v="Data Analyst"/>
    <s v="Machine Learning Engineer"/>
    <m/>
    <m/>
    <m/>
    <m/>
    <m/>
    <m/>
    <s v="Stack Overflow"/>
    <m/>
    <n v="6"/>
    <m/>
    <m/>
    <n v="14"/>
    <n v="10"/>
    <s v="Use every ressources at your dispostion and keep on learning."/>
    <s v="Google"/>
    <m/>
    <n v="10"/>
    <s v="Have at least a project that involves team work"/>
    <s v="Game development, Cybersecurity"/>
    <m/>
    <n v="1"/>
  </r>
  <r>
    <x v="1"/>
    <x v="0"/>
    <x v="0"/>
    <x v="0"/>
    <x v="1"/>
    <m/>
    <d v="1979-01-01T00:00:00"/>
    <n v="40.008219178082193"/>
    <x v="2"/>
    <n v="30"/>
    <n v="14"/>
    <n v="3"/>
    <n v="0"/>
    <s v="Hong Kong"/>
    <x v="1"/>
    <s v="backpack"/>
    <m/>
    <s v="“Machine learning for life”"/>
    <m/>
    <x v="1"/>
    <s v="Other"/>
    <m/>
    <s v="Director"/>
    <m/>
    <s v="Entertainment &amp; Leisure"/>
    <m/>
    <n v="13"/>
    <x v="0"/>
    <x v="2"/>
    <m/>
    <m/>
    <m/>
    <m/>
    <m/>
    <s v="Deep Learning Foundations"/>
    <m/>
    <m/>
    <m/>
    <m/>
    <s v="Forums"/>
    <m/>
    <m/>
    <s v="&gt;10"/>
    <n v="1"/>
    <m/>
    <n v="3"/>
    <s v="n/a"/>
    <s v="Friend / word of mouth"/>
    <m/>
    <n v="9"/>
    <s v="Flexibility to learn"/>
    <s v="Robotics"/>
    <s v="The time per week is longer than the course claim, over 10 hours per week for me actually._x000d_for my case, I need to do lots of extra study out of Udacity to support me to continue the study on Udacity."/>
    <n v="0"/>
  </r>
  <r>
    <x v="1"/>
    <x v="1"/>
    <x v="1"/>
    <x v="0"/>
    <x v="0"/>
    <m/>
    <d v="1992-04-16T00:00:00"/>
    <n v="26.709589041095889"/>
    <x v="2"/>
    <n v="100"/>
    <n v="12"/>
    <n v="4"/>
    <n v="7405"/>
    <s v="Cape Town, South Africa"/>
    <x v="0"/>
    <m/>
    <m/>
    <m/>
    <m/>
    <x v="1"/>
    <s v="Software Engineer"/>
    <m/>
    <s v="Individual Contributor"/>
    <m/>
    <s v="Technology &amp; Internet"/>
    <m/>
    <n v="8"/>
    <x v="118"/>
    <x v="0"/>
    <m/>
    <m/>
    <m/>
    <m/>
    <s v="Artificial Intelligence"/>
    <m/>
    <m/>
    <m/>
    <m/>
    <m/>
    <s v="Slack Channel"/>
    <m/>
    <n v="5"/>
    <m/>
    <n v="6"/>
    <m/>
    <n v="6"/>
    <s v="a) set a schedule and expect it to change_x000d_b) help solve others' problems to understand the material better_x000d_c) create a list of priority tasks in your life. Only do the nanodegree if it can be in or part of the top 3 "/>
    <s v="Google"/>
    <m/>
    <n v="9"/>
    <s v="provide summary slides for future reference"/>
    <s v="Entrepreneurship and business development"/>
    <s v="Love the site and the people behind it. Keep up the good work!"/>
    <n v="1"/>
  </r>
  <r>
    <x v="0"/>
    <x v="0"/>
    <x v="0"/>
    <x v="0"/>
    <x v="0"/>
    <m/>
    <d v="1982-11-24T00:00:00"/>
    <n v="36.109589041095887"/>
    <x v="2"/>
    <n v="2"/>
    <n v="8"/>
    <n v="1"/>
    <n v="430080"/>
    <s v="Wuhan"/>
    <x v="1"/>
    <s v="t-shirt"/>
    <m/>
    <s v="”Math - all the cool kids are doing it”"/>
    <m/>
    <x v="1"/>
    <s v="Machine Learning Engineer"/>
    <m/>
    <s v="Individual Contributor"/>
    <m/>
    <s v="Education"/>
    <m/>
    <n v="2"/>
    <x v="119"/>
    <x v="0"/>
    <m/>
    <m/>
    <m/>
    <m/>
    <m/>
    <s v="Deep Learning Foundations"/>
    <m/>
    <m/>
    <m/>
    <m/>
    <s v="Slack Channel"/>
    <m/>
    <n v="6"/>
    <m/>
    <n v="3"/>
    <m/>
    <n v="3"/>
    <s v="Focus on project and learn the necessary part"/>
    <s v="Google"/>
    <m/>
    <n v="8"/>
    <s v="Make a smart use of slack to rate good questions and answers for search availability"/>
    <s v="How to utilize machine learning cloud services"/>
    <s v="Experience is the most important thing, reward the good tutors and encourage more advanced students to become tutors and give them good reward to keep the good work going"/>
    <n v="0"/>
  </r>
  <r>
    <x v="1"/>
    <x v="1"/>
    <x v="0"/>
    <x v="0"/>
    <x v="0"/>
    <m/>
    <d v="1971-11-19T00:00:00"/>
    <n v="47.131506849315066"/>
    <x v="2"/>
    <n v="0"/>
    <n v="12"/>
    <n v="26"/>
    <n v="39564"/>
    <s v="Ocean Springs, Mississippi"/>
    <x v="0"/>
    <m/>
    <m/>
    <m/>
    <m/>
    <x v="1"/>
    <s v="Software Engineer"/>
    <m/>
    <s v="Individual Contributor"/>
    <m/>
    <s v="Healthcare and Pharmaceuticals"/>
    <m/>
    <n v="7"/>
    <x v="120"/>
    <x v="3"/>
    <m/>
    <m/>
    <m/>
    <s v="Machine Learning Engineer"/>
    <s v="Artificial Intelligence"/>
    <m/>
    <s v="Self-Driving Car Engineer"/>
    <m/>
    <m/>
    <m/>
    <s v="Slack Channel"/>
    <m/>
    <n v="6"/>
    <m/>
    <n v="2"/>
    <m/>
    <n v="8"/>
    <s v="Consistency is most important. Don't try to do it all, just put in some effort every day. Don't be a hero. Asking or looking for help is part of learning and a skill you should be using every day."/>
    <m/>
    <s v="I took the very first AI course by Sebastian Thrun and Peter Norvig. I think I heard about it on Hacker News"/>
    <n v="10"/>
    <s v="Just keep striving to get better. It's amazing where you have gone from humble but important beginnings!"/>
    <s v="Security/penetration testing"/>
    <s v="Completing Udacity courses and nanodegrees gives me a huge boost of confidence. It's important because I am self-taught (degree in chemical engineering) and constantly battle feeling like an imposter among fellow developers who have degrees in computer science."/>
    <n v="1"/>
  </r>
  <r>
    <x v="0"/>
    <x v="0"/>
    <x v="0"/>
    <x v="0"/>
    <x v="0"/>
    <m/>
    <d v="1971-10-29T00:00:00"/>
    <n v="47.18904109589041"/>
    <x v="2"/>
    <n v="40"/>
    <n v="10"/>
    <n v="6"/>
    <m/>
    <s v="Ontario, Canada"/>
    <x v="1"/>
    <s v="t-shirt"/>
    <m/>
    <s v="”Math - all the cool kids are doing it”"/>
    <m/>
    <x v="1"/>
    <s v="Business/Strategy"/>
    <m/>
    <s v="Manager"/>
    <m/>
    <m/>
    <s v="covers multiple areas"/>
    <n v="5"/>
    <x v="121"/>
    <x v="3"/>
    <m/>
    <m/>
    <s v="Data Analyst"/>
    <m/>
    <m/>
    <m/>
    <m/>
    <m/>
    <m/>
    <m/>
    <s v="Stack Overflow"/>
    <m/>
    <m/>
    <n v="12"/>
    <n v="6"/>
    <m/>
    <n v="20"/>
    <s v="Use deliberate practice and have patience."/>
    <s v="Google"/>
    <m/>
    <n v="9"/>
    <s v="The same person should review a project if it is handed in more than once. I experienced different expectations that made the process more frustrating than it need be."/>
    <s v="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
    <m/>
    <n v="1"/>
  </r>
  <r>
    <x v="0"/>
    <x v="0"/>
    <x v="0"/>
    <x v="1"/>
    <x v="1"/>
    <m/>
    <d v="1991-10-01T00:00:00"/>
    <n v="27.252054794520546"/>
    <x v="2"/>
    <n v="30"/>
    <n v="10"/>
    <n v="18"/>
    <n v="98103"/>
    <s v="Seattle, Washington "/>
    <x v="0"/>
    <m/>
    <m/>
    <m/>
    <m/>
    <x v="0"/>
    <m/>
    <m/>
    <m/>
    <m/>
    <m/>
    <m/>
    <m/>
    <x v="0"/>
    <x v="0"/>
    <m/>
    <m/>
    <m/>
    <s v="Machine Learning Engineer"/>
    <m/>
    <m/>
    <m/>
    <m/>
    <m/>
    <m/>
    <s v="Stack Overflow"/>
    <m/>
    <m/>
    <n v="12"/>
    <m/>
    <n v="12"/>
    <n v="30"/>
    <s v="Plan out the number of hours you want to study a week(be realistic). In the evening decide how many hours you will work the next day and what that time will go towards. Make sure your daily goals sum up to your weekly total. Stick with your goals and strive to be &quot;productive&quot; when you are on the clock."/>
    <s v="Google"/>
    <m/>
    <n v="8"/>
    <s v="Lower tuition on the self driving car program ;)"/>
    <s v="Intensive c++ and Python courses covering the capabilities of various machine learning, computer vision and general robotics libraries"/>
    <m/>
    <n v="0"/>
  </r>
  <r>
    <x v="1"/>
    <x v="0"/>
    <x v="0"/>
    <x v="0"/>
    <x v="1"/>
    <m/>
    <d v="1995-05-25T00:00:00"/>
    <n v="23.602739726027398"/>
    <x v="2"/>
    <n v="0"/>
    <n v="12"/>
    <n v="20"/>
    <n v="100016"/>
    <s v="Beijing, China"/>
    <x v="1"/>
    <s v="t-shirt"/>
    <m/>
    <s v="“Machine learning for life”"/>
    <m/>
    <x v="0"/>
    <m/>
    <m/>
    <m/>
    <m/>
    <m/>
    <m/>
    <m/>
    <x v="0"/>
    <x v="2"/>
    <m/>
    <m/>
    <m/>
    <m/>
    <m/>
    <s v="Deep Learning Foundations"/>
    <m/>
    <m/>
    <m/>
    <m/>
    <s v="Stack Overflow"/>
    <m/>
    <n v="6"/>
    <m/>
    <n v="6"/>
    <m/>
    <n v="4"/>
    <s v="Perhaps some projects' description are not perfect, but we can understand it in other ways."/>
    <s v="Friend / word of mouth"/>
    <m/>
    <n v="10"/>
    <s v="Improve the imperfect project description."/>
    <s v="None."/>
    <s v="None."/>
    <n v="0"/>
  </r>
  <r>
    <x v="0"/>
    <x v="1"/>
    <x v="1"/>
    <x v="1"/>
    <x v="1"/>
    <m/>
    <d v="1989-06-08T00:00:00"/>
    <n v="29.567123287671233"/>
    <x v="2"/>
    <n v="30"/>
    <n v="5"/>
    <n v="30"/>
    <n v="10128"/>
    <s v="New York, New York "/>
    <x v="1"/>
    <s v="backpack"/>
    <m/>
    <m/>
    <s v="None"/>
    <x v="1"/>
    <s v="Accounting/Finance"/>
    <m/>
    <s v="Manager"/>
    <m/>
    <m/>
    <s v="Service industry"/>
    <n v="5"/>
    <x v="122"/>
    <x v="2"/>
    <s v="Intro to Programming"/>
    <m/>
    <m/>
    <m/>
    <m/>
    <s v="Deep Learning Foundations"/>
    <m/>
    <m/>
    <m/>
    <s v="Front End Developer"/>
    <s v="Forums"/>
    <m/>
    <n v="5"/>
    <m/>
    <m/>
    <n v="8"/>
    <n v="10"/>
    <s v="Keep working at it even if you get frustrated or stuck."/>
    <s v="Google"/>
    <m/>
    <n v="10"/>
    <s v="Nothing so far"/>
    <m/>
    <m/>
    <n v="1"/>
  </r>
  <r>
    <x v="1"/>
    <x v="1"/>
    <x v="0"/>
    <x v="0"/>
    <x v="0"/>
    <m/>
    <d v="1985-02-04T00:00:00"/>
    <n v="33.909589041095892"/>
    <x v="2"/>
    <n v="80"/>
    <n v="9"/>
    <n v="2"/>
    <n v="0"/>
    <s v="Bristol, UK"/>
    <x v="0"/>
    <m/>
    <m/>
    <m/>
    <m/>
    <x v="1"/>
    <s v="Other"/>
    <m/>
    <s v="Individual Contributor"/>
    <m/>
    <s v="Airlines &amp; Aerospace (including Defense)"/>
    <m/>
    <n v="10"/>
    <x v="123"/>
    <x v="0"/>
    <m/>
    <m/>
    <s v="Data Analyst"/>
    <m/>
    <m/>
    <m/>
    <m/>
    <m/>
    <m/>
    <m/>
    <s v="Forums"/>
    <m/>
    <m/>
    <n v="13"/>
    <m/>
    <n v="10"/>
    <n v="30"/>
    <s v="Do more than just the videos for learning"/>
    <m/>
    <s v="Workplace"/>
    <n v="7"/>
    <s v="Provide written course material on top of the videos"/>
    <s v="-"/>
    <s v="-"/>
    <n v="1"/>
  </r>
  <r>
    <x v="1"/>
    <x v="1"/>
    <x v="0"/>
    <x v="0"/>
    <x v="0"/>
    <m/>
    <d v="1993-09-10T00:00:00"/>
    <n v="25.306849315068494"/>
    <x v="2"/>
    <n v="15"/>
    <n v="9"/>
    <n v="12"/>
    <n v="32351"/>
    <s v="Quincy, FL United States"/>
    <x v="0"/>
    <m/>
    <m/>
    <m/>
    <m/>
    <x v="0"/>
    <m/>
    <m/>
    <m/>
    <m/>
    <m/>
    <m/>
    <m/>
    <x v="0"/>
    <x v="2"/>
    <m/>
    <m/>
    <m/>
    <s v="Machine Learning Engineer"/>
    <m/>
    <m/>
    <m/>
    <m/>
    <m/>
    <m/>
    <s v="Forums"/>
    <m/>
    <m/>
    <s v="10+"/>
    <m/>
    <s v="10+"/>
    <n v="30"/>
    <s v="What I love about Udacity is that everyone who is completing a Nanodegree program is truly curious about learning, as nobody is forced to take these programs. The community will truly inspire you to push your limits. _x000d__x000d_My advice is to sign up for a Nanodegree program, use the forums, network with classmates, and, if possible, connect with your classmates in person. I am certain that your skills will improve at a great value. _x000d__x000d_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
    <s v="Friend / word of mouth"/>
    <m/>
    <n v="10"/>
    <s v="Allow me to buy swag, so I can wear Udacity while I Udacity on Udacity;)"/>
    <m/>
    <s v="While I am currently unemployed, I start at Google this upcoming September."/>
    <n v="1"/>
  </r>
  <r>
    <x v="0"/>
    <x v="0"/>
    <x v="0"/>
    <x v="0"/>
    <x v="0"/>
    <m/>
    <d v="1981-06-09T00:00:00"/>
    <n v="37.56986301369863"/>
    <x v="2"/>
    <n v="0"/>
    <n v="8"/>
    <n v="15"/>
    <n v="12527"/>
    <s v="Berlin, Germany"/>
    <x v="0"/>
    <m/>
    <m/>
    <m/>
    <m/>
    <x v="0"/>
    <m/>
    <m/>
    <m/>
    <m/>
    <m/>
    <m/>
    <m/>
    <x v="0"/>
    <x v="2"/>
    <m/>
    <m/>
    <m/>
    <m/>
    <m/>
    <s v="Deep Learning Foundations"/>
    <m/>
    <m/>
    <m/>
    <m/>
    <s v="Slack Channel"/>
    <m/>
    <n v="6"/>
    <m/>
    <n v="6"/>
    <m/>
    <n v="10"/>
    <s v="Do every day a little bit to learn most efficiently."/>
    <m/>
    <s v="I don't know"/>
    <n v="8"/>
    <s v="Sometimes a little bit more feedback on unit test would be nice."/>
    <s v="I'm really happy with the things udacity provide. Eventually courses on software architecture would be nice."/>
    <s v="You make learning great again."/>
    <n v="1"/>
  </r>
  <r>
    <x v="0"/>
    <x v="0"/>
    <x v="0"/>
    <x v="0"/>
    <x v="0"/>
    <m/>
    <d v="1982-12-21T00:00:00"/>
    <n v="36.035616438356165"/>
    <x v="2"/>
    <n v="90"/>
    <n v="15"/>
    <n v="10"/>
    <n v="94303"/>
    <s v="ca"/>
    <x v="1"/>
    <s v="t-shirt"/>
    <m/>
    <m/>
    <s v="udacity"/>
    <x v="1"/>
    <s v="Data Scientist"/>
    <m/>
    <s v="Individual Contributor"/>
    <m/>
    <s v="Technology &amp; Internet"/>
    <m/>
    <n v="2"/>
    <x v="124"/>
    <x v="2"/>
    <m/>
    <m/>
    <m/>
    <s v="Machine Learning Engineer"/>
    <m/>
    <m/>
    <m/>
    <m/>
    <m/>
    <m/>
    <s v="Stack Overflow"/>
    <m/>
    <n v="6"/>
    <m/>
    <n v="6"/>
    <m/>
    <n v="15"/>
    <s v="don't expect help"/>
    <s v="Google"/>
    <m/>
    <n v="4"/>
    <s v="the projects are often not supported by course materials. no guidance is provided by people who actually know the material"/>
    <s v="calculus"/>
    <s v="please support your students as they try to meet deadlines"/>
    <n v="1"/>
  </r>
  <r>
    <x v="0"/>
    <x v="0"/>
    <x v="0"/>
    <x v="0"/>
    <x v="1"/>
    <m/>
    <d v="1989-12-18T00:00:00"/>
    <n v="29.038356164383561"/>
    <x v="2"/>
    <n v="120"/>
    <n v="8"/>
    <n v="1"/>
    <n v="542187"/>
    <s v="singapore"/>
    <x v="1"/>
    <s v="t-shirt"/>
    <m/>
    <s v="“A quality life demands quality questions”"/>
    <m/>
    <x v="0"/>
    <m/>
    <m/>
    <m/>
    <m/>
    <m/>
    <m/>
    <m/>
    <x v="0"/>
    <x v="2"/>
    <m/>
    <s v="Business Analyst"/>
    <m/>
    <m/>
    <m/>
    <m/>
    <m/>
    <m/>
    <m/>
    <m/>
    <s v="Forums"/>
    <m/>
    <m/>
    <n v="15"/>
    <m/>
    <n v="20"/>
    <n v="80"/>
    <s v="stay focused"/>
    <s v="Friend / word of mouth"/>
    <m/>
    <n v="7"/>
    <s v="prompt replies on queries"/>
    <s v="na"/>
    <s v="na"/>
    <n v="0"/>
  </r>
  <r>
    <x v="0"/>
    <x v="0"/>
    <x v="0"/>
    <x v="0"/>
    <x v="1"/>
    <m/>
    <d v="1993-09-15T00:00:00"/>
    <n v="25.293150684931508"/>
    <x v="2"/>
    <n v="40"/>
    <n v="10"/>
    <n v="6"/>
    <n v="50009"/>
    <s v="Almaty, Kazakhstan "/>
    <x v="0"/>
    <m/>
    <m/>
    <m/>
    <m/>
    <x v="1"/>
    <s v="Product Management/Project Management"/>
    <m/>
    <s v="Manager"/>
    <m/>
    <s v="Telecommunications"/>
    <m/>
    <n v="2"/>
    <x v="125"/>
    <x v="2"/>
    <m/>
    <m/>
    <m/>
    <m/>
    <s v="Artificial Intelligence"/>
    <m/>
    <m/>
    <m/>
    <m/>
    <m/>
    <s v="Slack Channel"/>
    <m/>
    <n v="3"/>
    <m/>
    <n v="3"/>
    <m/>
    <n v="4"/>
    <s v="Stay on schedule"/>
    <s v="Google"/>
    <m/>
    <n v="10"/>
    <s v="Get jobs for international students"/>
    <s v="Game development"/>
    <m/>
    <n v="1"/>
  </r>
  <r>
    <x v="0"/>
    <x v="1"/>
    <x v="0"/>
    <x v="0"/>
    <x v="1"/>
    <m/>
    <d v="1982-05-16T00:00:00"/>
    <n v="36.635616438356166"/>
    <x v="2"/>
    <n v="60"/>
    <n v="6"/>
    <n v="10"/>
    <n v="440013"/>
    <s v="Singapore, Singapore"/>
    <x v="0"/>
    <m/>
    <m/>
    <m/>
    <m/>
    <x v="1"/>
    <s v="Software Engineer"/>
    <m/>
    <m/>
    <s v="Engineer"/>
    <m/>
    <s v="Finance"/>
    <n v="10"/>
    <x v="126"/>
    <x v="2"/>
    <m/>
    <m/>
    <m/>
    <m/>
    <s v="Artificial Intelligence"/>
    <m/>
    <m/>
    <m/>
    <m/>
    <m/>
    <s v="Slack Channel"/>
    <m/>
    <n v="6"/>
    <m/>
    <n v="6"/>
    <m/>
    <n v="10"/>
    <s v="Just do it"/>
    <s v="Google"/>
    <m/>
    <n v="8"/>
    <s v="Projects for a group of people so that several people in the same area could gather and work on it together"/>
    <s v="Udacity has everything I wanted to learn - Machine learning and AI"/>
    <m/>
    <n v="0"/>
  </r>
  <r>
    <x v="0"/>
    <x v="0"/>
    <x v="0"/>
    <x v="0"/>
    <x v="0"/>
    <m/>
    <d v="2017-08-12T00:00:00"/>
    <n v="1.3698630136986301"/>
    <x v="2"/>
    <n v="30"/>
    <n v="10"/>
    <n v="2"/>
    <n v="11900"/>
    <s v="Montevideo, uruguay "/>
    <x v="0"/>
    <m/>
    <m/>
    <m/>
    <m/>
    <x v="1"/>
    <s v="Software Engineer"/>
    <m/>
    <s v="Manager"/>
    <m/>
    <s v="Technology &amp; Internet"/>
    <m/>
    <n v="10"/>
    <x v="127"/>
    <x v="2"/>
    <m/>
    <m/>
    <m/>
    <m/>
    <m/>
    <s v="Deep Learning Foundations"/>
    <m/>
    <m/>
    <m/>
    <m/>
    <s v="Forums"/>
    <m/>
    <n v="6"/>
    <m/>
    <n v="6"/>
    <m/>
    <n v="10"/>
    <s v="You have to like what you are studying. And study more than the classes. Search for paper and other sources to get a different point of view of the subjects. Just making the project is not Enough to learn."/>
    <s v="Google"/>
    <m/>
    <n v="10"/>
    <s v="Im in the last. Project of mlnd. I wish to have a mentor like in  the beginning to ask some questions about the capstone."/>
    <m/>
    <s v="You are great."/>
    <n v="1"/>
  </r>
  <r>
    <x v="1"/>
    <x v="1"/>
    <x v="0"/>
    <x v="0"/>
    <x v="1"/>
    <m/>
    <m/>
    <n v="119.06575342465753"/>
    <x v="2"/>
    <n v="30"/>
    <n v="6"/>
    <n v="5"/>
    <n v="69415"/>
    <s v="Singapore"/>
    <x v="1"/>
    <s v="shoes (brand is TBD… probably Adidas or Puma)"/>
    <m/>
    <s v="”Math - all the cool kids are doing it”"/>
    <m/>
    <x v="1"/>
    <s v="Self employed"/>
    <m/>
    <s v="Manager"/>
    <m/>
    <m/>
    <s v="Finance"/>
    <n v="9"/>
    <x v="0"/>
    <x v="0"/>
    <m/>
    <m/>
    <s v="Data Analyst"/>
    <m/>
    <m/>
    <m/>
    <m/>
    <m/>
    <m/>
    <m/>
    <s v="Mentor Help (classroom or 1:1 mentors)"/>
    <m/>
    <n v="5"/>
    <m/>
    <n v="1"/>
    <m/>
    <n v="8"/>
    <s v="Worth doing it"/>
    <m/>
    <s v="Followed first course of p. Thrun"/>
    <n v="8"/>
    <s v="Ok"/>
    <s v="Startups, fintech"/>
    <m/>
    <n v="0"/>
  </r>
  <r>
    <x v="0"/>
    <x v="0"/>
    <x v="0"/>
    <x v="0"/>
    <x v="1"/>
    <m/>
    <d v="1980-04-28T00:00:00"/>
    <n v="38.684931506849317"/>
    <x v="2"/>
    <n v="45"/>
    <n v="5"/>
    <n v="6"/>
    <n v="110121"/>
    <s v="Bogota, Colombia"/>
    <x v="0"/>
    <m/>
    <m/>
    <m/>
    <m/>
    <x v="1"/>
    <s v="Self employed"/>
    <m/>
    <s v="Not Applicable"/>
    <m/>
    <s v="Real Estate"/>
    <m/>
    <n v="10"/>
    <x v="0"/>
    <x v="0"/>
    <m/>
    <m/>
    <s v="Data Analyst"/>
    <m/>
    <m/>
    <m/>
    <m/>
    <m/>
    <m/>
    <m/>
    <s v="Stack Overflow"/>
    <m/>
    <n v="3"/>
    <m/>
    <n v="4"/>
    <m/>
    <n v="8"/>
    <s v="Be perseverant and resourceful"/>
    <s v="Google"/>
    <m/>
    <n v="10"/>
    <s v="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_x000d__x000d_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
    <s v="I am currently doing the MLND program, and am interested in deep learning specialization (also with Udacity, I love you guys)"/>
    <s v="Keep up with the amazing work you are doing."/>
    <n v="1"/>
  </r>
  <r>
    <x v="1"/>
    <x v="0"/>
    <x v="0"/>
    <x v="0"/>
    <x v="1"/>
    <m/>
    <d v="1987-08-05T00:00:00"/>
    <n v="31.410958904109588"/>
    <x v="2"/>
    <n v="45"/>
    <n v="12"/>
    <n v="12"/>
    <n v="55130"/>
    <s v="Saint Paul, Minnesota"/>
    <x v="1"/>
    <s v="hoodie"/>
    <m/>
    <s v="“A quality life demands quality questions”"/>
    <m/>
    <x v="1"/>
    <s v="Marketing"/>
    <m/>
    <s v="Individual Contributor"/>
    <m/>
    <s v="Entertainment &amp; Leisure"/>
    <m/>
    <n v="5"/>
    <x v="128"/>
    <x v="2"/>
    <m/>
    <m/>
    <m/>
    <m/>
    <m/>
    <s v="Deep Learning Foundations"/>
    <m/>
    <m/>
    <m/>
    <m/>
    <s v="Forums"/>
    <m/>
    <n v="2"/>
    <m/>
    <n v="4"/>
    <m/>
    <n v="6"/>
    <s v="Work through every exercise and the projects will be straightforward._x000d__x000d_You get out what you put in. There are a lot of valuable optional resources linked - take advantage of them._x000d__x000d_Don't be afraid to ask for help or look through the forums - a lot of people are having the same issues you are."/>
    <s v="Twitter"/>
    <m/>
    <n v="8"/>
    <s v="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_x000d__x000d_I think a better way to utilize his talents would be to do a high-level &quot;get excited about the new topic&quot; video at the start of each section, then move into the more detailed lessons afterward. Placing his half-hype, half-tutorial videos in the middle of each section was a miss."/>
    <s v="This one is hard to answer, Udacity already has a lot I don't know and would like to."/>
    <s v="I just picked up a cheap bundle on stackskills. It's ok, but I'm already learning that Udacity's strength is in its active support. While Udacity is a little out of my comfortable price range, these are the points that may convince me to come back eventually:_x000d_1. Active instructor involvement and response to feedback on Slack_x000d_2. Actively fostered slack and forum communities_x000d_3. Human review of coding projects. The feedback I received was sometimes copy-pasted but also sometimes very valuable._x000d__x000d_Lean into these, they're the value you provide over other courses."/>
    <n v="1"/>
  </r>
  <r>
    <x v="0"/>
    <x v="0"/>
    <x v="0"/>
    <x v="0"/>
    <x v="0"/>
    <m/>
    <d v="1988-02-23T00:00:00"/>
    <n v="30.857534246575341"/>
    <x v="3"/>
    <n v="45"/>
    <n v="8"/>
    <n v="2"/>
    <n v="27516"/>
    <s v="chapel hill, nc"/>
    <x v="1"/>
    <s v="jacket (brand is TBD... probably Patagonia)"/>
    <m/>
    <s v="”Math - all the cool kids are doing it”"/>
    <m/>
    <x v="1"/>
    <s v="Business/Strategy"/>
    <m/>
    <s v="Individual Contributor"/>
    <m/>
    <s v="Business Support &amp; Logistics"/>
    <m/>
    <n v="3"/>
    <x v="129"/>
    <x v="0"/>
    <m/>
    <m/>
    <s v="Data Analyst"/>
    <m/>
    <m/>
    <m/>
    <m/>
    <m/>
    <m/>
    <m/>
    <s v="Stack Overflow"/>
    <m/>
    <m/>
    <n v="20"/>
    <m/>
    <n v="15"/>
    <n v="15"/>
    <s v="work on it everyday"/>
    <s v="Google"/>
    <m/>
    <n v="8"/>
    <s v="more help working through the courses"/>
    <s v="SAS"/>
    <m/>
    <m/>
  </r>
  <r>
    <x v="1"/>
    <x v="0"/>
    <x v="0"/>
    <x v="0"/>
    <x v="1"/>
    <m/>
    <d v="1981-08-14T00:00:00"/>
    <n v="37.389041095890413"/>
    <x v="3"/>
    <n v="30"/>
    <n v="5"/>
    <n v="10"/>
    <n v="4400"/>
    <s v="Porto, Portugal"/>
    <x v="0"/>
    <s v="t-shirt"/>
    <m/>
    <s v="”Math - all the cool kids are doing it”"/>
    <m/>
    <x v="1"/>
    <s v="Data Engineer"/>
    <m/>
    <s v="Director"/>
    <m/>
    <s v="Technology &amp; Internet"/>
    <m/>
    <n v="10"/>
    <x v="130"/>
    <x v="3"/>
    <m/>
    <m/>
    <s v="Data Analyst"/>
    <s v="Machine Learning Engineer"/>
    <m/>
    <m/>
    <m/>
    <m/>
    <m/>
    <m/>
    <s v="Slack Channel"/>
    <m/>
    <n v="5"/>
    <m/>
    <n v="6"/>
    <m/>
    <n v="7"/>
    <s v="Do not procrastinate. This is fun."/>
    <s v="Google"/>
    <m/>
    <n v="10"/>
    <s v="Feature podcasts. More meetings with renowned scientists/engineers/founders."/>
    <s v="self-driving cars."/>
    <m/>
    <m/>
  </r>
  <r>
    <x v="1"/>
    <x v="1"/>
    <x v="0"/>
    <x v="0"/>
    <x v="0"/>
    <m/>
    <d v="1978-09-01T00:00:00"/>
    <n v="40.342465753424655"/>
    <x v="3"/>
    <n v="10"/>
    <n v="6"/>
    <n v="30"/>
    <n v="19010"/>
    <s v="Bryn Mawr, Pennsylvania"/>
    <x v="1"/>
    <s v="hoodie"/>
    <m/>
    <s v="“Machine learning for life”"/>
    <m/>
    <x v="1"/>
    <s v="Educator / Instructor"/>
    <m/>
    <s v="Individual Contributor"/>
    <m/>
    <s v="Education"/>
    <m/>
    <n v="1"/>
    <x v="131"/>
    <x v="3"/>
    <m/>
    <m/>
    <m/>
    <m/>
    <m/>
    <s v="Deep Learning Foundations"/>
    <m/>
    <m/>
    <m/>
    <m/>
    <s v="Slack Channel"/>
    <m/>
    <n v="5"/>
    <m/>
    <n v="5"/>
    <m/>
    <n v="5"/>
    <s v="Watch the videos over and over again, you'll get more out of it each time."/>
    <s v="Google"/>
    <m/>
    <n v="10"/>
    <s v="Some of the content was ported from another course.  It helps to have courses developed individually with the instructors in full control.  Guests were great, but randomly adding instructors and unfamiliar content formats was a negative."/>
    <s v="AI"/>
    <s v="You're wonderful!"/>
    <m/>
  </r>
  <r>
    <x v="1"/>
    <x v="1"/>
    <x v="0"/>
    <x v="0"/>
    <x v="0"/>
    <m/>
    <d v="1989-05-03T00:00:00"/>
    <n v="29.665753424657535"/>
    <x v="3"/>
    <n v="40"/>
    <n v="12"/>
    <n v="1"/>
    <n v="10589"/>
    <s v="Berlin, Germany"/>
    <x v="1"/>
    <s v="socks"/>
    <m/>
    <s v="“Data is the new bacon&quot;"/>
    <m/>
    <x v="1"/>
    <s v="Artificial Intelligence Engineer"/>
    <m/>
    <s v="C-Level"/>
    <m/>
    <s v="Retail &amp; Consumer Durables"/>
    <m/>
    <n v="4"/>
    <x v="132"/>
    <x v="0"/>
    <m/>
    <m/>
    <m/>
    <m/>
    <m/>
    <m/>
    <m/>
    <m/>
    <s v="None"/>
    <m/>
    <m/>
    <m/>
    <m/>
    <m/>
    <m/>
    <m/>
    <m/>
    <m/>
    <s v="Friend / word of mouth"/>
    <m/>
    <n v="9"/>
    <s v="ask for own motivation, try to tailor course on this (solve my own problems in projects)"/>
    <s v="programming: best practices, overview best api's/services to use"/>
    <m/>
    <m/>
  </r>
  <r>
    <x v="1"/>
    <x v="1"/>
    <x v="0"/>
    <x v="0"/>
    <x v="0"/>
    <m/>
    <d v="1974-07-16T00:00:00"/>
    <n v="44.473972602739728"/>
    <x v="3"/>
    <n v="0"/>
    <n v="3"/>
    <n v="10"/>
    <n v="60625"/>
    <s v="Chicago, IL"/>
    <x v="1"/>
    <s v="jacket (brand is TBD... probably Patagonia)"/>
    <m/>
    <s v="“Machine learning for life”"/>
    <m/>
    <x v="1"/>
    <s v="Sales"/>
    <m/>
    <s v="Manager"/>
    <m/>
    <s v="Technology &amp; Internet"/>
    <m/>
    <n v="17"/>
    <x v="43"/>
    <x v="0"/>
    <m/>
    <m/>
    <m/>
    <m/>
    <s v="Artificial Intelligence"/>
    <m/>
    <m/>
    <m/>
    <m/>
    <m/>
    <s v="Slack Channel"/>
    <m/>
    <n v="2"/>
    <m/>
    <n v="2"/>
    <m/>
    <n v="6"/>
    <s v="Utilize mobile app"/>
    <m/>
    <s v="World of Watson , IBM"/>
    <n v="8"/>
    <s v="Companion books"/>
    <m/>
    <m/>
    <m/>
  </r>
  <r>
    <x v="1"/>
    <x v="0"/>
    <x v="0"/>
    <x v="0"/>
    <x v="1"/>
    <m/>
    <d v="1979-12-05T00:00:00"/>
    <n v="39.082191780821915"/>
    <x v="3"/>
    <n v="180"/>
    <n v="12"/>
    <n v="6"/>
    <n v="22083"/>
    <s v="Hamburg, Germany"/>
    <x v="1"/>
    <m/>
    <s v="None"/>
    <s v="“Data is the new bacon&quot;"/>
    <m/>
    <x v="1"/>
    <s v="Educator / Instructor"/>
    <m/>
    <s v="Not Applicable"/>
    <m/>
    <s v="Education"/>
    <m/>
    <n v="8"/>
    <x v="133"/>
    <x v="0"/>
    <m/>
    <m/>
    <m/>
    <s v="Machine Learning Engineer"/>
    <m/>
    <m/>
    <m/>
    <m/>
    <m/>
    <m/>
    <s v="Stack Overflow"/>
    <m/>
    <n v="2"/>
    <m/>
    <n v="4"/>
    <m/>
    <n v="4"/>
    <s v="_x000d_"/>
    <s v="Twitter"/>
    <m/>
    <n v="9"/>
    <s v="I don't like the mentor constantly nagging when logging in. I'd like to deactivate that feature."/>
    <m/>
    <m/>
    <m/>
  </r>
  <r>
    <x v="1"/>
    <x v="1"/>
    <x v="0"/>
    <x v="0"/>
    <x v="1"/>
    <m/>
    <d v="1980-07-23T00:00:00"/>
    <n v="38.449315068493149"/>
    <x v="3"/>
    <n v="60"/>
    <n v="5"/>
    <n v="8"/>
    <n v="94102"/>
    <s v="San Francisco, CA"/>
    <x v="0"/>
    <s v="t-shirt"/>
    <m/>
    <s v="“Data is the new bacon&quot;"/>
    <m/>
    <x v="0"/>
    <m/>
    <m/>
    <m/>
    <m/>
    <m/>
    <m/>
    <m/>
    <x v="0"/>
    <x v="3"/>
    <m/>
    <m/>
    <m/>
    <m/>
    <m/>
    <s v="Deep Learning Foundations"/>
    <m/>
    <m/>
    <m/>
    <m/>
    <s v="Forums"/>
    <m/>
    <n v="4"/>
    <m/>
    <n v="4"/>
    <m/>
    <n v="10"/>
    <s v="Persist"/>
    <s v="Google"/>
    <m/>
    <n v="8"/>
    <s v="Better career services"/>
    <s v="Spark"/>
    <m/>
    <m/>
  </r>
  <r>
    <x v="1"/>
    <x v="0"/>
    <x v="0"/>
    <x v="0"/>
    <x v="1"/>
    <m/>
    <d v="1975-03-01T00:00:00"/>
    <n v="43.849315068493148"/>
    <x v="3"/>
    <n v="30"/>
    <n v="6"/>
    <n v="10"/>
    <m/>
    <s v="Toronto, Canada"/>
    <x v="1"/>
    <s v="backpack"/>
    <m/>
    <s v="“Machine learning for life”"/>
    <m/>
    <x v="0"/>
    <m/>
    <m/>
    <m/>
    <m/>
    <m/>
    <m/>
    <m/>
    <x v="0"/>
    <x v="0"/>
    <m/>
    <m/>
    <m/>
    <m/>
    <m/>
    <s v="Deep Learning Foundations"/>
    <m/>
    <m/>
    <m/>
    <m/>
    <s v="Slack Channel"/>
    <m/>
    <n v="3"/>
    <m/>
    <n v="4"/>
    <m/>
    <n v="7"/>
    <s v="Watch videos multiple times and watch them often"/>
    <s v="Google"/>
    <m/>
    <n v="9"/>
    <s v="Not sure, I am very happy so far"/>
    <s v="Deep reinforcement learning - please make a nano degree for it. More specialized AI/DL programs would be awesome"/>
    <s v="Please continue making cutting edge AI/DL programs even if you have to make them as you go along"/>
    <m/>
  </r>
  <r>
    <x v="0"/>
    <x v="0"/>
    <x v="0"/>
    <x v="0"/>
    <x v="0"/>
    <m/>
    <d v="1986-03-15T00:00:00"/>
    <n v="32.802739726027397"/>
    <x v="3"/>
    <n v="30"/>
    <n v="10"/>
    <n v="2"/>
    <n v="78681"/>
    <s v="Austin,Texas"/>
    <x v="0"/>
    <s v="t-shirt"/>
    <m/>
    <s v="“Data is the new bacon&quot;"/>
    <m/>
    <x v="1"/>
    <s v="Business Intelligence / Business Analyst"/>
    <m/>
    <s v="Individual Contributor"/>
    <m/>
    <s v="Healthcare and Pharmaceuticals"/>
    <m/>
    <n v="8"/>
    <x v="134"/>
    <x v="0"/>
    <m/>
    <m/>
    <m/>
    <s v="Machine Learning Engineer"/>
    <m/>
    <m/>
    <m/>
    <m/>
    <m/>
    <m/>
    <s v="Forums"/>
    <m/>
    <n v="6"/>
    <m/>
    <n v="5"/>
    <m/>
    <n v="500"/>
    <s v="Keep more focus"/>
    <s v="Google"/>
    <m/>
    <n v="7"/>
    <s v="more project oritented videos"/>
    <s v="Udemy, Books"/>
    <s v="none"/>
    <m/>
  </r>
  <r>
    <x v="0"/>
    <x v="0"/>
    <x v="0"/>
    <x v="0"/>
    <x v="0"/>
    <m/>
    <d v="1983-12-08T00:00:00"/>
    <n v="35.07123287671233"/>
    <x v="3"/>
    <n v="150"/>
    <n v="6"/>
    <n v="5"/>
    <n v="95051"/>
    <s v="Santa Clara, California"/>
    <x v="1"/>
    <s v="t-shirt"/>
    <m/>
    <s v="“Machine learning for life”"/>
    <m/>
    <x v="1"/>
    <s v="Software Engineer"/>
    <m/>
    <s v="Individual Contributor"/>
    <m/>
    <m/>
    <s v="Data"/>
    <n v="12"/>
    <x v="0"/>
    <x v="0"/>
    <m/>
    <m/>
    <m/>
    <m/>
    <m/>
    <s v="Deep Learning Foundations"/>
    <m/>
    <m/>
    <m/>
    <m/>
    <s v="Stack Overflow"/>
    <m/>
    <n v="6"/>
    <m/>
    <n v="4"/>
    <m/>
    <n v="8"/>
    <s v="Helps to have a little bit of background in the nanodegree you are pursuing. Do some homework before you get started (python, tensorflow for deep learning)"/>
    <s v="Google"/>
    <m/>
    <n v="7"/>
    <s v="Specifically for deep learning, have a tensorflow primer."/>
    <m/>
    <m/>
    <m/>
  </r>
  <r>
    <x v="0"/>
    <x v="0"/>
    <x v="0"/>
    <x v="1"/>
    <x v="1"/>
    <m/>
    <d v="1984-07-28T00:00:00"/>
    <n v="34.43287671232877"/>
    <x v="3"/>
    <n v="100"/>
    <n v="10"/>
    <n v="1"/>
    <n v="2033"/>
    <s v="Sydney, Australia"/>
    <x v="0"/>
    <s v="hoodie"/>
    <m/>
    <m/>
    <s v="I don't know yet!"/>
    <x v="1"/>
    <s v="Software Engineer"/>
    <m/>
    <s v="Not Applicable"/>
    <m/>
    <s v="Manufacturing"/>
    <m/>
    <n v="7"/>
    <x v="0"/>
    <x v="0"/>
    <m/>
    <m/>
    <m/>
    <m/>
    <s v="Artificial Intelligence"/>
    <m/>
    <m/>
    <m/>
    <m/>
    <m/>
    <s v="Forums"/>
    <m/>
    <n v="4"/>
    <m/>
    <m/>
    <n v="15"/>
    <n v="20"/>
    <s v="Just do it!"/>
    <s v="Google"/>
    <m/>
    <n v="10"/>
    <s v="Add more projects. Add more challenging contents."/>
    <s v="Natural language processing"/>
    <s v="No"/>
    <m/>
  </r>
  <r>
    <x v="0"/>
    <x v="0"/>
    <x v="0"/>
    <x v="0"/>
    <x v="1"/>
    <m/>
    <d v="1990-07-13T00:00:00"/>
    <n v="28.471232876712328"/>
    <x v="3"/>
    <n v="70"/>
    <n v="5"/>
    <n v="5"/>
    <n v="54000"/>
    <s v="Lahore, Punjab, Pakistan "/>
    <x v="1"/>
    <s v="jacket (brand is TBD... probably Patagonia)"/>
    <m/>
    <s v="“A quality life demands quality questions”"/>
    <m/>
    <x v="1"/>
    <s v="Other"/>
    <m/>
    <s v="Manager"/>
    <m/>
    <m/>
    <s v="Public Sector Consulting"/>
    <n v="1"/>
    <x v="135"/>
    <x v="0"/>
    <m/>
    <m/>
    <s v="Data Analyst"/>
    <s v="Machine Learning Engineer"/>
    <m/>
    <m/>
    <m/>
    <m/>
    <m/>
    <m/>
    <s v="Forums"/>
    <m/>
    <n v="3"/>
    <m/>
    <n v="2"/>
    <m/>
    <n v="15"/>
    <s v="Enjoy it! Be sure to interact on the forums. You learn most by talking about things you want to learn"/>
    <s v="Google"/>
    <m/>
    <n v="8"/>
    <s v="Help students to become better freelancers"/>
    <s v="Deep Learning"/>
    <m/>
    <m/>
  </r>
  <r>
    <x v="1"/>
    <x v="0"/>
    <x v="0"/>
    <x v="0"/>
    <x v="1"/>
    <m/>
    <d v="1976-07-18T00:00:00"/>
    <n v="42.465753424657535"/>
    <x v="3"/>
    <n v="50"/>
    <n v="8"/>
    <n v="1"/>
    <n v="7748"/>
    <s v="Middletown, NJ"/>
    <x v="1"/>
    <s v="backpack"/>
    <m/>
    <s v="“Data is the new bacon&quot;"/>
    <m/>
    <x v="1"/>
    <s v="Software Engineer"/>
    <m/>
    <s v="Individual Contributor"/>
    <m/>
    <s v="Technology &amp; Internet"/>
    <m/>
    <n v="22"/>
    <x v="136"/>
    <x v="2"/>
    <m/>
    <m/>
    <m/>
    <s v="Machine Learning Engineer"/>
    <m/>
    <m/>
    <m/>
    <m/>
    <m/>
    <m/>
    <s v="Stack Overflow"/>
    <m/>
    <n v="4"/>
    <m/>
    <n v="6"/>
    <m/>
    <n v="12"/>
    <s v="Do it to learn something new, not to use it on your resume for a new job."/>
    <s v="Friend / word of mouth"/>
    <m/>
    <n v="10"/>
    <s v="It's awesome right now."/>
    <s v="Drones"/>
    <m/>
    <m/>
  </r>
  <r>
    <x v="0"/>
    <x v="1"/>
    <x v="0"/>
    <x v="0"/>
    <x v="0"/>
    <m/>
    <d v="1983-09-19T00:00:00"/>
    <n v="35.290410958904111"/>
    <x v="3"/>
    <n v="50"/>
    <n v="8"/>
    <n v="4"/>
    <n v="80124"/>
    <s v="Denver, Colorado"/>
    <x v="0"/>
    <s v="hoodie"/>
    <m/>
    <s v="“A quality life demands quality questions”"/>
    <m/>
    <x v="1"/>
    <s v="Data Analyst"/>
    <m/>
    <s v="Manager"/>
    <m/>
    <s v="Utilities, Energy and Extraction"/>
    <m/>
    <n v="11"/>
    <x v="137"/>
    <x v="2"/>
    <m/>
    <s v="Business Analyst"/>
    <m/>
    <m/>
    <m/>
    <m/>
    <m/>
    <m/>
    <m/>
    <m/>
    <s v="Forums"/>
    <m/>
    <n v="5"/>
    <m/>
    <n v="6"/>
    <m/>
    <n v="40"/>
    <s v="Classes are definitely not boring._x000d_One on one feedback on assignments if the most useful part of the program"/>
    <s v="Google"/>
    <m/>
    <n v="9"/>
    <s v="Podcasts"/>
    <s v="Blockchain, Cryptography, Advanced Data Visualization "/>
    <s v="Verifiable certificate link like in Coursera, edx"/>
    <m/>
  </r>
  <r>
    <x v="1"/>
    <x v="1"/>
    <x v="0"/>
    <x v="0"/>
    <x v="1"/>
    <m/>
    <d v="1990-11-01T00:00:00"/>
    <n v="28.167123287671235"/>
    <x v="3"/>
    <n v="40"/>
    <n v="15"/>
    <n v="12"/>
    <m/>
    <s v="Bristol, UK"/>
    <x v="1"/>
    <s v="t-shirt"/>
    <m/>
    <s v="“Machine learning for life”"/>
    <m/>
    <x v="1"/>
    <s v="Other"/>
    <m/>
    <s v="Individual Contributor"/>
    <m/>
    <m/>
    <s v="Engineering Consultancy"/>
    <n v="4"/>
    <x v="138"/>
    <x v="0"/>
    <m/>
    <m/>
    <m/>
    <s v="Machine Learning Engineer"/>
    <m/>
    <m/>
    <m/>
    <m/>
    <m/>
    <m/>
    <s v="Forums"/>
    <m/>
    <n v="4"/>
    <m/>
    <n v="2"/>
    <m/>
    <n v="10"/>
    <s v="Keep at it"/>
    <s v="Google"/>
    <m/>
    <n v="8"/>
    <s v="Be cheaper"/>
    <m/>
    <m/>
    <m/>
  </r>
  <r>
    <x v="1"/>
    <x v="1"/>
    <x v="0"/>
    <x v="0"/>
    <x v="0"/>
    <m/>
    <d v="1973-06-15T00:00:00"/>
    <n v="45.558904109589044"/>
    <x v="3"/>
    <n v="120"/>
    <n v="60"/>
    <n v="20"/>
    <n v="60192"/>
    <s v="Hoffman estates, il"/>
    <x v="1"/>
    <s v="backpack"/>
    <m/>
    <s v="“A quality life demands quality questions”"/>
    <m/>
    <x v="1"/>
    <s v="Business/Strategy"/>
    <m/>
    <s v="Director"/>
    <m/>
    <s v="Healthcare and Pharmaceuticals"/>
    <m/>
    <n v="20"/>
    <x v="139"/>
    <x v="0"/>
    <m/>
    <m/>
    <m/>
    <m/>
    <m/>
    <s v="Deep Learning Foundations"/>
    <m/>
    <m/>
    <m/>
    <m/>
    <s v="Forums"/>
    <m/>
    <n v="4"/>
    <m/>
    <n v="4"/>
    <m/>
    <n v="10"/>
    <s v="Work hard"/>
    <s v="Google"/>
    <m/>
    <n v="10"/>
    <s v="More courses"/>
    <s v="All"/>
    <s v="No"/>
    <m/>
  </r>
  <r>
    <x v="0"/>
    <x v="0"/>
    <x v="0"/>
    <x v="0"/>
    <x v="0"/>
    <m/>
    <d v="1986-06-25T00:00:00"/>
    <n v="32.523287671232879"/>
    <x v="3"/>
    <n v="30"/>
    <n v="12"/>
    <n v="15"/>
    <n v="500032"/>
    <s v="Hyderabad, India"/>
    <x v="1"/>
    <s v="hoodie"/>
    <m/>
    <s v="“Machine learning for life”"/>
    <m/>
    <x v="1"/>
    <s v="Machine Learning Engineer"/>
    <m/>
    <m/>
    <s v="Technologist"/>
    <s v="Technology &amp; Internet"/>
    <m/>
    <n v="4"/>
    <x v="140"/>
    <x v="0"/>
    <m/>
    <m/>
    <m/>
    <s v="Machine Learning Engineer"/>
    <m/>
    <m/>
    <m/>
    <m/>
    <m/>
    <m/>
    <m/>
    <s v="Books"/>
    <n v="4"/>
    <m/>
    <n v="6"/>
    <m/>
    <n v="4"/>
    <s v="Complete every module in advance."/>
    <s v="Friend / word of mouth"/>
    <m/>
    <n v="10"/>
    <s v="Greater analytical treatment of topics with derivations etc"/>
    <s v="NLP"/>
    <s v="I was hoping to get a job through Udacity...outside India...maybe US or Canada. But that didn't happen."/>
    <m/>
  </r>
  <r>
    <x v="0"/>
    <x v="0"/>
    <x v="1"/>
    <x v="1"/>
    <x v="1"/>
    <m/>
    <d v="1996-06-24T00:00:00"/>
    <n v="22.517808219178082"/>
    <x v="3"/>
    <n v="120"/>
    <n v="8"/>
    <n v="2"/>
    <n v="201307"/>
    <s v="Noida, India"/>
    <x v="0"/>
    <s v="jacket (brand is TBD... probably Patagonia)"/>
    <m/>
    <m/>
    <s v="Before we meet again I will become stronger and better"/>
    <x v="1"/>
    <s v="Machine Learning Engineer"/>
    <m/>
    <s v="Intern"/>
    <m/>
    <s v="Business Support &amp; Logistics"/>
    <m/>
    <n v="1"/>
    <x v="141"/>
    <x v="2"/>
    <m/>
    <m/>
    <m/>
    <s v="Machine Learning Engineer"/>
    <s v="Artificial Intelligence"/>
    <m/>
    <m/>
    <m/>
    <m/>
    <m/>
    <s v="Slack Channel"/>
    <m/>
    <n v="4"/>
    <m/>
    <n v="4"/>
    <m/>
    <n v="17"/>
    <s v="Nanodegree is one of the best ways you can learn anything. Just don't stop after watching a video, go ahead explore more, dive more and feel what you are studying! "/>
    <s v="Friend / word of mouth"/>
    <m/>
    <n v="10"/>
    <s v="Better ways of providing job opportunities to students like me in India"/>
    <s v="Advanced Algorithms and Data Structures"/>
    <s v="Nope, you guys are just perfect! "/>
    <m/>
  </r>
  <r>
    <x v="1"/>
    <x v="1"/>
    <x v="0"/>
    <x v="0"/>
    <x v="0"/>
    <m/>
    <d v="1986-06-05T00:00:00"/>
    <n v="32.578082191780823"/>
    <x v="3"/>
    <n v="30"/>
    <n v="7"/>
    <n v="1"/>
    <n v="7510146"/>
    <s v="Santiago, Chile"/>
    <x v="1"/>
    <s v="hoodie"/>
    <m/>
    <s v="“Data is the new bacon&quot;"/>
    <m/>
    <x v="1"/>
    <s v="Data Scientist"/>
    <m/>
    <s v="Manager"/>
    <m/>
    <s v="Technology &amp; Internet"/>
    <m/>
    <n v="4"/>
    <x v="142"/>
    <x v="4"/>
    <m/>
    <m/>
    <m/>
    <s v="Machine Learning Engineer"/>
    <m/>
    <m/>
    <m/>
    <m/>
    <m/>
    <m/>
    <s v="Stack Overflow"/>
    <m/>
    <n v="4"/>
    <m/>
    <n v="2"/>
    <m/>
    <n v="3"/>
    <s v="Find a window of time for study and stick with it"/>
    <s v="Google"/>
    <m/>
    <n v="10"/>
    <s v="Been able to be recruited by tech companies through Udacity. I haven't experienced this so far."/>
    <s v="Nothing comes to mind, yet."/>
    <s v="Totally related to the AIND: I have the feeling that the topics are not successfully linked together in the program. Things like minimax, HMM, CNNs, etc. are never used together in one big project. I expected the Capstone to do something like that, link everything together."/>
    <m/>
  </r>
  <r>
    <x v="1"/>
    <x v="1"/>
    <x v="0"/>
    <x v="0"/>
    <x v="0"/>
    <m/>
    <d v="1981-02-27T00:00:00"/>
    <n v="37.849315068493148"/>
    <x v="3"/>
    <n v="40"/>
    <n v="9"/>
    <n v="5"/>
    <n v="10178"/>
    <s v="Berlin"/>
    <x v="1"/>
    <s v="t-shirt"/>
    <m/>
    <s v="”Math - all the cool kids are doing it”"/>
    <m/>
    <x v="1"/>
    <s v="Software Engineer"/>
    <m/>
    <s v="Not Applicable"/>
    <m/>
    <s v="Construction, Machinery, and Homes"/>
    <m/>
    <n v="15"/>
    <x v="143"/>
    <x v="0"/>
    <m/>
    <m/>
    <m/>
    <m/>
    <m/>
    <m/>
    <m/>
    <m/>
    <s v="None"/>
    <m/>
    <m/>
    <m/>
    <m/>
    <m/>
    <m/>
    <m/>
    <m/>
    <m/>
    <s v="Friend / word of mouth"/>
    <m/>
    <n v="10"/>
    <s v="all good"/>
    <s v="i'm fine with what i have so far"/>
    <s v="you are super guys. just proceed this way"/>
    <m/>
  </r>
  <r>
    <x v="0"/>
    <x v="1"/>
    <x v="0"/>
    <x v="0"/>
    <x v="0"/>
    <m/>
    <d v="1990-06-25T00:00:00"/>
    <n v="28.520547945205479"/>
    <x v="3"/>
    <n v="90"/>
    <n v="14"/>
    <n v="5"/>
    <n v="560035"/>
    <s v="Bangalore,India"/>
    <x v="0"/>
    <s v="t-shirt"/>
    <m/>
    <s v="“Machine learning for life”"/>
    <m/>
    <x v="1"/>
    <s v="Software Engineer"/>
    <m/>
    <s v="Individual Contributor"/>
    <m/>
    <s v="Technology &amp; Internet"/>
    <m/>
    <n v="4"/>
    <x v="144"/>
    <x v="2"/>
    <m/>
    <m/>
    <m/>
    <m/>
    <m/>
    <s v="Deep Learning Foundations"/>
    <m/>
    <m/>
    <m/>
    <m/>
    <s v="Forums"/>
    <m/>
    <n v="6"/>
    <m/>
    <n v="5"/>
    <m/>
    <n v="15"/>
    <s v="practice and deep learning of each topics"/>
    <s v="LinkedIn"/>
    <m/>
    <n v="9"/>
    <s v="more mobile based solutions to keep people engaged while they are on travel"/>
    <s v="Angular, Ionic, robotic process automation, preact"/>
    <m/>
    <m/>
  </r>
  <r>
    <x v="0"/>
    <x v="0"/>
    <x v="0"/>
    <x v="0"/>
    <x v="0"/>
    <m/>
    <d v="1977-09-21T00:00:00"/>
    <n v="41.287671232876711"/>
    <x v="3"/>
    <n v="45"/>
    <n v="10"/>
    <n v="2"/>
    <n v="92606"/>
    <s v="Irvine, California"/>
    <x v="1"/>
    <s v="hat"/>
    <m/>
    <s v="“A quality life demands quality questions”"/>
    <m/>
    <x v="1"/>
    <s v="Data Scientist"/>
    <m/>
    <s v="Intern"/>
    <m/>
    <s v="Business Support &amp; Logistics"/>
    <m/>
    <n v="1"/>
    <x v="145"/>
    <x v="0"/>
    <m/>
    <m/>
    <m/>
    <s v="Machine Learning Engineer"/>
    <m/>
    <m/>
    <m/>
    <m/>
    <m/>
    <m/>
    <s v="Stack Overflow"/>
    <m/>
    <m/>
    <n v="10"/>
    <m/>
    <n v="12"/>
    <n v="80"/>
    <s v="Study everyday!"/>
    <s v="Friend / word of mouth"/>
    <m/>
    <n v="10"/>
    <s v="I don't know"/>
    <s v="Spark"/>
    <m/>
    <m/>
  </r>
  <r>
    <x v="0"/>
    <x v="0"/>
    <x v="0"/>
    <x v="0"/>
    <x v="0"/>
    <m/>
    <d v="1986-07-05T00:00:00"/>
    <n v="32.495890410958907"/>
    <x v="3"/>
    <n v="30"/>
    <n v="12"/>
    <n v="12"/>
    <n v="15220"/>
    <s v="Pittsburgh"/>
    <x v="1"/>
    <s v="track suit / sweat suit"/>
    <m/>
    <s v="“Data is the new bacon&quot;"/>
    <m/>
    <x v="1"/>
    <s v="Data Analyst"/>
    <m/>
    <s v="Individual Contributor"/>
    <m/>
    <s v="Manufacturing"/>
    <m/>
    <n v="1"/>
    <x v="146"/>
    <x v="0"/>
    <m/>
    <m/>
    <s v="Data Analyst"/>
    <m/>
    <m/>
    <m/>
    <m/>
    <m/>
    <m/>
    <m/>
    <s v="Stack Overflow"/>
    <m/>
    <m/>
    <n v="12"/>
    <m/>
    <n v="12"/>
    <n v="8"/>
    <s v="Learn"/>
    <s v="Google"/>
    <m/>
    <n v="8"/>
    <s v="Don't know"/>
    <s v="Advanced Machine Learning"/>
    <s v="no"/>
    <m/>
  </r>
  <r>
    <x v="0"/>
    <x v="0"/>
    <x v="0"/>
    <x v="0"/>
    <x v="1"/>
    <m/>
    <d v="1974-05-30T00:00:00"/>
    <n v="44.602739726027394"/>
    <x v="3"/>
    <n v="40"/>
    <n v="12"/>
    <n v="10"/>
    <n v="655"/>
    <s v="Oslo, Norway"/>
    <x v="1"/>
    <s v="hoodie"/>
    <m/>
    <s v="”Math - all the cool kids are doing it”"/>
    <m/>
    <x v="1"/>
    <s v="Other"/>
    <m/>
    <m/>
    <s v="Senior engineer"/>
    <s v="Telecommunications"/>
    <m/>
    <n v="15"/>
    <x v="0"/>
    <x v="0"/>
    <m/>
    <m/>
    <m/>
    <m/>
    <m/>
    <m/>
    <m/>
    <m/>
    <s v="None"/>
    <m/>
    <m/>
    <m/>
    <m/>
    <m/>
    <m/>
    <m/>
    <m/>
    <m/>
    <m/>
    <s v="Old AI Mooc student"/>
    <n v="8"/>
    <s v="Tailor made nanodegrees, ability to choose terms from different nanodegrees only the parts I need and not have to repeat things I know"/>
    <s v="Information security topics"/>
    <m/>
    <m/>
  </r>
  <r>
    <x v="0"/>
    <x v="0"/>
    <x v="0"/>
    <x v="1"/>
    <x v="1"/>
    <m/>
    <d v="1982-11-20T00:00:00"/>
    <n v="36.12054794520548"/>
    <x v="3"/>
    <n v="45"/>
    <n v="12"/>
    <n v="30"/>
    <n v="10601"/>
    <s v="White Plains, NY, USA"/>
    <x v="0"/>
    <s v="t-shirt"/>
    <m/>
    <s v="“A quality life demands quality questions”"/>
    <m/>
    <x v="1"/>
    <s v="Research"/>
    <m/>
    <s v="Individual Contributor"/>
    <m/>
    <s v="Technology &amp; Internet"/>
    <m/>
    <n v="10"/>
    <x v="147"/>
    <x v="3"/>
    <m/>
    <m/>
    <m/>
    <m/>
    <m/>
    <s v="Deep Learning Foundations"/>
    <m/>
    <m/>
    <m/>
    <m/>
    <s v="Forums"/>
    <m/>
    <n v="6"/>
    <m/>
    <n v="2"/>
    <m/>
    <n v="2"/>
    <s v="commit to the program and make time for it even if you're busy with work and life."/>
    <s v="Google"/>
    <m/>
    <n v="10"/>
    <s v="More choices for office hours"/>
    <s v="technical interview questions, key concepts to master in CS or any sub-field, coverage of new trends and tech (i.e.  Kotlin for android app dev)"/>
    <m/>
    <m/>
  </r>
  <r>
    <x v="1"/>
    <x v="1"/>
    <x v="0"/>
    <x v="0"/>
    <x v="1"/>
    <m/>
    <d v="2017-08-09T00:00:00"/>
    <n v="1.3780821917808219"/>
    <x v="3"/>
    <n v="0"/>
    <n v="5"/>
    <n v="5"/>
    <n v="528300"/>
    <s v="Guangzhou, china"/>
    <x v="0"/>
    <s v="t-shirt"/>
    <m/>
    <s v="“Machine learning for life”"/>
    <m/>
    <x v="0"/>
    <m/>
    <m/>
    <m/>
    <m/>
    <m/>
    <m/>
    <m/>
    <x v="0"/>
    <x v="2"/>
    <m/>
    <m/>
    <m/>
    <s v="Machine Learning Engineer"/>
    <m/>
    <m/>
    <m/>
    <m/>
    <m/>
    <m/>
    <s v="Stack Overflow"/>
    <m/>
    <n v="6"/>
    <m/>
    <n v="6"/>
    <m/>
    <n v="5"/>
    <s v="keep learning every day. Do not stop do not cheat"/>
    <m/>
    <s v="website"/>
    <n v="9"/>
    <s v="a new world"/>
    <s v="tensorflow deep learning"/>
    <s v="push more new couese"/>
    <m/>
  </r>
  <r>
    <x v="0"/>
    <x v="1"/>
    <x v="1"/>
    <x v="1"/>
    <x v="1"/>
    <m/>
    <d v="1995-06-11T00:00:00"/>
    <n v="23.556164383561644"/>
    <x v="3"/>
    <n v="40"/>
    <n v="56"/>
    <n v="3"/>
    <n v="89130000"/>
    <s v="Indaial, santa catarina, brazil"/>
    <x v="1"/>
    <s v="jacket (brand is TBD... probably Patagonia)"/>
    <m/>
    <s v="“A quality life demands quality questions”"/>
    <m/>
    <x v="1"/>
    <s v="Other"/>
    <m/>
    <s v="Not Applicable"/>
    <m/>
    <s v="Technology &amp; Internet"/>
    <m/>
    <n v="3"/>
    <x v="148"/>
    <x v="4"/>
    <s v="Intro to Programming"/>
    <m/>
    <m/>
    <m/>
    <m/>
    <s v="Deep Learning Foundations"/>
    <m/>
    <m/>
    <m/>
    <s v="Front-end, fullstack"/>
    <s v="Mentor Help (classroom or 1:1 mentors)"/>
    <m/>
    <n v="6"/>
    <m/>
    <m/>
    <n v="10"/>
    <n v="40"/>
    <s v="Try something new, ask for help when you are stuck, read a lot"/>
    <s v="Google"/>
    <m/>
    <n v="10"/>
    <s v="Do more nanodegree and continue with the high quality courses, also more reading lessons and quizzes"/>
    <s v="Ai, self driving cars, web development, etc"/>
    <m/>
    <m/>
  </r>
  <r>
    <x v="0"/>
    <x v="0"/>
    <x v="0"/>
    <x v="0"/>
    <x v="0"/>
    <m/>
    <d v="1978-01-05T00:00:00"/>
    <n v="40.9972602739726"/>
    <x v="3"/>
    <n v="65"/>
    <n v="12"/>
    <n v="6"/>
    <n v="8844"/>
    <s v="Hillsborough, NJ"/>
    <x v="1"/>
    <s v="t-shirt"/>
    <m/>
    <s v="“Machine learning for life”"/>
    <m/>
    <x v="1"/>
    <s v="Software Engineer"/>
    <m/>
    <m/>
    <s v="Principle"/>
    <s v="Technology &amp; Internet"/>
    <m/>
    <n v="16"/>
    <x v="149"/>
    <x v="0"/>
    <m/>
    <m/>
    <m/>
    <m/>
    <s v="Artificial Intelligence"/>
    <m/>
    <m/>
    <m/>
    <m/>
    <m/>
    <s v="Slack Channel"/>
    <m/>
    <n v="4"/>
    <m/>
    <n v="1"/>
    <m/>
    <n v="4"/>
    <s v="Actually take the quizzes, don't just look at the answers. Be active on the Slack channel if you have questions. Read the text!"/>
    <s v="Google"/>
    <m/>
    <n v="8"/>
    <s v="Not much. It is honestly a very well designed program from top to bottom."/>
    <s v="A practical machine learning course that is very focused on learning the ins and outs of Tensorflow and other leading edge APIs. I think the Kaggle backed project maybe some of that but I'm not sure."/>
    <s v="Thank you for Udacity! It's great!"/>
    <m/>
  </r>
  <r>
    <x v="0"/>
    <x v="1"/>
    <x v="0"/>
    <x v="1"/>
    <x v="1"/>
    <m/>
    <d v="1993-11-25T00:00:00"/>
    <n v="25.098630136986301"/>
    <x v="3"/>
    <n v="60"/>
    <n v="10"/>
    <n v="5"/>
    <n v="15157"/>
    <s v="Tangerang, Indonesia"/>
    <x v="0"/>
    <s v="t-shirt"/>
    <m/>
    <s v="”Math - all the cool kids are doing it”"/>
    <m/>
    <x v="1"/>
    <s v="Artificial Intelligence Engineer"/>
    <m/>
    <s v="Individual Contributor"/>
    <m/>
    <s v="Transportation &amp; Delivery"/>
    <m/>
    <n v="1"/>
    <x v="150"/>
    <x v="2"/>
    <m/>
    <m/>
    <m/>
    <m/>
    <s v="Artificial Intelligence"/>
    <m/>
    <m/>
    <m/>
    <m/>
    <m/>
    <s v="Mentor Help (classroom or 1:1 mentors)"/>
    <m/>
    <n v="2"/>
    <m/>
    <n v="4"/>
    <m/>
    <n v="72"/>
    <s v="When you are hesitate to continue the lecture, always remember you did it in the first place"/>
    <s v="Facebook"/>
    <m/>
    <n v="10"/>
    <s v="The site is too heavy and sometimes takes long time to load the content"/>
    <s v="Reinforcement learning"/>
    <s v="It would be nice to have a full-time course instructor. The instructor that I had in AI nanodegree is amazingly helpful and smart, but sometimes it took him a while to reply."/>
    <m/>
  </r>
  <r>
    <x v="0"/>
    <x v="1"/>
    <x v="0"/>
    <x v="0"/>
    <x v="1"/>
    <m/>
    <m/>
    <n v="119.06575342465753"/>
    <x v="3"/>
    <n v="120"/>
    <n v="8"/>
    <n v="10"/>
    <m/>
    <s v="San Francisco, CA"/>
    <x v="1"/>
    <m/>
    <s v="gadgets"/>
    <s v="“Machine learning for life”"/>
    <m/>
    <x v="1"/>
    <s v="Accounting/Finance"/>
    <m/>
    <s v="C-Level"/>
    <m/>
    <m/>
    <s v="Consumer products"/>
    <n v="15"/>
    <x v="0"/>
    <x v="0"/>
    <m/>
    <m/>
    <m/>
    <s v="Machine Learning Engineer"/>
    <s v="Artificial Intelligence"/>
    <m/>
    <m/>
    <m/>
    <m/>
    <m/>
    <s v="Stack Overflow"/>
    <m/>
    <m/>
    <n v="10"/>
    <n v="5"/>
    <m/>
    <n v="10"/>
    <s v="allocate 1-2 hours daily toward finishing your nanodegree"/>
    <s v="Google"/>
    <m/>
    <n v="10"/>
    <s v="create advanced Machine Learning / Artificial Intelligence nanodegrees with less lectures / theory but a lot more real-life application projects."/>
    <s v="Angular 4"/>
    <s v="I hope Udacity can organize Meetups in local cities to talk about new technology and network with Udacity staff and other students/graduates."/>
    <m/>
  </r>
  <r>
    <x v="0"/>
    <x v="0"/>
    <x v="1"/>
    <x v="1"/>
    <x v="1"/>
    <m/>
    <d v="1996-07-04T00:00:00"/>
    <n v="22.490410958904111"/>
    <x v="3"/>
    <n v="60"/>
    <n v="12"/>
    <n v="24"/>
    <n v="95136"/>
    <s v="San José, California "/>
    <x v="0"/>
    <s v="hoodie"/>
    <m/>
    <s v="”Math - all the cool kids are doing it”"/>
    <m/>
    <x v="1"/>
    <s v="Student"/>
    <m/>
    <s v="Intern"/>
    <m/>
    <s v="Technology &amp; Internet"/>
    <m/>
    <n v="2"/>
    <x v="151"/>
    <x v="1"/>
    <m/>
    <m/>
    <m/>
    <s v="Machine Learning Engineer"/>
    <m/>
    <m/>
    <m/>
    <m/>
    <m/>
    <m/>
    <s v="Stack Overflow"/>
    <m/>
    <n v="3"/>
    <m/>
    <n v="5"/>
    <m/>
    <n v="25"/>
    <s v="At some point time will become very limited. If you want to climb that platue it might be a good thing to know beforehand why exactly you want this nanodegree and if that's worth the struggle."/>
    <s v="Google"/>
    <m/>
    <n v="8"/>
    <s v="For the capstone project I was not quite sure what is expected from me. I kinda struggled between writing a project paper or a scientific paper like in university."/>
    <s v="Applying technology to different industries"/>
    <s v="You are doing great!"/>
    <m/>
  </r>
  <r>
    <x v="1"/>
    <x v="1"/>
    <x v="1"/>
    <x v="0"/>
    <x v="1"/>
    <m/>
    <d v="1991-12-15T00:00:00"/>
    <n v="27.046575342465754"/>
    <x v="3"/>
    <n v="10"/>
    <n v="8"/>
    <n v="20"/>
    <n v="66502"/>
    <s v="Manhattan, Kansas, USA"/>
    <x v="0"/>
    <s v="backpack"/>
    <m/>
    <s v="“Machine learning for life”"/>
    <m/>
    <x v="0"/>
    <m/>
    <m/>
    <m/>
    <m/>
    <m/>
    <m/>
    <m/>
    <x v="0"/>
    <x v="0"/>
    <m/>
    <m/>
    <m/>
    <s v="Machine Learning Engineer"/>
    <m/>
    <m/>
    <m/>
    <m/>
    <m/>
    <m/>
    <s v="Forums"/>
    <m/>
    <n v="4"/>
    <m/>
    <n v="6"/>
    <m/>
    <n v="4"/>
    <s v="Study hard and prepare early"/>
    <s v="Google"/>
    <m/>
    <n v="10"/>
    <s v="get more job opportunties for students"/>
    <s v="self-driving car"/>
    <s v="no"/>
    <m/>
  </r>
  <r>
    <x v="1"/>
    <x v="1"/>
    <x v="1"/>
    <x v="0"/>
    <x v="0"/>
    <m/>
    <d v="1988-03-18T00:00:00"/>
    <n v="30.791780821917808"/>
    <x v="3"/>
    <n v="30"/>
    <n v="10"/>
    <n v="5"/>
    <n v="12180"/>
    <s v="Troy, New York"/>
    <x v="1"/>
    <s v="t-shirt"/>
    <m/>
    <s v="“A quality life demands quality questions”"/>
    <m/>
    <x v="1"/>
    <s v="Research"/>
    <m/>
    <s v="Not Applicable"/>
    <m/>
    <s v="Nonprofit"/>
    <m/>
    <n v="3"/>
    <x v="152"/>
    <x v="3"/>
    <m/>
    <m/>
    <m/>
    <m/>
    <s v="Artificial Intelligence"/>
    <m/>
    <m/>
    <m/>
    <m/>
    <m/>
    <s v="Forums"/>
    <m/>
    <m/>
    <n v="10"/>
    <n v="6"/>
    <m/>
    <n v="10"/>
    <s v="Spend enough time, ask people if you get stucked"/>
    <s v="Google"/>
    <m/>
    <n v="10"/>
    <s v="Mentor in the program should spend more time on students. They should be more professional. For me, I asked questions several times, but my mentor never replied. "/>
    <s v="Biology"/>
    <s v="Mentor should be better."/>
    <m/>
  </r>
  <r>
    <x v="0"/>
    <x v="0"/>
    <x v="1"/>
    <x v="0"/>
    <x v="1"/>
    <m/>
    <d v="1988-04-15T00:00:00"/>
    <n v="30.715068493150685"/>
    <x v="3"/>
    <n v="150"/>
    <n v="12"/>
    <n v="24"/>
    <n v="92120"/>
    <s v="Montrouge, France"/>
    <x v="0"/>
    <s v="track suit / sweat suit"/>
    <m/>
    <s v="“Machine learning for life”"/>
    <m/>
    <x v="1"/>
    <s v="Research"/>
    <m/>
    <s v="Not Applicable"/>
    <m/>
    <m/>
    <s v="Neuroscience"/>
    <n v="3"/>
    <x v="153"/>
    <x v="3"/>
    <m/>
    <m/>
    <m/>
    <m/>
    <s v="Artificial Intelligence"/>
    <m/>
    <m/>
    <m/>
    <m/>
    <m/>
    <s v="Forums"/>
    <m/>
    <n v="6"/>
    <m/>
    <n v="6"/>
    <m/>
    <n v="12"/>
    <s v="Be sure to have a minimal amount of coding fluency before enrolling."/>
    <s v="Google"/>
    <m/>
    <n v="10"/>
    <s v="I think the networking and career services can still be improved for Non US based students"/>
    <s v="More advanced and more theoretical machine learning"/>
    <s v="I think Udacity is a great resource, keep up the good work!"/>
    <m/>
  </r>
  <r>
    <x v="0"/>
    <x v="1"/>
    <x v="0"/>
    <x v="1"/>
    <x v="1"/>
    <m/>
    <d v="1993-08-05T00:00:00"/>
    <n v="25.405479452054795"/>
    <x v="3"/>
    <n v="150"/>
    <n v="3"/>
    <n v="4"/>
    <n v="94110"/>
    <s v="San Francisco, California"/>
    <x v="0"/>
    <s v="hoodie"/>
    <m/>
    <m/>
    <s v="Life Long Learner"/>
    <x v="1"/>
    <s v="Product Management/Project Management"/>
    <m/>
    <s v="Individual Contributor"/>
    <m/>
    <s v="Technology &amp; Internet"/>
    <m/>
    <n v="2"/>
    <x v="154"/>
    <x v="2"/>
    <m/>
    <m/>
    <m/>
    <m/>
    <s v="Artificial Intelligence"/>
    <m/>
    <m/>
    <m/>
    <m/>
    <m/>
    <s v="Forums"/>
    <m/>
    <n v="3"/>
    <m/>
    <n v="4"/>
    <m/>
    <n v="15"/>
    <s v="Be resourceful and don't stick to one channel for help: check forums, ask 1:1 mentors, search slack channels, ask during AMAs, etc"/>
    <m/>
    <s v="I dont remember"/>
    <n v="8"/>
    <s v="Somehow provide better time estimates of course projects (and optional labs) to help students know how to budget time (&quot;level of difficulty&quot; star rating?, est. time required?, student testimonial on the difficulty? etc..)"/>
    <s v="Product Management"/>
    <s v="Help students better understand the resources available to them -- it can be overwhelming to navigate &quot;when to ask&quot; the slack channel vs. 1:1 mentor vs. 1:1 career counselor vs. AMA vs. forum vs. etc"/>
    <m/>
  </r>
  <r>
    <x v="0"/>
    <x v="0"/>
    <x v="0"/>
    <x v="0"/>
    <x v="0"/>
    <m/>
    <d v="1989-09-11T00:00:00"/>
    <n v="29.306849315068494"/>
    <x v="3"/>
    <n v="90"/>
    <n v="8"/>
    <n v="0"/>
    <n v="682021"/>
    <s v="Kochi, India"/>
    <x v="1"/>
    <m/>
    <s v="Tea cup"/>
    <s v="“Data is the new bacon&quot;"/>
    <m/>
    <x v="1"/>
    <m/>
    <s v="Software QA Engineer"/>
    <s v="Individual Contributor"/>
    <m/>
    <m/>
    <s v="Travel"/>
    <n v="4"/>
    <x v="155"/>
    <x v="0"/>
    <m/>
    <m/>
    <m/>
    <m/>
    <m/>
    <m/>
    <m/>
    <m/>
    <s v="None"/>
    <m/>
    <m/>
    <m/>
    <m/>
    <m/>
    <m/>
    <m/>
    <m/>
    <m/>
    <s v="Google"/>
    <m/>
    <n v="9"/>
    <s v="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
    <s v="Advanced Linear Algebra and Advanced probability and statistics"/>
    <s v="I am glad to learn from Udacity."/>
    <m/>
  </r>
  <r>
    <x v="1"/>
    <x v="0"/>
    <x v="0"/>
    <x v="1"/>
    <x v="0"/>
    <m/>
    <d v="1982-06-09T00:00:00"/>
    <n v="36.56986301369863"/>
    <x v="3"/>
    <n v="120"/>
    <n v="12"/>
    <n v="15"/>
    <n v="92131"/>
    <s v="Tanzania"/>
    <x v="0"/>
    <s v="backpack"/>
    <m/>
    <s v="“A quality life demands quality questions”"/>
    <m/>
    <x v="1"/>
    <s v="Other"/>
    <m/>
    <s v="Director"/>
    <m/>
    <s v="Nonprofit"/>
    <m/>
    <n v="10"/>
    <x v="156"/>
    <x v="2"/>
    <m/>
    <m/>
    <m/>
    <m/>
    <m/>
    <s v="Deep Learning Foundations"/>
    <m/>
    <m/>
    <m/>
    <m/>
    <s v="Slack Channel"/>
    <m/>
    <n v="4"/>
    <m/>
    <n v="6"/>
    <m/>
    <n v="7"/>
    <s v="Don't be afraid to ask for help from other students"/>
    <m/>
    <s v="Twiml podcast"/>
    <n v="6"/>
    <s v="Polish the lessons"/>
    <s v="Machine learning"/>
    <m/>
    <m/>
  </r>
  <r>
    <x v="0"/>
    <x v="1"/>
    <x v="0"/>
    <x v="0"/>
    <x v="0"/>
    <m/>
    <d v="1992-10-11T00:00:00"/>
    <n v="26.221917808219178"/>
    <x v="3"/>
    <n v="150"/>
    <n v="9"/>
    <n v="15"/>
    <n v="500074"/>
    <s v="Hyderabad, India"/>
    <x v="0"/>
    <s v="hoodie"/>
    <m/>
    <s v="“Machine learning for life”"/>
    <m/>
    <x v="1"/>
    <s v="Software Engineer"/>
    <m/>
    <s v="Individual Contributor"/>
    <m/>
    <s v="Insurance"/>
    <m/>
    <n v="3"/>
    <x v="157"/>
    <x v="2"/>
    <m/>
    <m/>
    <m/>
    <m/>
    <m/>
    <s v="Deep Learning Foundations"/>
    <m/>
    <m/>
    <m/>
    <m/>
    <s v="Forums"/>
    <m/>
    <m/>
    <n v="8"/>
    <n v="6"/>
    <m/>
    <n v="10"/>
    <s v="Do anything practically what you learn in theory"/>
    <s v="Google"/>
    <m/>
    <n v="9"/>
    <s v="Having live many live sessions would be great"/>
    <s v="Analytics using spark"/>
    <s v="Adding comments section for videos in classroom makes learning more interactive"/>
    <m/>
  </r>
  <r>
    <x v="1"/>
    <x v="1"/>
    <x v="0"/>
    <x v="0"/>
    <x v="1"/>
    <m/>
    <d v="1990-01-19T00:00:00"/>
    <n v="28.950684931506849"/>
    <x v="3"/>
    <n v="60"/>
    <n v="11"/>
    <n v="3"/>
    <n v="10128"/>
    <s v="Turin, Italy "/>
    <x v="1"/>
    <s v="hoodie"/>
    <m/>
    <s v="“Data is the new bacon&quot;"/>
    <m/>
    <x v="1"/>
    <s v="Software Engineer"/>
    <m/>
    <s v="Individual Contributor"/>
    <m/>
    <s v="Technology &amp; Internet"/>
    <m/>
    <n v="1"/>
    <x v="158"/>
    <x v="0"/>
    <m/>
    <m/>
    <m/>
    <m/>
    <m/>
    <m/>
    <m/>
    <m/>
    <s v="None"/>
    <m/>
    <m/>
    <m/>
    <m/>
    <m/>
    <m/>
    <m/>
    <m/>
    <m/>
    <s v="Google"/>
    <m/>
    <n v="10"/>
    <s v="Nothing"/>
    <m/>
    <m/>
    <m/>
  </r>
  <r>
    <x v="1"/>
    <x v="1"/>
    <x v="0"/>
    <x v="0"/>
    <x v="0"/>
    <m/>
    <s v="1966-11-27"/>
    <n v="52.112328767123287"/>
    <x v="3"/>
    <n v="90"/>
    <n v="10"/>
    <n v="10"/>
    <n v="80241"/>
    <s v="Thornton, Co"/>
    <x v="0"/>
    <s v="jacket (brand is TBD... probably Patagonia)"/>
    <m/>
    <s v="“A quality life demands quality questions”"/>
    <m/>
    <x v="1"/>
    <s v="Software Engineer"/>
    <m/>
    <s v="Manager"/>
    <m/>
    <s v="Utilities, Energy and Extraction"/>
    <m/>
    <n v="25"/>
    <x v="159"/>
    <x v="0"/>
    <m/>
    <m/>
    <m/>
    <m/>
    <s v="Artificial Intelligence"/>
    <m/>
    <m/>
    <m/>
    <m/>
    <m/>
    <s v="Slack Channel"/>
    <m/>
    <n v="4"/>
    <m/>
    <n v="6"/>
    <m/>
    <n v="30"/>
    <s v="Be consistent in your hours."/>
    <s v="Google"/>
    <m/>
    <n v="10"/>
    <s v="Offer an online notebook."/>
    <s v="Blockchain"/>
    <s v="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
    <m/>
  </r>
  <r>
    <x v="0"/>
    <x v="1"/>
    <x v="0"/>
    <x v="0"/>
    <x v="1"/>
    <m/>
    <d v="1974-05-20T00:00:00"/>
    <n v="44.630136986301373"/>
    <x v="3"/>
    <n v="50"/>
    <n v="10"/>
    <n v="5"/>
    <n v="10100"/>
    <s v="Turin, Italy"/>
    <x v="1"/>
    <s v="hat"/>
    <m/>
    <s v="“Machine learning for life”"/>
    <m/>
    <x v="1"/>
    <s v="Software Engineer"/>
    <m/>
    <s v="Intern"/>
    <m/>
    <s v="Electronics"/>
    <m/>
    <n v="16"/>
    <x v="160"/>
    <x v="0"/>
    <m/>
    <m/>
    <m/>
    <m/>
    <s v="Artificial Intelligence"/>
    <m/>
    <m/>
    <m/>
    <m/>
    <m/>
    <s v="Forums"/>
    <m/>
    <n v="6"/>
    <m/>
    <n v="6"/>
    <m/>
    <n v="60"/>
    <s v="start simple, then improve"/>
    <s v="Google"/>
    <m/>
    <n v="6"/>
    <s v="The lack of Udacity is the impossibility to ask questions and get answer. Mentor is not (as far from my point of view) a reliable source of information (and sometimes disappears...)"/>
    <m/>
    <m/>
    <m/>
  </r>
  <r>
    <x v="0"/>
    <x v="0"/>
    <x v="0"/>
    <x v="0"/>
    <x v="0"/>
    <m/>
    <s v="1963-08-08"/>
    <n v="55.419178082191777"/>
    <x v="3"/>
    <n v="0"/>
    <n v="10"/>
    <n v="20"/>
    <n v="80503"/>
    <s v="Longmont, CO usa"/>
    <x v="0"/>
    <s v="t-shirt"/>
    <m/>
    <s v="“Machine learning for life”"/>
    <m/>
    <x v="1"/>
    <s v="Freelancing"/>
    <m/>
    <s v="President"/>
    <m/>
    <s v="Healthcare and Pharmaceuticals"/>
    <m/>
    <n v="27"/>
    <x v="161"/>
    <x v="0"/>
    <m/>
    <m/>
    <m/>
    <s v="Machine Learning Engineer"/>
    <m/>
    <m/>
    <m/>
    <m/>
    <m/>
    <m/>
    <m/>
    <s v="Internet searches"/>
    <m/>
    <n v="10"/>
    <n v="4"/>
    <m/>
    <n v="10"/>
    <s v="Take similar courses at other learning sites.  Coursera and Udemy offer better versions."/>
    <s v="Facebook"/>
    <m/>
    <n v="2"/>
    <s v="Move away from &quot;Style over Substance&quot; and try to create usable courses."/>
    <s v="a Python data science nanodegree"/>
    <s v="Udacity needs to either lower the prices or improve the offering."/>
    <m/>
  </r>
  <r>
    <x v="0"/>
    <x v="0"/>
    <x v="0"/>
    <x v="0"/>
    <x v="1"/>
    <m/>
    <d v="1981-10-28T00:00:00"/>
    <n v="37.183561643835617"/>
    <x v="3"/>
    <n v="30"/>
    <n v="9"/>
    <n v="10"/>
    <n v="1200"/>
    <s v="Vienna, Austria"/>
    <x v="1"/>
    <s v="t-shirt"/>
    <m/>
    <s v="“A quality life demands quality questions”"/>
    <m/>
    <x v="1"/>
    <s v="Software Engineer"/>
    <m/>
    <s v="Not Applicable"/>
    <m/>
    <s v="Technology &amp; Internet"/>
    <m/>
    <n v="11"/>
    <x v="49"/>
    <x v="2"/>
    <m/>
    <m/>
    <m/>
    <m/>
    <m/>
    <s v="Deep Learning Foundations"/>
    <m/>
    <m/>
    <m/>
    <m/>
    <s v="Forums"/>
    <m/>
    <n v="6"/>
    <m/>
    <n v="4"/>
    <m/>
    <n v="3"/>
    <s v="Learn to program (at least a little bit) before starting the program."/>
    <s v="Google"/>
    <m/>
    <n v="9"/>
    <s v="Improved communication regarding missed deadlines for content, course changes, etc."/>
    <s v="Advanced Deep Learning"/>
    <m/>
    <m/>
  </r>
  <r>
    <x v="1"/>
    <x v="1"/>
    <x v="0"/>
    <x v="0"/>
    <x v="0"/>
    <m/>
    <d v="1983-07-08T00:00:00"/>
    <n v="35.490410958904107"/>
    <x v="3"/>
    <n v="80"/>
    <n v="5"/>
    <n v="10"/>
    <n v="94545"/>
    <s v="Hayward, California"/>
    <x v="0"/>
    <s v="t-shirt"/>
    <m/>
    <s v="“Machine learning for life”"/>
    <m/>
    <x v="1"/>
    <s v="Software Engineer"/>
    <m/>
    <s v="Individual Contributor"/>
    <m/>
    <s v="Technology &amp; Internet"/>
    <m/>
    <n v="10"/>
    <x v="162"/>
    <x v="0"/>
    <m/>
    <m/>
    <m/>
    <s v="Machine Learning Engineer"/>
    <m/>
    <m/>
    <m/>
    <m/>
    <m/>
    <m/>
    <s v="Forums"/>
    <m/>
    <n v="6"/>
    <m/>
    <n v="4"/>
    <m/>
    <n v="12"/>
    <s v="Go thru the material few times and research on books"/>
    <s v="Google"/>
    <m/>
    <n v="7"/>
    <s v="Mobile App is not the best."/>
    <s v="Full stack developer with Cloud technologies such as Google Cloud."/>
    <m/>
    <m/>
  </r>
  <r>
    <x v="0"/>
    <x v="0"/>
    <x v="0"/>
    <x v="0"/>
    <x v="1"/>
    <m/>
    <d v="1982-12-21T00:00:00"/>
    <n v="36.035616438356165"/>
    <x v="3"/>
    <n v="120"/>
    <n v="15"/>
    <n v="12"/>
    <n v="78619"/>
    <s v="Austin, TX"/>
    <x v="1"/>
    <s v="t-shirt"/>
    <m/>
    <s v="”Math - all the cool kids are doing it”"/>
    <m/>
    <x v="1"/>
    <s v="Consulting"/>
    <m/>
    <s v="Manager"/>
    <m/>
    <s v="Technology &amp; Internet"/>
    <m/>
    <n v="7"/>
    <x v="163"/>
    <x v="0"/>
    <s v="Intro to Programming"/>
    <m/>
    <m/>
    <s v="Machine Learning Engineer"/>
    <m/>
    <m/>
    <m/>
    <m/>
    <m/>
    <m/>
    <s v="Forums"/>
    <m/>
    <m/>
    <s v="10+"/>
    <m/>
    <s v="10+"/>
    <n v="8"/>
    <s v="Check and make sure the entire program's content is available before you sign up for a monthly plan."/>
    <s v="Friend / word of mouth"/>
    <m/>
    <n v="8"/>
    <s v="Expand the in person offering to Austin, even more around making job placement even better"/>
    <s v="Ruby on Rails"/>
    <s v="I wish I could afford more nanodegrees :)"/>
    <m/>
  </r>
  <r>
    <x v="0"/>
    <x v="0"/>
    <x v="0"/>
    <x v="0"/>
    <x v="0"/>
    <m/>
    <d v="1984-10-28T00:00:00"/>
    <n v="34.180821917808217"/>
    <x v="3"/>
    <n v="20"/>
    <n v="9"/>
    <n v="2"/>
    <n v="30338"/>
    <s v="Atlanta, Georgia"/>
    <x v="0"/>
    <s v="track suit / sweat suit"/>
    <m/>
    <s v="“A quality life demands quality questions”"/>
    <m/>
    <x v="1"/>
    <s v="Other"/>
    <m/>
    <s v="Individual Contributor"/>
    <m/>
    <s v="Business Support &amp; Logistics"/>
    <m/>
    <n v="3"/>
    <x v="164"/>
    <x v="0"/>
    <m/>
    <m/>
    <m/>
    <s v="Machine Learning Engineer"/>
    <m/>
    <m/>
    <m/>
    <m/>
    <m/>
    <m/>
    <s v="Stack Overflow"/>
    <m/>
    <m/>
    <n v="10"/>
    <n v="6"/>
    <m/>
    <n v="15"/>
    <s v="Plan your career change in a bigger picture. Excellence at knowledge and tools are the means to but not success itself."/>
    <s v="Google"/>
    <m/>
    <n v="7"/>
    <s v="Provide in-vivo projects with partners. e.g. host competition with hiring partner and students can be introduced as a candidate."/>
    <s v="BI"/>
    <s v="I really enjoyed the course although it doesn't meet my expectation to make a career transition. I really admire such channel to spread the knowledge and it'd be awesome to work with you in the future."/>
    <m/>
  </r>
  <r>
    <x v="0"/>
    <x v="0"/>
    <x v="1"/>
    <x v="0"/>
    <x v="1"/>
    <m/>
    <d v="2017-03-03T00:00:00"/>
    <n v="1.8136986301369864"/>
    <x v="3"/>
    <n v="1"/>
    <n v="10"/>
    <n v="5"/>
    <m/>
    <s v="British Columbia, Canada"/>
    <x v="0"/>
    <s v="backpack"/>
    <m/>
    <s v="”Math - all the cool kids are doing it”"/>
    <m/>
    <x v="0"/>
    <m/>
    <m/>
    <m/>
    <m/>
    <m/>
    <m/>
    <m/>
    <x v="0"/>
    <x v="0"/>
    <m/>
    <s v="Business Analyst"/>
    <m/>
    <m/>
    <m/>
    <m/>
    <m/>
    <m/>
    <m/>
    <m/>
    <s v="Stack Overflow"/>
    <m/>
    <m/>
    <n v="15"/>
    <m/>
    <n v="15"/>
    <n v="8"/>
    <s v="Immersion is key_x000d_Take project reviews seriously_x000d_Strive to finish in less time than you imagined possible"/>
    <s v="Friend / word of mouth"/>
    <m/>
    <n v="10"/>
    <s v="Referral bonuses 😂😂_x000d_Job references_x000d_Have a strong Canadian presence"/>
    <s v="Some of the more common Enterprise data tools from IBM, Microsoft, etc"/>
    <s v="Stay relevant!_x000d_Even if it means updating course content once a year._x000d_Modular videos could help with that"/>
    <m/>
  </r>
  <r>
    <x v="1"/>
    <x v="1"/>
    <x v="0"/>
    <x v="0"/>
    <x v="0"/>
    <m/>
    <d v="1991-12-05T00:00:00"/>
    <n v="27.073972602739726"/>
    <x v="3"/>
    <n v="150"/>
    <n v="7"/>
    <n v="8"/>
    <n v="21050"/>
    <s v="Milan, Italy"/>
    <x v="0"/>
    <s v="jacket (brand is TBD... probably Patagonia)"/>
    <m/>
    <s v="“Data is the new bacon&quot;"/>
    <m/>
    <x v="1"/>
    <s v="Machine Learning Engineer"/>
    <m/>
    <m/>
    <s v="Team Leader"/>
    <s v="Advertising &amp; Marketing"/>
    <m/>
    <n v="3"/>
    <x v="165"/>
    <x v="0"/>
    <m/>
    <m/>
    <m/>
    <m/>
    <m/>
    <s v="Deep Learning Foundations"/>
    <m/>
    <m/>
    <m/>
    <m/>
    <s v="Slack Channel"/>
    <m/>
    <n v="4"/>
    <m/>
    <n v="3"/>
    <m/>
    <n v="30"/>
    <s v="Don't loose time._x000d_Keep it up with the timing and new lessons as much as possible."/>
    <s v="Google"/>
    <m/>
    <n v="8"/>
    <s v="More content on advanced/edge technologies/news."/>
    <s v="More focus on the deployment/production part of any field."/>
    <s v="Again, more focus on the production part in your courses._x000d_And... what about a (very good) discount on the AI nanodegree for the ones that have already completed the deep learning foundations nanodegree? ;)"/>
    <m/>
  </r>
  <r>
    <x v="1"/>
    <x v="0"/>
    <x v="0"/>
    <x v="0"/>
    <x v="1"/>
    <m/>
    <d v="2017-07-13T00:00:00"/>
    <n v="1.452054794520548"/>
    <x v="3"/>
    <n v="20"/>
    <n v="3"/>
    <n v="12"/>
    <m/>
    <s v="Calgary, canada"/>
    <x v="1"/>
    <s v="backpack"/>
    <m/>
    <s v="“Data is the new bacon&quot;"/>
    <m/>
    <x v="1"/>
    <s v="Sales"/>
    <m/>
    <s v="Individual Contributor"/>
    <m/>
    <s v="Transportation &amp; Delivery"/>
    <m/>
    <n v="5"/>
    <x v="166"/>
    <x v="0"/>
    <s v="Intro to Programming"/>
    <m/>
    <m/>
    <m/>
    <m/>
    <s v="Deep Learning Foundations"/>
    <m/>
    <m/>
    <m/>
    <m/>
    <s v="Mentor Help (classroom or 1:1 mentors)"/>
    <m/>
    <m/>
    <n v="12"/>
    <n v="2"/>
    <m/>
    <n v="10"/>
    <s v="Study on Khan academy the math"/>
    <s v="Google"/>
    <m/>
    <n v="6"/>
    <s v="Clarify the knowledge level required to do the course"/>
    <s v="None"/>
    <s v="None"/>
    <m/>
  </r>
  <r>
    <x v="0"/>
    <x v="1"/>
    <x v="0"/>
    <x v="1"/>
    <x v="1"/>
    <m/>
    <d v="1990-10-10T00:00:00"/>
    <n v="28.227397260273971"/>
    <x v="3"/>
    <n v="80"/>
    <n v="12"/>
    <n v="12"/>
    <n v="13070111"/>
    <s v="Campinas, São Paulo, Brazil"/>
    <x v="0"/>
    <s v="track suit / sweat suit"/>
    <m/>
    <s v="”Math - all the cool kids are doing it”"/>
    <m/>
    <x v="1"/>
    <s v="Software Engineer"/>
    <m/>
    <s v="Manager"/>
    <m/>
    <s v="Electronics"/>
    <m/>
    <n v="3"/>
    <x v="167"/>
    <x v="2"/>
    <m/>
    <m/>
    <m/>
    <s v="Machine Learning Engineer"/>
    <m/>
    <m/>
    <m/>
    <m/>
    <m/>
    <m/>
    <s v="Stack Overflow"/>
    <m/>
    <n v="6"/>
    <m/>
    <n v="2"/>
    <m/>
    <n v="12"/>
    <s v="Focus on the projects"/>
    <s v="Google"/>
    <m/>
    <n v="10"/>
    <s v="Make more projects and with more coding required"/>
    <s v="More about agile project management"/>
    <s v="I love udacity"/>
    <m/>
  </r>
  <r>
    <x v="0"/>
    <x v="1"/>
    <x v="0"/>
    <x v="0"/>
    <x v="0"/>
    <m/>
    <d v="1990-09-01T00:00:00"/>
    <n v="28.334246575342465"/>
    <x v="3"/>
    <n v="30"/>
    <n v="1"/>
    <n v="5"/>
    <n v="11"/>
    <s v="seoul,korea"/>
    <x v="1"/>
    <s v="hoodie"/>
    <m/>
    <s v="“Data is the new bacon&quot;"/>
    <m/>
    <x v="1"/>
    <s v="Other"/>
    <m/>
    <s v="Manager"/>
    <m/>
    <s v="Government"/>
    <m/>
    <n v="4"/>
    <x v="168"/>
    <x v="0"/>
    <m/>
    <m/>
    <m/>
    <m/>
    <m/>
    <s v="Deep Learning Foundations"/>
    <m/>
    <m/>
    <m/>
    <m/>
    <s v="Forums"/>
    <m/>
    <n v="6"/>
    <m/>
    <m/>
    <n v="10"/>
    <n v="20"/>
    <s v="Spend enough time to review yours"/>
    <s v="Google"/>
    <m/>
    <n v="8"/>
    <s v="good feedback and forum and project"/>
    <s v="competitive programming"/>
    <s v="thank you for your service. it gave me sight of ML"/>
    <m/>
  </r>
  <r>
    <x v="1"/>
    <x v="1"/>
    <x v="0"/>
    <x v="0"/>
    <x v="1"/>
    <m/>
    <d v="1974-04-08T00:00:00"/>
    <n v="44.745205479452054"/>
    <x v="3"/>
    <n v="50"/>
    <n v="3"/>
    <n v="20"/>
    <m/>
    <s v="Belo Horizonte, Brazil"/>
    <x v="0"/>
    <s v="hoodie"/>
    <m/>
    <s v="”Math - all the cool kids are doing it”"/>
    <m/>
    <x v="1"/>
    <s v="Software Engineer"/>
    <m/>
    <s v="Manager"/>
    <m/>
    <s v="Government"/>
    <m/>
    <n v="22"/>
    <x v="169"/>
    <x v="0"/>
    <m/>
    <m/>
    <s v="Data Analyst"/>
    <m/>
    <m/>
    <m/>
    <m/>
    <m/>
    <m/>
    <m/>
    <s v="Forums"/>
    <m/>
    <m/>
    <n v="15"/>
    <m/>
    <n v="20"/>
    <n v="35"/>
    <s v="Grit!"/>
    <s v="Google"/>
    <m/>
    <n v="9"/>
    <s v="Better translation to portuguese (pt-br)"/>
    <s v="Machine Learning"/>
    <m/>
    <m/>
  </r>
  <r>
    <x v="1"/>
    <x v="1"/>
    <x v="0"/>
    <x v="0"/>
    <x v="1"/>
    <m/>
    <d v="1993-09-25T00:00:00"/>
    <n v="25.265753424657536"/>
    <x v="3"/>
    <n v="0"/>
    <n v="12"/>
    <n v="20"/>
    <m/>
    <s v="Toronto, Ontario, Canada"/>
    <x v="0"/>
    <s v="hoodie"/>
    <m/>
    <s v="“Data is the new bacon&quot;"/>
    <m/>
    <x v="1"/>
    <s v="Self employed"/>
    <m/>
    <s v="C-Level"/>
    <m/>
    <s v="Technology &amp; Internet"/>
    <m/>
    <n v="5"/>
    <x v="170"/>
    <x v="2"/>
    <m/>
    <m/>
    <m/>
    <s v="Machine Learning Engineer"/>
    <m/>
    <m/>
    <m/>
    <m/>
    <m/>
    <m/>
    <s v="Stack Overflow"/>
    <m/>
    <n v="5"/>
    <m/>
    <n v="5"/>
    <m/>
    <n v="10"/>
    <s v="Be consistent with your studying. Make sure you do at least some work every work."/>
    <s v="Friend / word of mouth"/>
    <m/>
    <n v="10"/>
    <s v="Reviewers could be more consistent about requirements for completing projects."/>
    <s v="Quantitative Finance (or something similar to the ML for trading course)"/>
    <s v="Overall Udacity is incredible, keep up the great work!"/>
    <m/>
  </r>
  <r>
    <x v="1"/>
    <x v="0"/>
    <x v="0"/>
    <x v="0"/>
    <x v="1"/>
    <m/>
    <d v="1987-08-22T00:00:00"/>
    <n v="31.364383561643837"/>
    <x v="3"/>
    <n v="0"/>
    <n v="12"/>
    <n v="0"/>
    <n v="5182"/>
    <s v="Cordoba, Argentina"/>
    <x v="0"/>
    <s v="shoes (brand is TBD… probably Adidas or Puma)"/>
    <m/>
    <s v="“Machine learning for life”"/>
    <m/>
    <x v="1"/>
    <s v="Software Engineer"/>
    <m/>
    <s v="Not Applicable"/>
    <m/>
    <s v="Technology &amp; Internet"/>
    <m/>
    <n v="7"/>
    <x v="49"/>
    <x v="0"/>
    <m/>
    <m/>
    <m/>
    <s v="Machine Learning Engineer"/>
    <m/>
    <m/>
    <m/>
    <m/>
    <m/>
    <m/>
    <s v="Forums"/>
    <m/>
    <m/>
    <n v="15"/>
    <m/>
    <n v="10"/>
    <n v="20"/>
    <s v="-"/>
    <s v="Friend / word of mouth"/>
    <m/>
    <n v="9"/>
    <s v="-"/>
    <s v="-"/>
    <s v="-"/>
    <m/>
  </r>
  <r>
    <x v="0"/>
    <x v="0"/>
    <x v="0"/>
    <x v="0"/>
    <x v="0"/>
    <m/>
    <d v="1993-03-09T00:00:00"/>
    <n v="25.813698630136987"/>
    <x v="3"/>
    <n v="60"/>
    <n v="11"/>
    <n v="6"/>
    <n v="607476"/>
    <s v="Bacau, Romania"/>
    <x v="1"/>
    <s v="hoodie"/>
    <m/>
    <s v="“Machine learning for life”"/>
    <m/>
    <x v="1"/>
    <s v="Software Engineer"/>
    <m/>
    <s v="Individual Contributor"/>
    <m/>
    <s v="Technology &amp; Internet"/>
    <m/>
    <n v="3"/>
    <x v="171"/>
    <x v="0"/>
    <m/>
    <m/>
    <m/>
    <s v="Machine Learning Engineer"/>
    <m/>
    <m/>
    <m/>
    <m/>
    <m/>
    <m/>
    <s v="Forums"/>
    <m/>
    <n v="5"/>
    <m/>
    <n v="1"/>
    <m/>
    <n v="10"/>
    <s v="The final part is always the hardest but the reword of having learned what you enjoy is priceless."/>
    <s v="Friend / word of mouth"/>
    <m/>
    <n v="10"/>
    <s v="Provide more scholarships various fields"/>
    <s v="Complete software arhitecture nanodegree and a complete data processing pipeline (spark) nanodegree."/>
    <m/>
    <m/>
  </r>
  <r>
    <x v="0"/>
    <x v="0"/>
    <x v="0"/>
    <x v="0"/>
    <x v="1"/>
    <m/>
    <d v="1986-09-01T00:00:00"/>
    <n v="32.336986301369862"/>
    <x v="3"/>
    <n v="0"/>
    <n v="14"/>
    <n v="12"/>
    <n v="28029"/>
    <s v="Madrid, Spain"/>
    <x v="1"/>
    <s v="jacket (brand is TBD... probably Patagonia)"/>
    <m/>
    <s v="“Machine learning for life”"/>
    <m/>
    <x v="0"/>
    <m/>
    <m/>
    <m/>
    <m/>
    <m/>
    <m/>
    <m/>
    <x v="0"/>
    <x v="0"/>
    <m/>
    <m/>
    <s v="Data Analyst"/>
    <m/>
    <m/>
    <m/>
    <m/>
    <m/>
    <m/>
    <m/>
    <s v="Forums"/>
    <m/>
    <n v="6"/>
    <m/>
    <n v="6"/>
    <m/>
    <n v="12"/>
    <s v="Do not overcomplicate things: make a good enough project, improve it if you find the time."/>
    <m/>
    <s v="News about the free AI course that started it all. I do not remember the site."/>
    <n v="7"/>
    <s v="Clearer project instructions."/>
    <m/>
    <m/>
    <m/>
  </r>
  <r>
    <x v="1"/>
    <x v="1"/>
    <x v="0"/>
    <x v="0"/>
    <x v="0"/>
    <m/>
    <d v="1990-05-22T00:00:00"/>
    <n v="28.613698630136987"/>
    <x v="3"/>
    <n v="150"/>
    <n v="9"/>
    <n v="10"/>
    <n v="90025"/>
    <s v="Los Angeles"/>
    <x v="1"/>
    <s v="t-shirt"/>
    <m/>
    <s v="“Data is the new bacon&quot;"/>
    <m/>
    <x v="1"/>
    <s v="Business Intelligence / Business Analyst"/>
    <m/>
    <s v="Individual Contributor"/>
    <m/>
    <s v="Manufacturing"/>
    <m/>
    <n v="3"/>
    <x v="172"/>
    <x v="2"/>
    <m/>
    <s v="Business Analyst"/>
    <m/>
    <m/>
    <m/>
    <m/>
    <m/>
    <m/>
    <m/>
    <m/>
    <s v="Forums"/>
    <m/>
    <m/>
    <n v="10"/>
    <m/>
    <n v="10"/>
    <n v="20"/>
    <s v="Never give up"/>
    <s v="Friend / word of mouth"/>
    <m/>
    <n v="10"/>
    <s v="More projects related to real life work"/>
    <s v="VBA, power bi"/>
    <s v="Na"/>
    <m/>
  </r>
  <r>
    <x v="1"/>
    <x v="1"/>
    <x v="0"/>
    <x v="0"/>
    <x v="0"/>
    <m/>
    <d v="1990-01-12T00:00:00"/>
    <n v="28.969863013698632"/>
    <x v="3"/>
    <n v="28"/>
    <n v="12"/>
    <n v="6"/>
    <n v="19106"/>
    <s v="Philadelphia, PA"/>
    <x v="1"/>
    <s v="shoes (brand is TBD… probably Adidas or Puma)"/>
    <m/>
    <s v="”Math - all the cool kids are doing it”"/>
    <m/>
    <x v="1"/>
    <s v="Data Engineer"/>
    <m/>
    <s v="Individual Contributor"/>
    <m/>
    <s v="Insurance"/>
    <m/>
    <n v="5"/>
    <x v="173"/>
    <x v="0"/>
    <m/>
    <m/>
    <s v="Data Analyst"/>
    <m/>
    <m/>
    <s v="Deep Learning Foundations"/>
    <m/>
    <m/>
    <m/>
    <m/>
    <s v="Slack Channel"/>
    <m/>
    <n v="4"/>
    <m/>
    <n v="4"/>
    <m/>
    <n v="100"/>
    <s v="Take your time, don't be afraid to walk away and come back. Usually, that's when things actually clicked or I saw the relevance of it elsewhere in my daily life and that makes the learning much more sticky and enjoyable. "/>
    <s v="Friend / word of mouth"/>
    <m/>
    <n v="9"/>
    <s v="Fixed pricing and more guided labs."/>
    <s v="Big data and cloud"/>
    <m/>
    <m/>
  </r>
  <r>
    <x v="0"/>
    <x v="0"/>
    <x v="0"/>
    <x v="0"/>
    <x v="0"/>
    <m/>
    <d v="1990-03-18T00:00:00"/>
    <n v="28.791780821917808"/>
    <x v="3"/>
    <n v="60"/>
    <n v="14"/>
    <n v="5"/>
    <n v="743502"/>
    <s v="Kolkata"/>
    <x v="1"/>
    <s v="hoodie"/>
    <m/>
    <s v="”Math - all the cool kids are doing it”"/>
    <m/>
    <x v="1"/>
    <s v="Business Intelligence / Business Analyst"/>
    <m/>
    <s v="Individual Contributor"/>
    <m/>
    <s v="Retail &amp; Consumer Durables"/>
    <m/>
    <n v="5"/>
    <x v="174"/>
    <x v="2"/>
    <m/>
    <m/>
    <s v="Data Analyst"/>
    <m/>
    <m/>
    <m/>
    <m/>
    <m/>
    <m/>
    <m/>
    <s v="Stack Overflow"/>
    <m/>
    <n v="6"/>
    <m/>
    <n v="5"/>
    <m/>
    <n v="25"/>
    <s v="Patience is the key"/>
    <s v="Facebook"/>
    <m/>
    <n v="9"/>
    <s v="Build the brand image in the industry outside the US , so that employers know that Udacity provides quality education to the students which will inturn help in getting jobs"/>
    <s v="Deep learning, artificial intelligence"/>
    <s v="In India, all the employers are not aware of the Udacity brand. Nanodegree credential should attract employers"/>
    <m/>
  </r>
  <r>
    <x v="1"/>
    <x v="0"/>
    <x v="0"/>
    <x v="1"/>
    <x v="1"/>
    <m/>
    <d v="1995-06-11T00:00:00"/>
    <n v="23.556164383561644"/>
    <x v="3"/>
    <n v="0"/>
    <n v="12"/>
    <n v="15"/>
    <n v="35280"/>
    <s v="Izmir, Turkey"/>
    <x v="0"/>
    <s v="hoodie"/>
    <m/>
    <s v="“Machine learning for life”"/>
    <m/>
    <x v="1"/>
    <s v="Student"/>
    <m/>
    <s v="Not Applicable"/>
    <m/>
    <s v="Education"/>
    <m/>
    <n v="1"/>
    <x v="5"/>
    <x v="2"/>
    <m/>
    <m/>
    <m/>
    <m/>
    <s v="Artificial Intelligence"/>
    <s v="Deep Learning Foundations"/>
    <s v="Self-Driving Car Engineer"/>
    <s v="Robotics"/>
    <m/>
    <m/>
    <s v="Slack Channel"/>
    <m/>
    <m/>
    <n v="15"/>
    <n v="6"/>
    <m/>
    <n v="90"/>
    <s v="Find other people with same interest (Slack is a great place to do so online, meetups/conferences - offline), find a problem and work towards solving that using knowledge learned from the course, participate in challenges/hackathons"/>
    <s v="Google"/>
    <m/>
    <n v="10"/>
    <s v="Make more cool NDs :P"/>
    <s v="Reinforcement Learning"/>
    <m/>
    <m/>
  </r>
  <r>
    <x v="0"/>
    <x v="1"/>
    <x v="0"/>
    <x v="0"/>
    <x v="1"/>
    <m/>
    <d v="1983-05-29T00:00:00"/>
    <n v="35.6"/>
    <x v="3"/>
    <n v="55"/>
    <n v="9"/>
    <n v="2"/>
    <n v="0"/>
    <s v="Montreal, Quebec, Canada"/>
    <x v="1"/>
    <s v="backpack"/>
    <m/>
    <s v="“Machine learning for life”"/>
    <m/>
    <x v="1"/>
    <s v="Data Scientist"/>
    <m/>
    <s v="Individual Contributor"/>
    <m/>
    <s v="Entertainment &amp; Leisure"/>
    <m/>
    <n v="6"/>
    <x v="175"/>
    <x v="4"/>
    <m/>
    <m/>
    <m/>
    <s v="Machine Learning Engineer"/>
    <s v="Artificial Intelligence"/>
    <s v="Deep Learning Foundations"/>
    <m/>
    <m/>
    <m/>
    <m/>
    <s v="Forums"/>
    <m/>
    <n v="4"/>
    <m/>
    <n v="4"/>
    <m/>
    <n v="6"/>
    <s v="It`s better to do a little everyday than big bursts before deadlines."/>
    <m/>
    <s v="Received email by Sebastian Thrun about the opening of Udacity."/>
    <n v="10"/>
    <s v="Tougher projects. More like MLND than AIND."/>
    <s v="All I plan to learn on the foreseeable future is on Udacity :)"/>
    <s v="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
    <m/>
  </r>
  <r>
    <x v="1"/>
    <x v="1"/>
    <x v="0"/>
    <x v="0"/>
    <x v="0"/>
    <m/>
    <d v="1992-09-17T00:00:00"/>
    <n v="26.287671232876711"/>
    <x v="3"/>
    <n v="25"/>
    <n v="9"/>
    <n v="5"/>
    <n v="61000"/>
    <s v="West Hampstead, London"/>
    <x v="1"/>
    <s v="hoodie"/>
    <m/>
    <s v="“Machine learning for life”"/>
    <m/>
    <x v="1"/>
    <s v="Data Analyst"/>
    <m/>
    <s v="Not Applicable"/>
    <m/>
    <m/>
    <s v="Gambling"/>
    <n v="2"/>
    <x v="176"/>
    <x v="0"/>
    <m/>
    <m/>
    <s v="Data Analyst"/>
    <m/>
    <m/>
    <m/>
    <m/>
    <m/>
    <m/>
    <m/>
    <s v="Forums"/>
    <m/>
    <n v="2"/>
    <m/>
    <n v="1"/>
    <m/>
    <n v="10"/>
    <s v="Na"/>
    <s v="Twitter"/>
    <m/>
    <n v="8"/>
    <s v="Na"/>
    <s v="Crypto currency courses"/>
    <s v="Na"/>
    <m/>
  </r>
  <r>
    <x v="1"/>
    <x v="1"/>
    <x v="0"/>
    <x v="0"/>
    <x v="0"/>
    <m/>
    <d v="1980-10-25T00:00:00"/>
    <n v="38.19178082191781"/>
    <x v="3"/>
    <n v="60"/>
    <n v="10"/>
    <n v="12"/>
    <n v="32827"/>
    <s v="Orlando, Florida"/>
    <x v="0"/>
    <s v="t-shirt"/>
    <m/>
    <s v="”Math - all the cool kids are doing it”"/>
    <m/>
    <x v="1"/>
    <s v="Business Intelligence / Business Analyst"/>
    <m/>
    <s v="Manager"/>
    <m/>
    <s v="Entertainment &amp; Leisure"/>
    <m/>
    <n v="10"/>
    <x v="177"/>
    <x v="3"/>
    <m/>
    <m/>
    <m/>
    <m/>
    <m/>
    <s v="Deep Learning Foundations"/>
    <m/>
    <m/>
    <m/>
    <m/>
    <s v="Stack Overflow"/>
    <m/>
    <m/>
    <n v="10"/>
    <n v="3"/>
    <m/>
    <n v="4"/>
    <s v="Asking, reading. The more the better"/>
    <s v="Friend / word of mouth"/>
    <m/>
    <n v="7"/>
    <s v="Some lecturer speaks too quickly."/>
    <s v="I think Udacity need to offer some class which mainly focuses on applying the technologies taught in other class on read cases. Or calling 'Case study' courses."/>
    <s v="Certificate of completion does not unique certificate number, not easy to link on social media, such as LinkedIn. "/>
    <m/>
  </r>
  <r>
    <x v="0"/>
    <x v="0"/>
    <x v="1"/>
    <x v="0"/>
    <x v="1"/>
    <m/>
    <s v="1965-10-06"/>
    <n v="53.254794520547946"/>
    <x v="3"/>
    <n v="0"/>
    <n v="9"/>
    <n v="30"/>
    <m/>
    <s v="Toronto, Canada"/>
    <x v="0"/>
    <s v="hoodie"/>
    <m/>
    <m/>
    <s v="Life long [machine] learning matters."/>
    <x v="1"/>
    <s v="Consulting"/>
    <m/>
    <s v="Individual Contributor"/>
    <m/>
    <s v="Education"/>
    <m/>
    <n v="28"/>
    <x v="178"/>
    <x v="0"/>
    <m/>
    <m/>
    <m/>
    <m/>
    <s v="Artificial Intelligence"/>
    <m/>
    <m/>
    <m/>
    <m/>
    <m/>
    <s v="Forums"/>
    <m/>
    <m/>
    <n v="10"/>
    <n v="4"/>
    <m/>
    <n v="6"/>
    <s v="Stick with it, you'll get there.  Mentors are great and the feedback from project reviewers is a powerful learning source."/>
    <m/>
    <s v="Sebastian keynote @ IBM World of Watson."/>
    <n v="10"/>
    <s v="I'm very impressed with Udacity.  As a university and college professor, college administrator and business person you've done all the right things IMO.  The AI nanodegree was &quot;pretty rough&quot; to start, clearly things were pushed to get to launch, but especially with term 2 the quality and functionality and content cohesion has been tier 1.  I'm impressed and happy I've invested the time and $'s in this program."/>
    <s v="There are some pretty meaningful courses on the system.  I'd like to have some additional entrepreneurial and &quot;gig economy&quot; sorts of material.  I'd like to have had some &quot;in more depth&quot; and &quot;if you're new to the technology&quot; content to help with python, JavaScript etc. and some of the math and 3rd party libraries in the AI program (it got better into term 2)."/>
    <s v="Keep the quality level as high as you have and keep innovating.  I think for the value on investment it's a solid offering."/>
    <m/>
  </r>
  <r>
    <x v="1"/>
    <x v="1"/>
    <x v="0"/>
    <x v="1"/>
    <x v="0"/>
    <m/>
    <m/>
    <n v="119.06575342465753"/>
    <x v="3"/>
    <n v="60"/>
    <n v="10"/>
    <n v="1"/>
    <n v="30308"/>
    <s v="Atlanta, Georgia"/>
    <x v="0"/>
    <s v="jacket (brand is TBD... probably Patagonia)"/>
    <m/>
    <s v="“A quality life demands quality questions”"/>
    <m/>
    <x v="1"/>
    <s v="Data Scientist"/>
    <m/>
    <s v="Intern"/>
    <m/>
    <s v="Retail &amp; Consumer Durables"/>
    <m/>
    <n v="0"/>
    <x v="179"/>
    <x v="0"/>
    <m/>
    <m/>
    <s v="Data Analyst"/>
    <m/>
    <m/>
    <m/>
    <m/>
    <m/>
    <m/>
    <m/>
    <s v="Forums"/>
    <m/>
    <n v="4"/>
    <m/>
    <n v="4"/>
    <m/>
    <n v="25"/>
    <s v="Do more code exercises"/>
    <s v="Friend / word of mouth"/>
    <m/>
    <n v="9"/>
    <s v="More practical experience"/>
    <s v="Text analysis"/>
    <m/>
    <m/>
  </r>
  <r>
    <x v="0"/>
    <x v="0"/>
    <x v="0"/>
    <x v="0"/>
    <x v="0"/>
    <m/>
    <d v="1982-08-31T00:00:00"/>
    <n v="36.342465753424655"/>
    <x v="3"/>
    <n v="45"/>
    <n v="12"/>
    <n v="40"/>
    <n v="1530041"/>
    <s v="Tokyo,Japan"/>
    <x v="0"/>
    <s v="hat"/>
    <m/>
    <s v="“A quality life demands quality questions”"/>
    <m/>
    <x v="1"/>
    <s v="Business Intelligence / Business Analyst"/>
    <m/>
    <s v="Individual Contributor"/>
    <m/>
    <s v="Advertising &amp; Marketing"/>
    <m/>
    <n v="1"/>
    <x v="180"/>
    <x v="3"/>
    <m/>
    <m/>
    <m/>
    <m/>
    <m/>
    <s v="Deep Learning Foundations"/>
    <m/>
    <m/>
    <m/>
    <m/>
    <s v="Forums"/>
    <m/>
    <m/>
    <n v="10"/>
    <m/>
    <n v="10"/>
    <n v="120"/>
    <s v="none"/>
    <s v="Google"/>
    <m/>
    <n v="10"/>
    <s v="none"/>
    <m/>
    <m/>
    <m/>
  </r>
  <r>
    <x v="1"/>
    <x v="0"/>
    <x v="0"/>
    <x v="0"/>
    <x v="1"/>
    <m/>
    <d v="1994-07-03T00:00:00"/>
    <n v="24.495890410958904"/>
    <x v="3"/>
    <n v="160"/>
    <n v="8"/>
    <n v="5"/>
    <n v="689580"/>
    <s v="Singapore, Singapore"/>
    <x v="1"/>
    <s v="t-shirt"/>
    <m/>
    <s v="“A quality life demands quality questions”"/>
    <m/>
    <x v="0"/>
    <m/>
    <m/>
    <m/>
    <m/>
    <m/>
    <m/>
    <m/>
    <x v="0"/>
    <x v="2"/>
    <m/>
    <m/>
    <m/>
    <m/>
    <s v="Artificial Intelligence"/>
    <s v="Deep Learning Foundations"/>
    <m/>
    <s v="Robotics"/>
    <m/>
    <m/>
    <s v="Stack Overflow"/>
    <m/>
    <n v="6"/>
    <m/>
    <n v="4"/>
    <m/>
    <n v="10"/>
    <s v="Keep asking questions."/>
    <s v="Google"/>
    <m/>
    <n v="10"/>
    <s v="More materials."/>
    <s v="Automation Engineering, DevOps, Infrastructure (Microservices) "/>
    <s v="I think the project quality is good, but maybe more project for some of the nanodegree. And then more reading materials design by udacity."/>
    <m/>
  </r>
  <r>
    <x v="1"/>
    <x v="0"/>
    <x v="1"/>
    <x v="1"/>
    <x v="1"/>
    <m/>
    <d v="1996-09-18T00:00:00"/>
    <n v="22.282191780821918"/>
    <x v="3"/>
    <n v="5"/>
    <n v="12"/>
    <n v="8"/>
    <n v="500058"/>
    <s v="Hyderabad, India"/>
    <x v="0"/>
    <s v="backpack"/>
    <m/>
    <s v="“Machine learning for life”"/>
    <m/>
    <x v="0"/>
    <m/>
    <m/>
    <m/>
    <m/>
    <m/>
    <m/>
    <m/>
    <x v="0"/>
    <x v="2"/>
    <m/>
    <m/>
    <m/>
    <m/>
    <m/>
    <s v="Deep Learning Foundations"/>
    <m/>
    <m/>
    <m/>
    <m/>
    <s v="Stack Overflow"/>
    <m/>
    <n v="6"/>
    <m/>
    <m/>
    <n v="40"/>
    <n v="150"/>
    <s v="Always do your best."/>
    <s v="Google"/>
    <m/>
    <n v="10"/>
    <s v="The videos can be made longer in order to go to greater depth in the given field."/>
    <s v="Advanced deep learning."/>
    <s v="Nothing."/>
    <m/>
  </r>
  <r>
    <x v="1"/>
    <x v="1"/>
    <x v="0"/>
    <x v="0"/>
    <x v="0"/>
    <m/>
    <d v="1987-12-11T00:00:00"/>
    <n v="31.06027397260274"/>
    <x v="3"/>
    <n v="0"/>
    <n v="12"/>
    <n v="5"/>
    <n v="27617"/>
    <s v="Raleigh, NC"/>
    <x v="1"/>
    <s v="hoodie"/>
    <m/>
    <s v="“Machine learning for life”"/>
    <m/>
    <x v="1"/>
    <s v="Consulting"/>
    <m/>
    <m/>
    <s v="Data Scientist/Manager"/>
    <m/>
    <s v="All of the above"/>
    <n v="3"/>
    <x v="181"/>
    <x v="0"/>
    <m/>
    <m/>
    <m/>
    <s v="Machine Learning Engineer"/>
    <m/>
    <m/>
    <m/>
    <m/>
    <m/>
    <m/>
    <s v="Forums"/>
    <m/>
    <n v="5"/>
    <m/>
    <n v="2"/>
    <m/>
    <n v="12"/>
    <s v="Make time for it that you can focus only on the material"/>
    <s v="Google"/>
    <m/>
    <n v="10"/>
    <s v="Make things cheaper."/>
    <s v="I think you've got it pretty well covered."/>
    <s v="Nope!"/>
    <m/>
  </r>
  <r>
    <x v="0"/>
    <x v="1"/>
    <x v="0"/>
    <x v="1"/>
    <x v="1"/>
    <m/>
    <d v="1989-06-04T00:00:00"/>
    <n v="29.578082191780823"/>
    <x v="3"/>
    <n v="55"/>
    <n v="12"/>
    <n v="6"/>
    <n v="98104"/>
    <s v="Seattle, Washington"/>
    <x v="1"/>
    <s v="t-shirt"/>
    <m/>
    <s v="“Machine learning for life”"/>
    <m/>
    <x v="1"/>
    <s v="Business Intelligence / Business Analyst"/>
    <m/>
    <s v="Individual Contributor"/>
    <m/>
    <s v="Technology &amp; Internet"/>
    <m/>
    <n v="7"/>
    <x v="182"/>
    <x v="0"/>
    <m/>
    <m/>
    <s v="Data Analyst"/>
    <m/>
    <m/>
    <m/>
    <m/>
    <m/>
    <m/>
    <m/>
    <s v="Forums"/>
    <m/>
    <n v="6"/>
    <m/>
    <n v="3"/>
    <m/>
    <n v="100"/>
    <s v="Dedicate fixed time for your nano degree and stick to it"/>
    <s v="Google"/>
    <m/>
    <n v="9"/>
    <s v="More projects choices and more in depth material"/>
    <s v="Natural language and image processing algorithms in machine learning space"/>
    <s v="Udacity is one of the best online mooc experience and please continue to improve it. Offline availability of the material could be another thing which students would appreciate"/>
    <m/>
  </r>
  <r>
    <x v="1"/>
    <x v="1"/>
    <x v="0"/>
    <x v="0"/>
    <x v="0"/>
    <m/>
    <d v="1988-07-11T00:00:00"/>
    <n v="30.476712328767125"/>
    <x v="3"/>
    <n v="40"/>
    <n v="10"/>
    <n v="2"/>
    <n v="89052"/>
    <s v="Henderson, Nevada"/>
    <x v="1"/>
    <s v="t-shirt"/>
    <m/>
    <s v="“Data is the new bacon&quot;"/>
    <m/>
    <x v="1"/>
    <s v="Business Intelligence / Business Analyst"/>
    <m/>
    <s v="Individual Contributor"/>
    <m/>
    <s v="Real Estate"/>
    <m/>
    <n v="3"/>
    <x v="0"/>
    <x v="2"/>
    <m/>
    <m/>
    <s v="Data Analyst"/>
    <m/>
    <m/>
    <m/>
    <m/>
    <m/>
    <m/>
    <m/>
    <s v="Forums"/>
    <m/>
    <m/>
    <n v="20"/>
    <n v="6"/>
    <m/>
    <n v="6"/>
    <s v="N/a"/>
    <s v="Google"/>
    <m/>
    <n v="9"/>
    <s v="N/a"/>
    <m/>
    <m/>
    <m/>
  </r>
  <r>
    <x v="0"/>
    <x v="0"/>
    <x v="1"/>
    <x v="0"/>
    <x v="0"/>
    <m/>
    <d v="1981-04-30T00:00:00"/>
    <n v="37.679452054794524"/>
    <x v="3"/>
    <n v="20"/>
    <n v="15"/>
    <n v="2"/>
    <n v="33458"/>
    <s v="Jupiter, FL, USA"/>
    <x v="1"/>
    <m/>
    <s v="travel mug"/>
    <s v="“A quality life demands quality questions”"/>
    <m/>
    <x v="1"/>
    <s v="Research"/>
    <m/>
    <s v="Individual Contributor"/>
    <m/>
    <s v="Healthcare and Pharmaceuticals"/>
    <m/>
    <n v="13"/>
    <x v="183"/>
    <x v="3"/>
    <m/>
    <m/>
    <m/>
    <s v="Machine Learning Engineer"/>
    <s v="Artificial Intelligence"/>
    <m/>
    <m/>
    <m/>
    <m/>
    <m/>
    <s v="Forums"/>
    <m/>
    <n v="5"/>
    <m/>
    <n v="1"/>
    <m/>
    <n v="10"/>
    <s v="You can do it"/>
    <s v="Google"/>
    <m/>
    <n v="8"/>
    <s v="I think you guys are doing great."/>
    <s v="A course on Ubuntu, may be a nanodegree in Data Engineering"/>
    <m/>
    <m/>
  </r>
  <r>
    <x v="1"/>
    <x v="1"/>
    <x v="0"/>
    <x v="0"/>
    <x v="0"/>
    <m/>
    <d v="1983-01-15T00:00:00"/>
    <n v="35.967123287671235"/>
    <x v="3"/>
    <n v="8"/>
    <n v="10"/>
    <n v="10"/>
    <n v="6005"/>
    <s v="Perth, Australia"/>
    <x v="0"/>
    <s v="t-shirt"/>
    <m/>
    <s v="“Machine learning for life”"/>
    <m/>
    <x v="1"/>
    <m/>
    <s v="Machine learning and computer vision engineer"/>
    <s v="Not Applicable"/>
    <m/>
    <s v="Technology &amp; Internet"/>
    <m/>
    <n v="12"/>
    <x v="184"/>
    <x v="3"/>
    <m/>
    <m/>
    <m/>
    <m/>
    <m/>
    <s v="Deep Learning Foundations"/>
    <m/>
    <m/>
    <m/>
    <m/>
    <s v="Slack Channel"/>
    <m/>
    <n v="5"/>
    <m/>
    <n v="1"/>
    <m/>
    <n v="5"/>
    <s v="Be confident"/>
    <s v="Google"/>
    <m/>
    <n v="10"/>
    <s v="More tutorials"/>
    <s v="Computer vision nanodegree"/>
    <s v="I am very happy with what udacity offers."/>
    <m/>
  </r>
  <r>
    <x v="1"/>
    <x v="1"/>
    <x v="0"/>
    <x v="0"/>
    <x v="1"/>
    <m/>
    <d v="1976-09-06T00:00:00"/>
    <n v="42.328767123287669"/>
    <x v="3"/>
    <n v="120"/>
    <n v="10"/>
    <n v="10"/>
    <n v="421001"/>
    <s v="Kazan, Russian Federation"/>
    <x v="0"/>
    <s v="t-shirt"/>
    <m/>
    <s v="“Data is the new bacon&quot;"/>
    <m/>
    <x v="1"/>
    <s v="Software Engineer"/>
    <m/>
    <s v="Manager"/>
    <m/>
    <s v="Technology &amp; Internet"/>
    <m/>
    <n v="21"/>
    <x v="185"/>
    <x v="0"/>
    <m/>
    <m/>
    <m/>
    <m/>
    <s v="Artificial Intelligence"/>
    <m/>
    <m/>
    <m/>
    <m/>
    <m/>
    <s v="Forums"/>
    <m/>
    <n v="6"/>
    <m/>
    <n v="6"/>
    <m/>
    <n v="20"/>
    <s v="Start project as early as possible."/>
    <s v="Google"/>
    <m/>
    <n v="10"/>
    <s v="Interdisciplinary, integrity projects"/>
    <s v="No"/>
    <s v="Thank you for your product"/>
    <m/>
  </r>
  <r>
    <x v="0"/>
    <x v="0"/>
    <x v="0"/>
    <x v="0"/>
    <x v="1"/>
    <m/>
    <d v="1986-04-04T00:00:00"/>
    <n v="32.747945205479454"/>
    <x v="3"/>
    <n v="60"/>
    <n v="10"/>
    <n v="1"/>
    <n v="102"/>
    <s v="Uganda/Kampala/Kiwatule"/>
    <x v="1"/>
    <s v="jacket (brand is TBD... probably Patagonia)"/>
    <m/>
    <s v="“Data is the new bacon&quot;"/>
    <m/>
    <x v="1"/>
    <s v="Freelancing"/>
    <m/>
    <s v="Manager"/>
    <m/>
    <s v="Government"/>
    <m/>
    <n v="13"/>
    <x v="186"/>
    <x v="0"/>
    <m/>
    <m/>
    <m/>
    <m/>
    <m/>
    <s v="Deep Learning Foundations"/>
    <m/>
    <m/>
    <m/>
    <m/>
    <m/>
    <s v="So far, I did not get really stuck"/>
    <n v="6"/>
    <m/>
    <m/>
    <n v="16"/>
    <n v="12"/>
    <s v="Well established targets in small trunk and testable should always be your priority"/>
    <s v="Google"/>
    <m/>
    <n v="10"/>
    <s v="Nothing yet"/>
    <s v="Geographic Information System"/>
    <s v="You are the best learning institution I know so far"/>
    <m/>
  </r>
  <r>
    <x v="1"/>
    <x v="0"/>
    <x v="1"/>
    <x v="1"/>
    <x v="1"/>
    <m/>
    <d v="1996-08-25T00:00:00"/>
    <n v="22.347945205479451"/>
    <x v="3"/>
    <n v="90"/>
    <n v="200"/>
    <n v="15"/>
    <n v="382028"/>
    <s v="Gujarat, India"/>
    <x v="1"/>
    <s v="t-shirt"/>
    <m/>
    <s v="”Math - all the cool kids are doing it”"/>
    <m/>
    <x v="0"/>
    <m/>
    <m/>
    <m/>
    <m/>
    <m/>
    <m/>
    <m/>
    <x v="0"/>
    <x v="2"/>
    <m/>
    <m/>
    <m/>
    <s v="Machine Learning Engineer"/>
    <m/>
    <m/>
    <m/>
    <m/>
    <m/>
    <m/>
    <s v="Forums"/>
    <m/>
    <m/>
    <n v="12"/>
    <n v="6"/>
    <m/>
    <n v="30"/>
    <s v="Just follow the content closely, Udacity team has taken care of everything for you to understand and apply it!"/>
    <s v="Friend / word of mouth"/>
    <m/>
    <n v="10"/>
    <s v="Project reviews can be made faster. Mentors can be increased"/>
    <s v="Graphic Design"/>
    <s v="You guys are awesome"/>
    <m/>
  </r>
  <r>
    <x v="0"/>
    <x v="0"/>
    <x v="0"/>
    <x v="0"/>
    <x v="0"/>
    <m/>
    <d v="1997-05-18T00:00:00"/>
    <n v="21.61917808219178"/>
    <x v="3"/>
    <n v="0"/>
    <n v="6"/>
    <n v="5"/>
    <n v="560050"/>
    <s v="Bangalore, India"/>
    <x v="0"/>
    <s v="backpack"/>
    <m/>
    <s v="“A quality life demands quality questions”"/>
    <m/>
    <x v="0"/>
    <m/>
    <m/>
    <m/>
    <m/>
    <m/>
    <m/>
    <m/>
    <x v="0"/>
    <x v="4"/>
    <m/>
    <m/>
    <m/>
    <s v="Machine Learning Engineer"/>
    <m/>
    <m/>
    <m/>
    <m/>
    <m/>
    <m/>
    <s v="Forums"/>
    <m/>
    <n v="6"/>
    <m/>
    <m/>
    <n v="8"/>
    <n v="5"/>
    <s v="Focus only on the nanodegree while you're at it."/>
    <s v="Friend / word of mouth"/>
    <m/>
    <n v="9"/>
    <s v="Faster responses on forums would be awesome. The response times are good, but it can be made awesome. :D"/>
    <s v="Leadership skills"/>
    <s v="Faster responses from the classroom mentors would make udacity even better."/>
    <m/>
  </r>
  <r>
    <x v="1"/>
    <x v="0"/>
    <x v="0"/>
    <x v="0"/>
    <x v="1"/>
    <m/>
    <d v="1994-04-29T00:00:00"/>
    <n v="24.673972602739727"/>
    <x v="3"/>
    <n v="30"/>
    <n v="7"/>
    <n v="12"/>
    <n v="77004"/>
    <s v="Houston, Texas"/>
    <x v="0"/>
    <s v="t-shirt"/>
    <m/>
    <s v="”Math - all the cool kids are doing it”"/>
    <m/>
    <x v="0"/>
    <m/>
    <m/>
    <m/>
    <m/>
    <m/>
    <m/>
    <m/>
    <x v="0"/>
    <x v="2"/>
    <m/>
    <m/>
    <m/>
    <s v="Machine Learning Engineer"/>
    <m/>
    <m/>
    <m/>
    <m/>
    <m/>
    <m/>
    <s v="Forums"/>
    <m/>
    <m/>
    <n v="20"/>
    <m/>
    <n v="20"/>
    <n v="20"/>
    <s v="Don't give up!"/>
    <s v="Google"/>
    <m/>
    <n v="10"/>
    <s v="Keep all projects in same format"/>
    <s v="Math behind machine learning"/>
    <s v="Udacity is awesome!"/>
    <m/>
  </r>
  <r>
    <x v="0"/>
    <x v="1"/>
    <x v="0"/>
    <x v="0"/>
    <x v="0"/>
    <m/>
    <d v="1990-02-06T00:00:00"/>
    <n v="28.901369863013699"/>
    <x v="3"/>
    <n v="5"/>
    <n v="10"/>
    <n v="5"/>
    <n v="41010"/>
    <s v="Sevilla"/>
    <x v="0"/>
    <s v="t-shirt"/>
    <m/>
    <m/>
    <s v="Artificial Intelligence for non intelligent agents"/>
    <x v="1"/>
    <s v="Software Engineer"/>
    <m/>
    <s v="Individual Contributor"/>
    <m/>
    <s v="Nonprofit"/>
    <m/>
    <n v="4"/>
    <x v="187"/>
    <x v="0"/>
    <m/>
    <m/>
    <m/>
    <m/>
    <s v="Artificial Intelligence"/>
    <m/>
    <m/>
    <m/>
    <m/>
    <m/>
    <s v="Mentor Help (classroom or 1:1 mentors)"/>
    <m/>
    <m/>
    <n v="7"/>
    <m/>
    <n v="7"/>
    <n v="15"/>
    <s v="Stay calm and search on the web everything you need. If you keep stuck, ask your mentor"/>
    <s v="Google"/>
    <m/>
    <n v="10"/>
    <s v="AI nanodegree program was not clear enough before starting. It could be a problem if you think you would do three concentrations per $800 all and you tell this to your company"/>
    <s v="iOS"/>
    <m/>
    <m/>
  </r>
  <r>
    <x v="1"/>
    <x v="1"/>
    <x v="0"/>
    <x v="0"/>
    <x v="1"/>
    <m/>
    <m/>
    <n v="119.06575342465753"/>
    <x v="3"/>
    <n v="0"/>
    <n v="14"/>
    <n v="7"/>
    <m/>
    <s v="UK"/>
    <x v="0"/>
    <s v="t-shirt"/>
    <m/>
    <s v="“A quality life demands quality questions”"/>
    <m/>
    <x v="1"/>
    <s v="Software Engineer"/>
    <m/>
    <s v="Manager"/>
    <m/>
    <s v="Technology &amp; Internet"/>
    <m/>
    <n v="8"/>
    <x v="188"/>
    <x v="0"/>
    <m/>
    <m/>
    <m/>
    <m/>
    <m/>
    <m/>
    <m/>
    <m/>
    <m/>
    <s v="ios"/>
    <s v="Forums"/>
    <m/>
    <m/>
    <n v="15"/>
    <m/>
    <n v="8"/>
    <n v="16"/>
    <s v="Turn off all notifications and distractions and just focus on the material."/>
    <m/>
    <s v="Joined the very first AI course by Sebastian and Peter Norvig"/>
    <n v="10"/>
    <s v="Better quality mentors."/>
    <s v="Learn to draw."/>
    <m/>
    <m/>
  </r>
  <r>
    <x v="0"/>
    <x v="0"/>
    <x v="0"/>
    <x v="0"/>
    <x v="0"/>
    <m/>
    <d v="1984-09-28T00:00:00"/>
    <n v="34.263013698630139"/>
    <x v="3"/>
    <n v="30"/>
    <n v="10"/>
    <n v="3"/>
    <n v="330103"/>
    <s v="Nanchan, Jiangxi, China"/>
    <x v="1"/>
    <s v="backpack"/>
    <m/>
    <s v="“A quality life demands quality questions”"/>
    <m/>
    <x v="1"/>
    <s v="Educator / Instructor"/>
    <m/>
    <s v="Individual Contributor"/>
    <m/>
    <s v="Education"/>
    <m/>
    <n v="3"/>
    <x v="189"/>
    <x v="0"/>
    <m/>
    <m/>
    <m/>
    <s v="Machine Learning Engineer"/>
    <m/>
    <m/>
    <m/>
    <m/>
    <m/>
    <m/>
    <s v="Forums"/>
    <m/>
    <n v="4"/>
    <m/>
    <n v="2"/>
    <m/>
    <n v="8"/>
    <s v="Do be persistent, and believe you can make it."/>
    <s v="Google"/>
    <m/>
    <n v="9"/>
    <s v="I could receive systematic training for projects."/>
    <s v="deep learning"/>
    <m/>
    <m/>
  </r>
  <r>
    <x v="1"/>
    <x v="1"/>
    <x v="0"/>
    <x v="0"/>
    <x v="1"/>
    <m/>
    <s v="1958-12-21"/>
    <n v="60.052054794520551"/>
    <x v="3"/>
    <n v="0"/>
    <n v="14"/>
    <n v="2"/>
    <n v="62025"/>
    <s v="Edwardsville, Il, USA"/>
    <x v="1"/>
    <s v="hoodie"/>
    <m/>
    <s v="“A quality life demands quality questions”"/>
    <m/>
    <x v="1"/>
    <s v="Artificial Intelligence Engineer"/>
    <m/>
    <s v="Individual Contributor"/>
    <m/>
    <s v="Business Support &amp; Logistics"/>
    <m/>
    <n v="34"/>
    <x v="190"/>
    <x v="0"/>
    <m/>
    <m/>
    <s v="Data Analyst"/>
    <m/>
    <s v="Artificial Intelligence"/>
    <m/>
    <m/>
    <m/>
    <m/>
    <m/>
    <s v="Stack Overflow"/>
    <m/>
    <n v="3"/>
    <m/>
    <m/>
    <n v="16"/>
    <n v="10"/>
    <s v="reach out on slack/forums or form a study group."/>
    <m/>
    <s v="AT&amp;T GATech/OMSCS Arrangement"/>
    <n v="9"/>
    <s v="Project reviewers with better knowledge of the projects, especially for new NDs that are being built on the fly."/>
    <s v="More AI.   I was a little disappointed in the 'AI' specific content in the AIND.  Deep Learning is a key part of AI, but AI covers much more."/>
    <s v="I think the AIND could have been more challenging."/>
    <m/>
  </r>
  <r>
    <x v="0"/>
    <x v="0"/>
    <x v="0"/>
    <x v="0"/>
    <x v="0"/>
    <m/>
    <s v="1940-01-01"/>
    <n v="79.035616438356158"/>
    <x v="3"/>
    <n v="75"/>
    <n v="9"/>
    <n v="5"/>
    <n v="1120"/>
    <s v="Vienna, Austria"/>
    <x v="1"/>
    <s v="backpack"/>
    <m/>
    <s v="”Math - all the cool kids are doing it”"/>
    <m/>
    <x v="1"/>
    <s v="Product Management/Project Management"/>
    <m/>
    <s v="Individual Contributor"/>
    <m/>
    <s v="Automotive"/>
    <m/>
    <n v="10"/>
    <x v="191"/>
    <x v="0"/>
    <m/>
    <m/>
    <s v="Data Analyst"/>
    <m/>
    <m/>
    <m/>
    <m/>
    <m/>
    <m/>
    <m/>
    <s v="Forums"/>
    <m/>
    <m/>
    <n v="25"/>
    <n v="5"/>
    <m/>
    <n v="40"/>
    <s v="Don't stop learning"/>
    <s v="Google"/>
    <m/>
    <n v="10"/>
    <s v="I love Udacity"/>
    <s v="AI conversation agents"/>
    <s v="Thank you"/>
    <m/>
  </r>
  <r>
    <x v="1"/>
    <x v="1"/>
    <x v="0"/>
    <x v="0"/>
    <x v="0"/>
    <m/>
    <d v="1985-12-18T00:00:00"/>
    <n v="33.041095890410958"/>
    <x v="3"/>
    <n v="40"/>
    <n v="10"/>
    <n v="30"/>
    <m/>
    <s v="New Brunswick, Canada"/>
    <x v="0"/>
    <m/>
    <s v="Mug/Bottle"/>
    <s v="“Data is the new bacon&quot;"/>
    <m/>
    <x v="1"/>
    <s v="Business Intelligence / Business Analyst"/>
    <m/>
    <s v="Individual Contributor"/>
    <m/>
    <s v="Manufacturing"/>
    <m/>
    <n v="7"/>
    <x v="192"/>
    <x v="2"/>
    <m/>
    <m/>
    <s v="Data Analyst"/>
    <m/>
    <m/>
    <m/>
    <m/>
    <m/>
    <m/>
    <m/>
    <s v="Mentor Help (classroom or 1:1 mentors)"/>
    <m/>
    <m/>
    <n v="10"/>
    <n v="5"/>
    <m/>
    <n v="20"/>
    <s v="At least an hour per day to keep the material fresh"/>
    <s v="Friend / word of mouth"/>
    <m/>
    <n v="10"/>
    <s v="Stronger promotion to business. The material is very relevant, but non-technical employers like mine are hesitant to use institutions other than Universities"/>
    <s v="Microcomputing"/>
    <s v="Stay Udacious, yo!"/>
    <m/>
  </r>
  <r>
    <x v="1"/>
    <x v="0"/>
    <x v="0"/>
    <x v="0"/>
    <x v="1"/>
    <m/>
    <d v="1987-04-15T00:00:00"/>
    <n v="31.717808219178082"/>
    <x v="3"/>
    <n v="1"/>
    <n v="14"/>
    <n v="20"/>
    <n v="22251040"/>
    <s v="Rio de Janeiro, Brazil"/>
    <x v="0"/>
    <s v="t-shirt"/>
    <m/>
    <s v="“Data is the new bacon&quot;"/>
    <m/>
    <x v="1"/>
    <s v="Other"/>
    <m/>
    <s v="Individual Contributor"/>
    <m/>
    <s v="Utilities, Energy and Extraction"/>
    <m/>
    <n v="8"/>
    <x v="193"/>
    <x v="2"/>
    <m/>
    <m/>
    <m/>
    <s v="Machine Learning Engineer"/>
    <s v="Artificial Intelligence"/>
    <s v="Deep Learning Foundations"/>
    <m/>
    <m/>
    <m/>
    <m/>
    <s v="Stack Overflow"/>
    <m/>
    <n v="6"/>
    <m/>
    <n v="4"/>
    <m/>
    <n v="6"/>
    <s v="Be persistent and discuss the content on Slack, it helps a lot."/>
    <s v="Google"/>
    <m/>
    <n v="10"/>
    <s v="The AIND has a project that is useless just selling the API of the partners. It shouldn't have it."/>
    <s v="Enterpreneurship"/>
    <s v="No"/>
    <m/>
  </r>
  <r>
    <x v="0"/>
    <x v="0"/>
    <x v="1"/>
    <x v="0"/>
    <x v="1"/>
    <m/>
    <d v="1991-07-02T00:00:00"/>
    <n v="27.5013698630137"/>
    <x v="3"/>
    <n v="40"/>
    <n v="6"/>
    <n v="12"/>
    <n v="0"/>
    <m/>
    <x v="0"/>
    <s v="backpack"/>
    <m/>
    <s v="“Machine learning for life”"/>
    <m/>
    <x v="1"/>
    <s v="Other"/>
    <m/>
    <s v="Not Applicable"/>
    <m/>
    <s v="Utilities, Energy and Extraction"/>
    <m/>
    <n v="0"/>
    <x v="194"/>
    <x v="3"/>
    <m/>
    <m/>
    <m/>
    <s v="Machine Learning Engineer"/>
    <m/>
    <m/>
    <m/>
    <m/>
    <m/>
    <m/>
    <m/>
    <s v="Stack Overflow"/>
    <n v="3"/>
    <m/>
    <n v="1"/>
    <m/>
    <n v="2"/>
    <s v="Do it in one block"/>
    <s v="Google"/>
    <m/>
    <n v="8"/>
    <s v="Student price"/>
    <m/>
    <m/>
    <m/>
  </r>
  <r>
    <x v="1"/>
    <x v="1"/>
    <x v="0"/>
    <x v="0"/>
    <x v="1"/>
    <m/>
    <d v="1986-10-08T00:00:00"/>
    <n v="32.235616438356168"/>
    <x v="3"/>
    <n v="25"/>
    <n v="12"/>
    <n v="6"/>
    <n v="53111"/>
    <s v="Bonn, Germany"/>
    <x v="1"/>
    <s v="t-shirt"/>
    <m/>
    <s v="“Data is the new bacon&quot;"/>
    <m/>
    <x v="1"/>
    <s v="Data Scientist"/>
    <m/>
    <s v="Manager"/>
    <m/>
    <s v="Transportation &amp; Delivery"/>
    <m/>
    <n v="3"/>
    <x v="195"/>
    <x v="0"/>
    <m/>
    <m/>
    <s v="Data Analyst"/>
    <m/>
    <m/>
    <m/>
    <m/>
    <m/>
    <m/>
    <m/>
    <s v="Stack Overflow"/>
    <m/>
    <n v="4"/>
    <m/>
    <n v="2"/>
    <m/>
    <n v="20"/>
    <s v="Don't underestimate the effort you need to put into this"/>
    <m/>
    <s v="German online news"/>
    <n v="9"/>
    <s v="Nothing coming directly to my mind"/>
    <s v="Spark"/>
    <s v="no"/>
    <m/>
  </r>
  <r>
    <x v="0"/>
    <x v="0"/>
    <x v="0"/>
    <x v="0"/>
    <x v="1"/>
    <m/>
    <d v="1980-08-07T00:00:00"/>
    <n v="38.408219178082192"/>
    <x v="3"/>
    <n v="30"/>
    <n v="11"/>
    <n v="4"/>
    <n v="310157"/>
    <s v="Arad, Romania"/>
    <x v="0"/>
    <s v="jacket (brand is TBD... probably Patagonia)"/>
    <m/>
    <m/>
    <s v="Data driven humanoid"/>
    <x v="1"/>
    <s v="Software Engineer"/>
    <m/>
    <s v="Director"/>
    <m/>
    <s v="Technology &amp; Internet"/>
    <m/>
    <n v="11"/>
    <x v="196"/>
    <x v="2"/>
    <m/>
    <m/>
    <m/>
    <m/>
    <s v="Artificial Intelligence"/>
    <m/>
    <m/>
    <m/>
    <m/>
    <m/>
    <s v="Forums"/>
    <m/>
    <n v="6"/>
    <m/>
    <n v="6"/>
    <m/>
    <n v="30"/>
    <s v="stay focused, work your projects, it's wort it "/>
    <s v="Google"/>
    <m/>
    <n v="10"/>
    <s v="have different workloads for different student engagement."/>
    <s v="i am all set with current stack"/>
    <s v="you inspired me in lot of ways. Keep up the good work."/>
    <m/>
  </r>
  <r>
    <x v="1"/>
    <x v="1"/>
    <x v="0"/>
    <x v="0"/>
    <x v="0"/>
    <m/>
    <d v="2017-11-09T00:00:00"/>
    <n v="1.1260273972602739"/>
    <x v="3"/>
    <n v="120"/>
    <n v="12"/>
    <n v="15"/>
    <n v="28002"/>
    <s v="Madrid, Spain"/>
    <x v="0"/>
    <s v="t-shirt"/>
    <m/>
    <s v="“Machine learning for life”"/>
    <m/>
    <x v="1"/>
    <s v="Data Scientist"/>
    <m/>
    <s v="Intern"/>
    <m/>
    <s v="Technology &amp; Internet"/>
    <m/>
    <n v="2"/>
    <x v="14"/>
    <x v="2"/>
    <m/>
    <m/>
    <m/>
    <m/>
    <s v="Artificial Intelligence"/>
    <m/>
    <m/>
    <m/>
    <m/>
    <m/>
    <s v="Forums"/>
    <m/>
    <m/>
    <n v="8"/>
    <n v="6"/>
    <m/>
    <n v="10"/>
    <s v="No hurry. Just enjoy every lesson."/>
    <s v="Friend / word of mouth"/>
    <m/>
    <n v="8"/>
    <s v="Creating advanced versions of the courses and nanodegrees with even more practice and real world problems."/>
    <s v="Scala. Reinforcement Learning"/>
    <s v="No."/>
    <m/>
  </r>
  <r>
    <x v="0"/>
    <x v="1"/>
    <x v="1"/>
    <x v="0"/>
    <x v="0"/>
    <m/>
    <m/>
    <n v="119.06575342465753"/>
    <x v="3"/>
    <n v="40"/>
    <n v="8"/>
    <n v="3"/>
    <n v="30327"/>
    <s v="Atlanta, GA"/>
    <x v="1"/>
    <s v="t-shirt"/>
    <m/>
    <s v="“A quality life demands quality questions”"/>
    <m/>
    <x v="0"/>
    <m/>
    <m/>
    <m/>
    <m/>
    <m/>
    <m/>
    <m/>
    <x v="0"/>
    <x v="0"/>
    <m/>
    <m/>
    <m/>
    <s v="Machine Learning Engineer"/>
    <m/>
    <m/>
    <m/>
    <m/>
    <m/>
    <m/>
    <s v="Stack Overflow"/>
    <m/>
    <n v="6"/>
    <m/>
    <m/>
    <n v="30"/>
    <n v="500"/>
    <s v="Don't give up and explore more projects!!"/>
    <s v="Twitter"/>
    <m/>
    <n v="7"/>
    <s v="Provide more challenging projects"/>
    <s v="General Adversarial Networks"/>
    <m/>
    <m/>
  </r>
  <r>
    <x v="1"/>
    <x v="0"/>
    <x v="0"/>
    <x v="0"/>
    <x v="1"/>
    <m/>
    <d v="1990-04-02T00:00:00"/>
    <n v="28.75068493150685"/>
    <x v="3"/>
    <n v="15"/>
    <n v="8"/>
    <n v="1"/>
    <n v="11300"/>
    <s v="Montevideo, Uruguay"/>
    <x v="1"/>
    <s v="track suit / sweat suit"/>
    <m/>
    <s v="“A quality life demands quality questions”"/>
    <m/>
    <x v="1"/>
    <s v="Software Engineer"/>
    <m/>
    <s v="Manager"/>
    <m/>
    <s v="Technology &amp; Internet"/>
    <m/>
    <n v="7"/>
    <x v="197"/>
    <x v="0"/>
    <m/>
    <m/>
    <m/>
    <m/>
    <s v="Artificial Intelligence"/>
    <m/>
    <m/>
    <m/>
    <m/>
    <m/>
    <s v="Stack Overflow"/>
    <m/>
    <n v="5"/>
    <m/>
    <n v="3"/>
    <m/>
    <n v="12"/>
    <s v="Try to devote as much time as possible"/>
    <s v="Friend / word of mouth"/>
    <m/>
    <n v="10"/>
    <s v="Presencial classes"/>
    <s v="More of AI"/>
    <s v="Everything was great (except for the annoying email)"/>
    <m/>
  </r>
  <r>
    <x v="1"/>
    <x v="0"/>
    <x v="0"/>
    <x v="0"/>
    <x v="1"/>
    <m/>
    <d v="1982-05-13T00:00:00"/>
    <n v="36.643835616438359"/>
    <x v="3"/>
    <n v="60"/>
    <n v="7"/>
    <n v="0"/>
    <m/>
    <s v="Santiago, chile "/>
    <x v="0"/>
    <s v="hat"/>
    <m/>
    <s v="“A quality life demands quality questions”"/>
    <m/>
    <x v="1"/>
    <s v="Data Analyst"/>
    <m/>
    <s v="Intern"/>
    <m/>
    <s v="Insurance"/>
    <m/>
    <n v="7"/>
    <x v="198"/>
    <x v="0"/>
    <m/>
    <m/>
    <m/>
    <m/>
    <m/>
    <s v="Deep Learning Foundations"/>
    <m/>
    <m/>
    <m/>
    <m/>
    <s v="Forums"/>
    <m/>
    <m/>
    <n v="10"/>
    <m/>
    <n v="10"/>
    <n v="15"/>
    <s v="The project are difficult but are so cool"/>
    <s v="Google"/>
    <m/>
    <n v="9"/>
    <s v="I think in some project should be more video class"/>
    <s v="More machine learning and algorithms"/>
    <m/>
    <m/>
  </r>
  <r>
    <x v="0"/>
    <x v="0"/>
    <x v="0"/>
    <x v="0"/>
    <x v="0"/>
    <m/>
    <m/>
    <n v="119.06575342465753"/>
    <x v="3"/>
    <n v="180"/>
    <n v="7"/>
    <n v="2"/>
    <n v="560076"/>
    <s v="Bangalore, India"/>
    <x v="1"/>
    <s v="backpack"/>
    <m/>
    <m/>
    <s v="Data will never die"/>
    <x v="0"/>
    <m/>
    <m/>
    <m/>
    <m/>
    <m/>
    <m/>
    <m/>
    <x v="0"/>
    <x v="0"/>
    <s v="Intro to Programming"/>
    <m/>
    <s v="Data Analyst"/>
    <m/>
    <m/>
    <s v="Deep Learning Foundations"/>
    <m/>
    <m/>
    <m/>
    <m/>
    <s v="Forums"/>
    <m/>
    <m/>
    <n v="10"/>
    <m/>
    <n v="10"/>
    <n v="8"/>
    <s v="repeat, practice, do"/>
    <s v="Google"/>
    <m/>
    <n v="6"/>
    <s v="Keep updating the Nanodegrees. Include tie-ups with starts-ups for working on real-time projects"/>
    <s v="Object oriented programming; Big data computing; embedded programming; Optimization; Advanced Python programming"/>
    <s v="You should have a better alumni network, which could be tapped into for employment or any other purpose as may seem fit; When you introduce new Nanodegree, ensure that there is little overlap with other existing degrees or reduce the price of the course"/>
    <m/>
  </r>
  <r>
    <x v="1"/>
    <x v="1"/>
    <x v="0"/>
    <x v="0"/>
    <x v="1"/>
    <m/>
    <s v="1966-09-20"/>
    <n v="52.298630136986304"/>
    <x v="3"/>
    <n v="30"/>
    <n v="10"/>
    <n v="16"/>
    <n v="75075"/>
    <s v="Plano, Texas"/>
    <x v="0"/>
    <s v="hat"/>
    <m/>
    <s v="“Machine learning for life”"/>
    <m/>
    <x v="1"/>
    <s v="Artificial Intelligence Engineer"/>
    <m/>
    <s v="C-Level"/>
    <m/>
    <s v="Utilities, Energy and Extraction"/>
    <m/>
    <n v="27"/>
    <x v="199"/>
    <x v="0"/>
    <m/>
    <m/>
    <m/>
    <m/>
    <m/>
    <s v="Deep Learning Foundations"/>
    <m/>
    <m/>
    <m/>
    <m/>
    <s v="Slack Channel"/>
    <m/>
    <n v="5"/>
    <m/>
    <n v="3"/>
    <m/>
    <n v="8"/>
    <s v="Don't be afraid at ask questions - no questions are stupid. Also, don't be afraid to submit quizzes and projects when you're not 100% sure of their correctness - you can submit as often as you like."/>
    <m/>
    <s v="NVidia Dev Group"/>
    <n v="8"/>
    <s v="Some of the lessons are generally available on Youtube and refer to 'code challenges' - it can be unclear to the new student whether these 'challenges' are associated with the Udacity course"/>
    <m/>
    <s v="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
    <m/>
  </r>
  <r>
    <x v="0"/>
    <x v="0"/>
    <x v="0"/>
    <x v="0"/>
    <x v="1"/>
    <m/>
    <d v="1990-11-05T00:00:00"/>
    <n v="28.156164383561645"/>
    <x v="3"/>
    <n v="60"/>
    <n v="10"/>
    <n v="3"/>
    <n v="200240"/>
    <s v="shanghai, china"/>
    <x v="1"/>
    <s v="t-shirt"/>
    <m/>
    <s v="“Data is the new bacon&quot;"/>
    <m/>
    <x v="1"/>
    <s v="Software Engineer"/>
    <m/>
    <s v="Individual Contributor"/>
    <m/>
    <s v="Electronics"/>
    <m/>
    <n v="2"/>
    <x v="200"/>
    <x v="0"/>
    <m/>
    <m/>
    <m/>
    <m/>
    <s v="Artificial Intelligence"/>
    <m/>
    <m/>
    <m/>
    <m/>
    <m/>
    <s v="Stack Overflow"/>
    <m/>
    <n v="6"/>
    <m/>
    <n v="6"/>
    <m/>
    <n v="6"/>
    <s v="keep it in mind and stick to it"/>
    <s v="Friend / word of mouth"/>
    <m/>
    <n v="9"/>
    <s v="more first hand learning materials and project"/>
    <s v="deep learning framework  deep  dive"/>
    <s v="The projects should be harder"/>
    <m/>
  </r>
  <r>
    <x v="1"/>
    <x v="0"/>
    <x v="0"/>
    <x v="0"/>
    <x v="1"/>
    <m/>
    <d v="1990-04-03T00:00:00"/>
    <n v="28.747945205479454"/>
    <x v="3"/>
    <n v="5"/>
    <n v="5"/>
    <n v="3"/>
    <n v="60661"/>
    <s v="Chicago, Illinois"/>
    <x v="1"/>
    <s v="hoodie"/>
    <m/>
    <s v="“A quality life demands quality questions”"/>
    <m/>
    <x v="1"/>
    <s v="Accounting/Finance"/>
    <m/>
    <s v="Individual Contributor"/>
    <m/>
    <s v="Agriculture"/>
    <m/>
    <n v="5"/>
    <x v="201"/>
    <x v="0"/>
    <m/>
    <m/>
    <m/>
    <m/>
    <s v="Artificial Intelligence"/>
    <m/>
    <m/>
    <m/>
    <m/>
    <m/>
    <s v="Slack Channel"/>
    <m/>
    <n v="5"/>
    <m/>
    <n v="4"/>
    <m/>
    <n v="8"/>
    <s v="have fun"/>
    <s v="Google"/>
    <m/>
    <n v="10"/>
    <s v="more courses"/>
    <s v="mathematical modelling"/>
    <s v="no"/>
    <m/>
  </r>
  <r>
    <x v="0"/>
    <x v="1"/>
    <x v="0"/>
    <x v="1"/>
    <x v="0"/>
    <m/>
    <d v="1976-04-11T00:00:00"/>
    <n v="42.734246575342468"/>
    <x v="3"/>
    <n v="20"/>
    <n v="10"/>
    <n v="5"/>
    <n v="80339"/>
    <s v="Munich, Germany"/>
    <x v="0"/>
    <s v="t-shirt"/>
    <m/>
    <m/>
    <s v="Too cute to compute"/>
    <x v="1"/>
    <s v="Freelancing"/>
    <m/>
    <s v="Not Applicable"/>
    <m/>
    <s v="Technology &amp; Internet"/>
    <m/>
    <n v="18"/>
    <x v="202"/>
    <x v="5"/>
    <m/>
    <m/>
    <m/>
    <m/>
    <m/>
    <s v="Deep Learning Foundations"/>
    <m/>
    <m/>
    <m/>
    <m/>
    <s v="Slack Channel"/>
    <m/>
    <n v="5"/>
    <m/>
    <n v="3"/>
    <m/>
    <n v="50"/>
    <s v="Try out things, as much as you can. So your fingers and not your eyes are learning the stuff, just like playing the piano."/>
    <s v="Facebook"/>
    <m/>
    <n v="10"/>
    <s v="Please normalize the audio (volume) of the videos - I mean - some videos (for example Siraj's) are very loud and I have to turn the volume down, when I watched one of the other videos before."/>
    <s v="I am sure you will always be on the edge of demand"/>
    <s v="You are awesome!"/>
    <m/>
  </r>
  <r>
    <x v="0"/>
    <x v="0"/>
    <x v="0"/>
    <x v="0"/>
    <x v="0"/>
    <m/>
    <d v="1970-08-19T00:00:00"/>
    <n v="48.38356164383562"/>
    <x v="3"/>
    <n v="60"/>
    <n v="8"/>
    <n v="5"/>
    <n v="60490"/>
    <s v="Bolingbrook, il"/>
    <x v="1"/>
    <s v="backpack"/>
    <m/>
    <s v="“Machine learning for life”"/>
    <m/>
    <x v="1"/>
    <m/>
    <s v="Technical support"/>
    <s v="Individual Contributor"/>
    <m/>
    <s v="Retail &amp; Consumer Durables"/>
    <m/>
    <n v="15"/>
    <x v="203"/>
    <x v="2"/>
    <m/>
    <m/>
    <s v="Data Analyst"/>
    <m/>
    <m/>
    <m/>
    <m/>
    <m/>
    <m/>
    <m/>
    <s v="Forums"/>
    <m/>
    <m/>
    <n v="15"/>
    <n v="5"/>
    <m/>
    <n v="40"/>
    <s v="Pay attention to videos"/>
    <s v="Google"/>
    <m/>
    <n v="10"/>
    <s v="It's been fine"/>
    <s v="Na"/>
    <s v="Na"/>
    <m/>
  </r>
  <r>
    <x v="1"/>
    <x v="1"/>
    <x v="0"/>
    <x v="0"/>
    <x v="1"/>
    <m/>
    <d v="1977-03-20T00:00:00"/>
    <n v="41.794520547945204"/>
    <x v="3"/>
    <n v="0"/>
    <n v="14"/>
    <n v="12"/>
    <n v="34563"/>
    <s v="Vancouver, Canada"/>
    <x v="0"/>
    <s v="t-shirt"/>
    <m/>
    <s v="“Machine learning for life”"/>
    <m/>
    <x v="1"/>
    <s v="Data Analyst"/>
    <m/>
    <s v="Individual Contributor"/>
    <m/>
    <s v="Education"/>
    <m/>
    <n v="15"/>
    <x v="204"/>
    <x v="2"/>
    <m/>
    <m/>
    <m/>
    <m/>
    <s v="Artificial Intelligence"/>
    <s v="Deep Learning Foundations"/>
    <s v="Self-Driving Car Engineer"/>
    <s v="Robotics"/>
    <m/>
    <m/>
    <s v="Stack Overflow"/>
    <m/>
    <n v="2"/>
    <m/>
    <n v="3"/>
    <m/>
    <n v="4"/>
    <s v="_x000d_"/>
    <s v="Google"/>
    <m/>
    <n v="8"/>
    <s v="_x000d_"/>
    <s v="_x000d_"/>
    <s v="_x000d_"/>
    <m/>
  </r>
  <r>
    <x v="1"/>
    <x v="1"/>
    <x v="0"/>
    <x v="0"/>
    <x v="1"/>
    <m/>
    <d v="1990-05-29T00:00:00"/>
    <n v="28.594520547945205"/>
    <x v="3"/>
    <n v="40"/>
    <n v="14"/>
    <n v="4"/>
    <n v="560017"/>
    <s v="Bangalore"/>
    <x v="1"/>
    <s v="jacket (brand is TBD... probably Patagonia)"/>
    <m/>
    <s v="“A quality life demands quality questions”"/>
    <m/>
    <x v="1"/>
    <s v="Marketing"/>
    <m/>
    <s v="Vice President"/>
    <m/>
    <s v="Technology &amp; Internet"/>
    <m/>
    <n v="6"/>
    <x v="205"/>
    <x v="2"/>
    <m/>
    <s v="Business Analyst"/>
    <m/>
    <m/>
    <m/>
    <m/>
    <m/>
    <m/>
    <m/>
    <m/>
    <s v="Slack Channel"/>
    <m/>
    <n v="6"/>
    <m/>
    <n v="2"/>
    <m/>
    <n v="100"/>
    <s v="Stay focused and be consistent. Doesn't matter how difficult it seems, you will reach your goal."/>
    <s v="Friend / word of mouth"/>
    <m/>
    <n v="10"/>
    <s v="Pricing options"/>
    <s v="Something on finance?"/>
    <s v="I love you guys! You guys are doing great!"/>
    <m/>
  </r>
  <r>
    <x v="1"/>
    <x v="1"/>
    <x v="0"/>
    <x v="0"/>
    <x v="0"/>
    <m/>
    <d v="1986-12-09T00:00:00"/>
    <n v="32.065753424657537"/>
    <x v="3"/>
    <n v="60"/>
    <n v="10"/>
    <n v="5"/>
    <m/>
    <s v="Bangalore, India"/>
    <x v="0"/>
    <s v="backpack"/>
    <m/>
    <s v="“Machine learning for life”"/>
    <m/>
    <x v="1"/>
    <s v="Machine Learning Engineer"/>
    <m/>
    <s v="Individual Contributor"/>
    <m/>
    <s v="Electronics"/>
    <m/>
    <n v="9"/>
    <x v="6"/>
    <x v="2"/>
    <m/>
    <m/>
    <m/>
    <m/>
    <m/>
    <s v="Deep Learning Foundations"/>
    <m/>
    <m/>
    <m/>
    <m/>
    <s v="Forums"/>
    <m/>
    <n v="5"/>
    <m/>
    <m/>
    <n v="20"/>
    <n v="20"/>
    <s v="Interact with like minded people. Use slack to observe what other are doing to motivate you. If possible form study group if you are find it difficult to follow alone. Every day at least open udacity classroom."/>
    <s v="Google"/>
    <m/>
    <n v="9"/>
    <s v="Indepth and more tougher projects"/>
    <s v="Artificial Intelligence, Embedded platform, Cloud computing"/>
    <m/>
    <m/>
  </r>
  <r>
    <x v="0"/>
    <x v="0"/>
    <x v="0"/>
    <x v="0"/>
    <x v="1"/>
    <m/>
    <d v="1974-12-05T00:00:00"/>
    <n v="44.084931506849315"/>
    <x v="3"/>
    <n v="150"/>
    <n v="12"/>
    <n v="24"/>
    <n v="8820"/>
    <s v="Wädenswil, ZH, Switzerland"/>
    <x v="1"/>
    <s v="t-shirt"/>
    <m/>
    <s v="“Machine learning for life”"/>
    <m/>
    <x v="1"/>
    <s v="Software Engineer"/>
    <m/>
    <s v="Individual Contributor"/>
    <m/>
    <s v="Business Support &amp; Logistics"/>
    <m/>
    <n v="23"/>
    <x v="206"/>
    <x v="4"/>
    <m/>
    <m/>
    <s v="Data Analyst"/>
    <m/>
    <m/>
    <m/>
    <m/>
    <m/>
    <m/>
    <m/>
    <s v="Stack Overflow"/>
    <m/>
    <n v="2"/>
    <m/>
    <n v="2"/>
    <m/>
    <n v="5"/>
    <s v="Try to incorporate studying into your daily and weekly routine. Try to be curious and interested in the subjects."/>
    <m/>
    <s v="I started using Coursera and then kind of read about Udacity somewhere on the internet..."/>
    <n v="10"/>
    <s v="Difficult to say. My experience was highly positive."/>
    <s v="What about a bioinformatics / genomic computing nanodegree?"/>
    <s v="You have a good product/company. Try to retain this while you rework/improve courses and nanodegrees."/>
    <m/>
  </r>
  <r>
    <x v="0"/>
    <x v="0"/>
    <x v="0"/>
    <x v="0"/>
    <x v="1"/>
    <m/>
    <d v="1989-01-18T00:00:00"/>
    <n v="29.953424657534246"/>
    <x v="3"/>
    <n v="60"/>
    <n v="14"/>
    <n v="2"/>
    <n v="2060"/>
    <s v="Antwerp, Belgium"/>
    <x v="0"/>
    <s v="track suit / sweat suit"/>
    <m/>
    <m/>
    <s v="&quot;Be audacious&quot;"/>
    <x v="1"/>
    <s v="Product Management/Project Management"/>
    <m/>
    <s v="Manager"/>
    <m/>
    <s v="Business Support &amp; Logistics"/>
    <m/>
    <n v="6"/>
    <x v="207"/>
    <x v="0"/>
    <m/>
    <m/>
    <m/>
    <m/>
    <m/>
    <m/>
    <m/>
    <m/>
    <s v="None"/>
    <m/>
    <m/>
    <m/>
    <m/>
    <m/>
    <m/>
    <m/>
    <m/>
    <m/>
    <s v="Google"/>
    <m/>
    <n v="10"/>
    <s v="1. Provide a virtual machine with everything pre-installed to mentors so they can help out students in an easier way._x000d_2. Hire me :-)"/>
    <s v="Computer hardware"/>
    <s v="I'm going to use the money I earned by mentoring to visit you at Intersect next year (and to apply for some jobs in the area hopefully)."/>
    <m/>
  </r>
  <r>
    <x v="1"/>
    <x v="0"/>
    <x v="1"/>
    <x v="0"/>
    <x v="0"/>
    <m/>
    <d v="1994-07-22T00:00:00"/>
    <n v="24.443835616438356"/>
    <x v="3"/>
    <n v="40"/>
    <n v="9"/>
    <n v="4"/>
    <n v="560029"/>
    <s v="Bengaluru,India"/>
    <x v="0"/>
    <s v="t-shirt"/>
    <m/>
    <s v="“Data is the new bacon&quot;"/>
    <m/>
    <x v="1"/>
    <s v="Data Engineer"/>
    <m/>
    <m/>
    <s v="Associate"/>
    <s v="Insurance"/>
    <m/>
    <n v="1"/>
    <x v="208"/>
    <x v="4"/>
    <m/>
    <m/>
    <s v="Data Analyst"/>
    <s v="Machine Learning Engineer"/>
    <m/>
    <m/>
    <m/>
    <m/>
    <m/>
    <m/>
    <s v="Forums"/>
    <m/>
    <m/>
    <n v="20"/>
    <n v="5"/>
    <m/>
    <n v="5"/>
    <s v="Nanodegree is instrumental to career .I have learned a lot   with nanodegree which helped me to secure my first job. I would suggest everyone to master the skills required for tech jobs by enrolling in nanodegree."/>
    <s v="Friend / word of mouth"/>
    <m/>
    <n v="10"/>
    <s v="Organizing meetups or webinars to engage the learning community"/>
    <s v="Data warehousing , natural language processing"/>
    <s v="Thanks for giving me a great start in my career ."/>
    <m/>
  </r>
  <r>
    <x v="0"/>
    <x v="1"/>
    <x v="0"/>
    <x v="0"/>
    <x v="1"/>
    <m/>
    <d v="1989-04-20T00:00:00"/>
    <n v="29.701369863013699"/>
    <x v="3"/>
    <n v="80"/>
    <n v="9"/>
    <n v="10"/>
    <n v="8320000"/>
    <s v="Santiago, Chile"/>
    <x v="0"/>
    <s v="hoodie"/>
    <m/>
    <s v="“Machine learning for life”"/>
    <m/>
    <x v="1"/>
    <s v="Software Engineer"/>
    <m/>
    <m/>
    <s v="Senior programmer"/>
    <m/>
    <s v="Mining"/>
    <n v="4"/>
    <x v="209"/>
    <x v="0"/>
    <m/>
    <m/>
    <m/>
    <m/>
    <m/>
    <m/>
    <m/>
    <m/>
    <s v="None"/>
    <m/>
    <m/>
    <m/>
    <m/>
    <m/>
    <m/>
    <m/>
    <m/>
    <m/>
    <s v="Google"/>
    <m/>
    <n v="10"/>
    <s v="Add more nanodegree"/>
    <s v="Programming language theory, BigData, theory of the computation"/>
    <s v="bug in the section &quot;birthday&quot;(Is hard write the day).... Udacity is great! :)"/>
    <m/>
  </r>
  <r>
    <x v="0"/>
    <x v="0"/>
    <x v="0"/>
    <x v="0"/>
    <x v="1"/>
    <m/>
    <d v="1987-06-22T00:00:00"/>
    <n v="31.531506849315068"/>
    <x v="3"/>
    <n v="0"/>
    <n v="5"/>
    <n v="18"/>
    <n v="60612"/>
    <s v="Chicago, Illinois"/>
    <x v="0"/>
    <s v="hoodie"/>
    <m/>
    <m/>
    <s v="Data speaks"/>
    <x v="1"/>
    <m/>
    <s v="Musician"/>
    <m/>
    <s v="Co-owner, bassist"/>
    <s v="Entertainment &amp; Leisure"/>
    <m/>
    <n v="12"/>
    <x v="210"/>
    <x v="4"/>
    <m/>
    <m/>
    <s v="Data Analyst"/>
    <m/>
    <m/>
    <m/>
    <m/>
    <m/>
    <m/>
    <m/>
    <s v="Stack Overflow"/>
    <m/>
    <m/>
    <n v="12"/>
    <n v="6"/>
    <m/>
    <n v="14"/>
    <s v="Review all preliminary skills required for the program before beginning the nanodegree. (Review statistics concepts, programming languages, etc)"/>
    <s v="Google"/>
    <m/>
    <n v="8"/>
    <s v="Work with schools more often toward providing accredited programs. (Like your Georgia Tech x Udacity OMCS). -I hope to enroll once I finish my BS!!"/>
    <s v="Research methology, operations research, probability theory, multivariable calculus, tableau"/>
    <s v="I ❤️ Udacity!"/>
    <m/>
  </r>
  <r>
    <x v="1"/>
    <x v="1"/>
    <x v="1"/>
    <x v="1"/>
    <x v="1"/>
    <m/>
    <d v="1993-09-23T00:00:00"/>
    <n v="25.271232876712329"/>
    <x v="3"/>
    <n v="0"/>
    <n v="13"/>
    <n v="10"/>
    <n v="123"/>
    <s v="Rome, Italy"/>
    <x v="0"/>
    <s v="t-shirt"/>
    <m/>
    <s v="“Data is the new bacon&quot;"/>
    <m/>
    <x v="1"/>
    <s v="Software Engineer"/>
    <m/>
    <s v="Individual Contributor"/>
    <m/>
    <s v="Technology &amp; Internet"/>
    <m/>
    <n v="2"/>
    <x v="211"/>
    <x v="2"/>
    <m/>
    <m/>
    <m/>
    <m/>
    <m/>
    <s v="Deep Learning Foundations"/>
    <m/>
    <m/>
    <m/>
    <m/>
    <s v="Stack Overflow"/>
    <m/>
    <n v="4"/>
    <m/>
    <n v="4"/>
    <m/>
    <n v="5"/>
    <s v="Make a schedule and stick to it"/>
    <s v="Google"/>
    <m/>
    <n v="10"/>
    <s v="In the homepage, the blue button on the top-right corner is a sign-up button when I'm not logged in and &quot;My Classroom&quot; button when I am. Lots of times I've clicked to sign up when I actually intended to go to my classroom"/>
    <s v="something related with security and possibly game development"/>
    <s v="Thanks for making such a great platform :)"/>
    <m/>
  </r>
  <r>
    <x v="0"/>
    <x v="1"/>
    <x v="0"/>
    <x v="0"/>
    <x v="1"/>
    <m/>
    <d v="1983-11-26T00:00:00"/>
    <n v="35.104109589041094"/>
    <x v="3"/>
    <n v="15"/>
    <n v="3"/>
    <n v="12"/>
    <n v="44223"/>
    <s v="Cuyahoga Falls, Ohio"/>
    <x v="1"/>
    <s v="jacket (brand is TBD... probably Patagonia)"/>
    <m/>
    <s v="“A quality life demands quality questions”"/>
    <m/>
    <x v="1"/>
    <s v="Software Engineer"/>
    <m/>
    <s v="Individual Contributor"/>
    <m/>
    <s v="Food &amp; Beverages"/>
    <m/>
    <n v="5"/>
    <x v="212"/>
    <x v="0"/>
    <m/>
    <m/>
    <m/>
    <m/>
    <s v="Artificial Intelligence"/>
    <m/>
    <m/>
    <m/>
    <m/>
    <m/>
    <s v="Forums"/>
    <m/>
    <n v="4"/>
    <m/>
    <n v="6"/>
    <m/>
    <n v="10"/>
    <s v="Watch the videos at least twice and get comfortable looking for information on the forums and elsewhere online."/>
    <s v="Google"/>
    <m/>
    <n v="10"/>
    <s v="I have a job that doesn't allow me to post my code on GitHub, since it is proprietary. Some advice geared towards people who write code 8+, but aren't allowed to share it would be nice."/>
    <s v="Embedded development"/>
    <s v="It would be awesome if graduates from one Udacity program were allowed to audit some of the other paid-degrees. Like if an A.I. graduate could have access to the VR or deep learning degree. But, saying this, I understand you have to get money to make/improve content."/>
    <m/>
  </r>
  <r>
    <x v="0"/>
    <x v="1"/>
    <x v="0"/>
    <x v="1"/>
    <x v="1"/>
    <m/>
    <d v="1989-09-14T00:00:00"/>
    <n v="29.298630136986301"/>
    <x v="3"/>
    <n v="90"/>
    <n v="15"/>
    <n v="6"/>
    <n v="98007"/>
    <s v="Bellevue,WA"/>
    <x v="0"/>
    <s v="hoodie"/>
    <m/>
    <s v="“A quality life demands quality questions”"/>
    <m/>
    <x v="1"/>
    <s v="Data Analyst"/>
    <m/>
    <s v="Individual Contributor"/>
    <m/>
    <s v="Healthcare and Pharmaceuticals"/>
    <m/>
    <n v="3"/>
    <x v="213"/>
    <x v="2"/>
    <m/>
    <m/>
    <s v="Data Analyst"/>
    <m/>
    <m/>
    <m/>
    <m/>
    <m/>
    <m/>
    <m/>
    <s v="Forums"/>
    <m/>
    <n v="6"/>
    <m/>
    <n v="4"/>
    <m/>
    <n v="25"/>
    <s v="Do something every day"/>
    <m/>
    <s v="Quora"/>
    <n v="10"/>
    <s v="Udacity is perfect"/>
    <s v="Project ideas that I can work on after graduating"/>
    <s v="I love the website UI"/>
    <m/>
  </r>
  <r>
    <x v="1"/>
    <x v="0"/>
    <x v="0"/>
    <x v="0"/>
    <x v="1"/>
    <m/>
    <d v="1988-08-01T00:00:00"/>
    <n v="30.419178082191781"/>
    <x v="3"/>
    <n v="50"/>
    <n v="10"/>
    <n v="10"/>
    <n v="8701"/>
    <s v="Giraltovce, Slovakia"/>
    <x v="1"/>
    <s v="t-shirt"/>
    <m/>
    <s v="“Machine learning for life”"/>
    <m/>
    <x v="1"/>
    <s v="Software Engineer"/>
    <m/>
    <s v="Individual Contributor"/>
    <m/>
    <s v="Healthcare and Pharmaceuticals"/>
    <m/>
    <n v="7"/>
    <x v="0"/>
    <x v="0"/>
    <m/>
    <m/>
    <m/>
    <s v="Machine Learning Engineer"/>
    <m/>
    <m/>
    <m/>
    <m/>
    <m/>
    <m/>
    <s v="Forums"/>
    <m/>
    <n v="3"/>
    <m/>
    <n v="2"/>
    <m/>
    <n v="8"/>
    <s v="Make sure you are able reserve enough time for the program."/>
    <s v="Friend / word of mouth"/>
    <m/>
    <n v="10"/>
    <s v="Make courses more coherent. Switch from topic to topic was sometimes confusing, I was not sure if I missed module or lecture."/>
    <m/>
    <m/>
    <m/>
  </r>
  <r>
    <x v="1"/>
    <x v="1"/>
    <x v="0"/>
    <x v="0"/>
    <x v="1"/>
    <m/>
    <d v="1988-12-15T00:00:00"/>
    <n v="30.046575342465754"/>
    <x v="3"/>
    <n v="120"/>
    <n v="11"/>
    <n v="6"/>
    <n v="670248"/>
    <s v="Singapore"/>
    <x v="0"/>
    <s v="t-shirt"/>
    <m/>
    <s v="“Data is the new bacon&quot;"/>
    <m/>
    <x v="1"/>
    <s v="Software Engineer"/>
    <m/>
    <s v="Individual Contributor"/>
    <m/>
    <s v="Technology &amp; Internet"/>
    <m/>
    <n v="3"/>
    <x v="214"/>
    <x v="2"/>
    <m/>
    <m/>
    <m/>
    <m/>
    <m/>
    <s v="Deep Learning Foundations"/>
    <m/>
    <m/>
    <m/>
    <m/>
    <s v="Forums"/>
    <m/>
    <n v="6"/>
    <m/>
    <n v="3"/>
    <m/>
    <n v="72"/>
    <s v="Don't give up and always ask questions."/>
    <s v="Facebook"/>
    <m/>
    <n v="9"/>
    <s v="Lower the costs of school fees"/>
    <s v="Augmented Reality"/>
    <s v="Cool classroom after the revamp!"/>
    <m/>
  </r>
  <r>
    <x v="1"/>
    <x v="1"/>
    <x v="0"/>
    <x v="0"/>
    <x v="0"/>
    <m/>
    <d v="1985-10-15T00:00:00"/>
    <n v="33.216438356164382"/>
    <x v="3"/>
    <n v="30"/>
    <n v="11"/>
    <n v="5"/>
    <n v="30327"/>
    <s v="Atlanta, Georgia"/>
    <x v="1"/>
    <s v="hoodie"/>
    <m/>
    <s v="“Data is the new bacon&quot;"/>
    <m/>
    <x v="1"/>
    <s v="Data Analyst"/>
    <m/>
    <s v="Individual Contributor"/>
    <m/>
    <s v="Insurance"/>
    <m/>
    <n v="4"/>
    <x v="215"/>
    <x v="0"/>
    <s v="Intro to Programming"/>
    <s v="Business Analyst"/>
    <m/>
    <m/>
    <m/>
    <m/>
    <m/>
    <m/>
    <m/>
    <m/>
    <s v="Mentor Help (classroom or 1:1 mentors)"/>
    <m/>
    <n v="3"/>
    <m/>
    <n v="5"/>
    <m/>
    <n v="60"/>
    <s v="If the directions are vague, just submit the project and reviewer will clarify what you need to do."/>
    <s v="Google"/>
    <m/>
    <n v="7"/>
    <s v="Depends on nanodegree."/>
    <s v="Expand python learning. Maybe text analytics"/>
    <s v="Nope"/>
    <m/>
  </r>
  <r>
    <x v="0"/>
    <x v="0"/>
    <x v="0"/>
    <x v="0"/>
    <x v="0"/>
    <m/>
    <d v="1978-11-17T00:00:00"/>
    <n v="40.131506849315066"/>
    <x v="3"/>
    <n v="30"/>
    <n v="14"/>
    <n v="6"/>
    <n v="30330100"/>
    <s v="Belo Horizonte, Minas Gerais, Brazil"/>
    <x v="0"/>
    <s v="hoodie"/>
    <m/>
    <s v="“Data is the new bacon&quot;"/>
    <m/>
    <x v="1"/>
    <s v="Business/Strategy"/>
    <m/>
    <s v="C-Level"/>
    <m/>
    <s v="Technology &amp; Internet"/>
    <m/>
    <n v="16"/>
    <x v="216"/>
    <x v="2"/>
    <m/>
    <m/>
    <m/>
    <m/>
    <s v="Artificial Intelligence"/>
    <m/>
    <m/>
    <m/>
    <m/>
    <m/>
    <s v="Mentor Help (classroom or 1:1 mentors)"/>
    <m/>
    <n v="6"/>
    <m/>
    <n v="6"/>
    <m/>
    <n v="40"/>
    <s v="Focus."/>
    <s v="Google"/>
    <m/>
    <n v="9"/>
    <s v="Using more guided projects, like Jupyter Notebook in Python."/>
    <s v="Startup business execution - what to do and what not to do."/>
    <s v="No."/>
    <m/>
  </r>
  <r>
    <x v="1"/>
    <x v="1"/>
    <x v="0"/>
    <x v="0"/>
    <x v="0"/>
    <m/>
    <d v="1990-06-06T00:00:00"/>
    <n v="28.572602739726026"/>
    <x v="3"/>
    <n v="30"/>
    <n v="10"/>
    <n v="18"/>
    <n v="65930"/>
    <s v="Moscow, Russia"/>
    <x v="0"/>
    <s v="hoodie"/>
    <m/>
    <s v="“Machine learning for life”"/>
    <m/>
    <x v="1"/>
    <s v="Data Scientist"/>
    <m/>
    <s v="Individual Contributor"/>
    <m/>
    <s v="Telecommunications"/>
    <m/>
    <n v="4"/>
    <x v="217"/>
    <x v="4"/>
    <m/>
    <m/>
    <s v="Data Analyst"/>
    <s v="Machine Learning Engineer"/>
    <m/>
    <m/>
    <m/>
    <m/>
    <m/>
    <m/>
    <s v="Forums"/>
    <m/>
    <n v="6"/>
    <m/>
    <n v="4"/>
    <m/>
    <n v="10"/>
    <s v="Constant learning"/>
    <s v="Google"/>
    <m/>
    <n v="10"/>
    <s v="add big data nanodegree"/>
    <s v="spark"/>
    <s v="Thank you for such an amazing source of knowledge!"/>
    <m/>
  </r>
  <r>
    <x v="0"/>
    <x v="0"/>
    <x v="0"/>
    <x v="0"/>
    <x v="1"/>
    <m/>
    <d v="2017-03-19T00:00:00"/>
    <n v="1.7698630136986302"/>
    <x v="3"/>
    <n v="0"/>
    <n v="13"/>
    <n v="5"/>
    <n v="19122"/>
    <s v="Philadelphia, PA"/>
    <x v="0"/>
    <s v="t-shirt"/>
    <m/>
    <s v="“A quality life demands quality questions”"/>
    <m/>
    <x v="0"/>
    <m/>
    <m/>
    <m/>
    <m/>
    <m/>
    <m/>
    <m/>
    <x v="0"/>
    <x v="2"/>
    <m/>
    <m/>
    <m/>
    <s v="Machine Learning Engineer"/>
    <m/>
    <m/>
    <m/>
    <m/>
    <m/>
    <m/>
    <s v="Stack Overflow"/>
    <m/>
    <m/>
    <n v="25"/>
    <m/>
    <n v="15"/>
    <n v="50"/>
    <s v="Learning will take longer than you might initially expect. Be prepared for your timeline to be slower than you might prefer."/>
    <s v="Friend / word of mouth"/>
    <m/>
    <n v="9"/>
    <s v="It could provide more videos or text material up front to prepare for the more advanced projects."/>
    <s v="Video game programming and design"/>
    <s v="Nope"/>
    <m/>
  </r>
  <r>
    <x v="1"/>
    <x v="0"/>
    <x v="0"/>
    <x v="0"/>
    <x v="1"/>
    <m/>
    <d v="1987-07-30T00:00:00"/>
    <n v="31.427397260273974"/>
    <x v="3"/>
    <n v="20"/>
    <n v="7"/>
    <n v="10"/>
    <n v="0"/>
    <s v="Hong Kong"/>
    <x v="0"/>
    <s v="t-shirt"/>
    <m/>
    <s v="“Machine learning for life”"/>
    <m/>
    <x v="1"/>
    <s v="Software Engineer"/>
    <m/>
    <s v="Individual Contributor"/>
    <m/>
    <s v="Technology &amp; Internet"/>
    <m/>
    <n v="8"/>
    <x v="218"/>
    <x v="2"/>
    <m/>
    <m/>
    <m/>
    <m/>
    <m/>
    <s v="Deep Learning Foundations"/>
    <m/>
    <m/>
    <m/>
    <m/>
    <s v="Slack Channel"/>
    <m/>
    <n v="3"/>
    <m/>
    <n v="3"/>
    <m/>
    <n v="8"/>
    <s v="Create a study schedule and stick to it, when you get stuck speak up and get help, most importantly don't stop "/>
    <m/>
    <s v="Don't remember"/>
    <n v="10"/>
    <s v="Keep up what you're doing"/>
    <m/>
    <m/>
    <m/>
  </r>
  <r>
    <x v="0"/>
    <x v="1"/>
    <x v="0"/>
    <x v="0"/>
    <x v="1"/>
    <m/>
    <d v="1990-04-28T00:00:00"/>
    <n v="28.67945205479452"/>
    <x v="3"/>
    <n v="45"/>
    <n v="12"/>
    <n v="2"/>
    <n v="75034"/>
    <s v="Frisco, Texas"/>
    <x v="0"/>
    <s v="t-shirt"/>
    <m/>
    <s v="“Data is the new bacon&quot;"/>
    <m/>
    <x v="1"/>
    <s v="Data Scientist"/>
    <m/>
    <m/>
    <s v="Junior"/>
    <m/>
    <s v="E-Learning"/>
    <n v="2"/>
    <x v="219"/>
    <x v="0"/>
    <m/>
    <m/>
    <m/>
    <m/>
    <m/>
    <s v="Deep Learning Foundations"/>
    <m/>
    <m/>
    <m/>
    <m/>
    <s v="Stack Overflow"/>
    <m/>
    <n v="6"/>
    <m/>
    <n v="4"/>
    <m/>
    <n v="6"/>
    <s v="Consistent study is the best way to make it through the program"/>
    <s v="LinkedIn"/>
    <m/>
    <n v="9"/>
    <s v="Not make people pay for a product that isn't fully fleshed out. It was annoying to have material reorganize itself every week or so while the team figured out the flow."/>
    <m/>
    <m/>
    <m/>
  </r>
  <r>
    <x v="0"/>
    <x v="0"/>
    <x v="0"/>
    <x v="0"/>
    <x v="0"/>
    <m/>
    <d v="1995-02-11T00:00:00"/>
    <n v="23.884931506849316"/>
    <x v="3"/>
    <n v="120"/>
    <n v="9"/>
    <n v="4"/>
    <n v="110049"/>
    <s v="Delhi, India"/>
    <x v="1"/>
    <s v="hoodie"/>
    <m/>
    <s v="“Machine learning for life”"/>
    <m/>
    <x v="0"/>
    <m/>
    <m/>
    <m/>
    <m/>
    <m/>
    <m/>
    <m/>
    <x v="0"/>
    <x v="2"/>
    <m/>
    <m/>
    <m/>
    <s v="Machine Learning Engineer"/>
    <m/>
    <m/>
    <m/>
    <m/>
    <m/>
    <m/>
    <s v="Slack Channel"/>
    <m/>
    <m/>
    <n v="20"/>
    <m/>
    <n v="20"/>
    <n v="10"/>
    <s v="Focus on projects more, there lies the actual learning."/>
    <s v="Friend / word of mouth"/>
    <m/>
    <n v="8"/>
    <s v="Get me a job. Udacity degree didn't help me get a job. I thought this degree might be a substitute for experience in my field but it turns out MLND is of no use if you dont have experience."/>
    <s v="Hands on Spark. In Depth Data Science like how to go about solving a typical Data Science problem."/>
    <s v="There should be a job portal specifically for ND graduates where they can apply for the job."/>
    <m/>
  </r>
  <r>
    <x v="0"/>
    <x v="0"/>
    <x v="0"/>
    <x v="0"/>
    <x v="1"/>
    <m/>
    <d v="1984-04-13T00:00:00"/>
    <n v="34.723287671232875"/>
    <x v="3"/>
    <n v="0"/>
    <n v="12"/>
    <n v="8"/>
    <n v="37343"/>
    <s v="Chattanooga, Tennessee"/>
    <x v="0"/>
    <s v="backpack"/>
    <m/>
    <s v="“A quality life demands quality questions”"/>
    <m/>
    <x v="1"/>
    <m/>
    <s v="Engineer / Technician"/>
    <s v="Individual Contributor"/>
    <m/>
    <s v="Technology &amp; Internet"/>
    <m/>
    <n v="10"/>
    <x v="220"/>
    <x v="4"/>
    <m/>
    <m/>
    <m/>
    <s v="Machine Learning Engineer"/>
    <m/>
    <s v="Deep Learning Foundations"/>
    <m/>
    <m/>
    <m/>
    <m/>
    <s v="Stack Overflow"/>
    <m/>
    <n v="3"/>
    <m/>
    <n v="5"/>
    <m/>
    <n v="10"/>
    <s v="Do something on the program every day, even if it only reviewing 5 minutes of a previous lesson."/>
    <s v="Friend / word of mouth"/>
    <m/>
    <n v="10"/>
    <s v="Present difficult concepts using 2 different teaching styles to better cover weak spots in the lessons."/>
    <s v="Currently working through SDC ND and am not considering other academic targets"/>
    <s v="Improving consistency and clarity of program progress indicayors between browsers and the App would be greatly appreciated."/>
    <m/>
  </r>
  <r>
    <x v="0"/>
    <x v="1"/>
    <x v="0"/>
    <x v="1"/>
    <x v="1"/>
    <m/>
    <d v="2017-10-11T00:00:00"/>
    <n v="1.2054794520547945"/>
    <x v="3"/>
    <n v="60"/>
    <n v="11"/>
    <n v="25"/>
    <n v="2332"/>
    <s v="Netherlands, Leiden "/>
    <x v="1"/>
    <s v="hoodie"/>
    <m/>
    <s v="“Machine learning for life”"/>
    <m/>
    <x v="1"/>
    <s v="Data Scientist"/>
    <m/>
    <s v="Individual Contributor"/>
    <m/>
    <s v="Telecommunications"/>
    <m/>
    <n v="11"/>
    <x v="221"/>
    <x v="0"/>
    <m/>
    <m/>
    <m/>
    <m/>
    <m/>
    <s v="Deep Learning Foundations"/>
    <m/>
    <m/>
    <m/>
    <m/>
    <s v="Slack Channel"/>
    <m/>
    <n v="3"/>
    <m/>
    <n v="6"/>
    <m/>
    <n v="10"/>
    <s v="Slack"/>
    <s v="Friend / word of mouth"/>
    <m/>
    <n v="10"/>
    <s v="More content"/>
    <s v="Streaming data. Advanced neural nets. Databases (maybe something in lign with kleppmans book)"/>
    <m/>
    <m/>
  </r>
  <r>
    <x v="0"/>
    <x v="1"/>
    <x v="0"/>
    <x v="0"/>
    <x v="0"/>
    <m/>
    <d v="1981-12-21T00:00:00"/>
    <n v="37.035616438356165"/>
    <x v="3"/>
    <n v="80"/>
    <n v="9"/>
    <n v="20"/>
    <n v="98037"/>
    <s v="Lynnwood, Washington"/>
    <x v="1"/>
    <s v="t-shirt"/>
    <m/>
    <s v="”Math - all the cool kids are doing it”"/>
    <m/>
    <x v="1"/>
    <s v="Software Engineer"/>
    <m/>
    <s v="Individual Contributor"/>
    <m/>
    <s v="Technology &amp; Internet"/>
    <m/>
    <n v="15"/>
    <x v="222"/>
    <x v="0"/>
    <m/>
    <m/>
    <m/>
    <m/>
    <m/>
    <m/>
    <m/>
    <m/>
    <s v="None"/>
    <m/>
    <m/>
    <m/>
    <m/>
    <m/>
    <m/>
    <m/>
    <m/>
    <m/>
    <s v="Twitter"/>
    <m/>
    <n v="7"/>
    <s v="Reduce pricing or add make content/labs to justify the pricing."/>
    <s v="Advanced ML/AI courses."/>
    <s v="Keep up your good work!"/>
    <m/>
  </r>
  <r>
    <x v="1"/>
    <x v="0"/>
    <x v="0"/>
    <x v="0"/>
    <x v="1"/>
    <m/>
    <d v="1983-01-11T00:00:00"/>
    <n v="35.978082191780821"/>
    <x v="3"/>
    <n v="30"/>
    <n v="13"/>
    <n v="5"/>
    <n v="80820"/>
    <s v="Munich, Germany"/>
    <x v="1"/>
    <s v="t-shirt"/>
    <m/>
    <s v="“Data is the new bacon&quot;"/>
    <m/>
    <x v="1"/>
    <s v="Business Intelligence / Business Analyst"/>
    <m/>
    <s v="Individual Contributor"/>
    <m/>
    <s v="Insurance"/>
    <m/>
    <n v="6"/>
    <x v="98"/>
    <x v="3"/>
    <m/>
    <m/>
    <m/>
    <m/>
    <m/>
    <s v="Deep Learning Foundations"/>
    <m/>
    <m/>
    <m/>
    <m/>
    <s v="Forums"/>
    <m/>
    <n v="5"/>
    <m/>
    <n v="2"/>
    <m/>
    <n v="10"/>
    <m/>
    <s v="Google"/>
    <m/>
    <n v="10"/>
    <m/>
    <m/>
    <m/>
    <m/>
  </r>
  <r>
    <x v="0"/>
    <x v="0"/>
    <x v="0"/>
    <x v="0"/>
    <x v="1"/>
    <m/>
    <d v="1989-03-11T00:00:00"/>
    <n v="29.81095890410959"/>
    <x v="3"/>
    <n v="60"/>
    <n v="11"/>
    <n v="2"/>
    <n v="610138"/>
    <s v="Cluj Napoca, Romania"/>
    <x v="0"/>
    <s v="t-shirt"/>
    <m/>
    <s v="“A quality life demands quality questions”"/>
    <m/>
    <x v="1"/>
    <s v="Software Engineer"/>
    <m/>
    <s v="Not Applicable"/>
    <m/>
    <s v="Technology &amp; Internet"/>
    <m/>
    <n v="5"/>
    <x v="223"/>
    <x v="2"/>
    <m/>
    <m/>
    <m/>
    <m/>
    <m/>
    <s v="Deep Learning Foundations"/>
    <m/>
    <m/>
    <m/>
    <m/>
    <s v="Stack Overflow"/>
    <m/>
    <n v="4"/>
    <m/>
    <n v="2"/>
    <m/>
    <n v="8"/>
    <s v="Keep focused, work hard and you will grow more than your portfolio."/>
    <s v="Friend / word of mouth"/>
    <m/>
    <n v="8"/>
    <s v="Not change the UI interface so often, especially close to project deadlines."/>
    <m/>
    <m/>
    <m/>
  </r>
  <r>
    <x v="1"/>
    <x v="0"/>
    <x v="0"/>
    <x v="0"/>
    <x v="1"/>
    <m/>
    <d v="1991-02-09T00:00:00"/>
    <n v="27.893150684931506"/>
    <x v="3"/>
    <n v="0"/>
    <n v="8"/>
    <n v="2"/>
    <m/>
    <s v="Bangalore, India"/>
    <x v="1"/>
    <s v="t-shirt"/>
    <m/>
    <s v="“Machine learning for life”"/>
    <m/>
    <x v="0"/>
    <m/>
    <m/>
    <m/>
    <m/>
    <m/>
    <m/>
    <m/>
    <x v="0"/>
    <x v="2"/>
    <m/>
    <m/>
    <s v="Data Analyst"/>
    <m/>
    <m/>
    <m/>
    <m/>
    <m/>
    <m/>
    <m/>
    <s v="Mentor Help (classroom or 1:1 mentors)"/>
    <m/>
    <n v="4"/>
    <m/>
    <n v="4"/>
    <m/>
    <n v="25"/>
    <s v="Since its learn at your own pace its easy to forget about the Nanodegree. A ND requires a commitment before signing up."/>
    <m/>
    <s v="Intro to AI course at Stanford"/>
    <n v="10"/>
    <s v="Motivate me to complete work if I skip a week without doing anything."/>
    <s v="Big Data"/>
    <s v="In general I would have liked it if I got reminder that I am behind schedule for a Nanodegree. If possible, suggest a pace one should take to complete a ND."/>
    <m/>
  </r>
  <r>
    <x v="0"/>
    <x v="0"/>
    <x v="0"/>
    <x v="0"/>
    <x v="0"/>
    <m/>
    <d v="1973-01-04T00:00:00"/>
    <n v="46.0027397260274"/>
    <x v="3"/>
    <n v="30"/>
    <n v="6"/>
    <n v="20"/>
    <n v="11238"/>
    <s v="Brooklyn, NY, USA"/>
    <x v="0"/>
    <s v="t-shirt"/>
    <m/>
    <s v="“Machine learning for life”"/>
    <m/>
    <x v="1"/>
    <s v="Software Engineer"/>
    <m/>
    <s v="Individual Contributor"/>
    <m/>
    <s v="Technology &amp; Internet"/>
    <m/>
    <n v="20"/>
    <x v="224"/>
    <x v="2"/>
    <m/>
    <m/>
    <m/>
    <m/>
    <m/>
    <m/>
    <m/>
    <m/>
    <s v="None"/>
    <m/>
    <m/>
    <m/>
    <m/>
    <m/>
    <m/>
    <m/>
    <m/>
    <m/>
    <m/>
    <s v="Medium"/>
    <n v="10"/>
    <s v="Improve the deadlines for each section. It's hard to self pace yourself sometimes. Ex. Lesson 1. Should be completed by....."/>
    <s v="You are going in the right direction. For example, another topic that I am very interested is React. After seen the quality of what you are delivering, I will probably consider doing that one."/>
    <s v="I think this is one of the best courses that I have taken. Because of the material and also the way it's presented. In the first part (foundation for AI) I think more mini exercises are needed, but in the second part, I have the impression this is very much corrected."/>
    <m/>
  </r>
  <r>
    <x v="0"/>
    <x v="0"/>
    <x v="0"/>
    <x v="1"/>
    <x v="1"/>
    <m/>
    <d v="1989-02-05T00:00:00"/>
    <n v="29.904109589041095"/>
    <x v="3"/>
    <n v="40"/>
    <n v="12"/>
    <n v="25"/>
    <n v="95051"/>
    <s v="Santa Clara, CA"/>
    <x v="1"/>
    <s v="t-shirt"/>
    <m/>
    <s v="“Machine learning for life”"/>
    <m/>
    <x v="1"/>
    <s v="Self employed"/>
    <m/>
    <s v="Individual Contributor"/>
    <m/>
    <s v="Technology &amp; Internet"/>
    <m/>
    <n v="1"/>
    <x v="225"/>
    <x v="0"/>
    <m/>
    <m/>
    <m/>
    <s v="Machine Learning Engineer"/>
    <m/>
    <m/>
    <m/>
    <m/>
    <m/>
    <m/>
    <s v="Mentor Help (classroom or 1:1 mentors)"/>
    <m/>
    <n v="6"/>
    <m/>
    <n v="2"/>
    <m/>
    <n v="15"/>
    <s v="At least for the Machine Learning Nanodegree, the capstone project is a good deal more open-ended and less structured than are the preceding in-lesson projects._x000d_Work with your mentor to define a relevant capstone topic that is manageable to complete in a month or two."/>
    <s v="Google"/>
    <m/>
    <n v="10"/>
    <s v="Improve the sense of working with other students through the program._x000d_The isolation is, for me, a significant motivation-killer, but also contributes to a loss of perspective about the importance, significance, and takeaways from the lessons"/>
    <m/>
    <m/>
    <m/>
  </r>
  <r>
    <x v="0"/>
    <x v="0"/>
    <x v="1"/>
    <x v="0"/>
    <x v="0"/>
    <m/>
    <d v="1992-01-06T00:00:00"/>
    <n v="26.986301369863014"/>
    <x v="3"/>
    <n v="0"/>
    <n v="6"/>
    <n v="15"/>
    <n v="402160"/>
    <s v="ChongQing,China"/>
    <x v="0"/>
    <s v="backpack"/>
    <m/>
    <m/>
    <s v="&quot;Talk is cheap, show me the code.&quot;"/>
    <x v="0"/>
    <m/>
    <m/>
    <m/>
    <m/>
    <m/>
    <m/>
    <m/>
    <x v="0"/>
    <x v="2"/>
    <m/>
    <m/>
    <m/>
    <s v="Machine Learning Engineer"/>
    <m/>
    <s v="Deep Learning Foundations"/>
    <m/>
    <m/>
    <m/>
    <m/>
    <s v="Forums"/>
    <m/>
    <n v="6"/>
    <m/>
    <n v="6"/>
    <m/>
    <n v="20"/>
    <s v="take it easy cause it's really easy"/>
    <s v="Google"/>
    <m/>
    <n v="6"/>
    <s v="help me know more about how to use those skills in real life"/>
    <s v="_x000d_"/>
    <s v="please make more NLP course in DLFD"/>
    <m/>
  </r>
  <r>
    <x v="0"/>
    <x v="0"/>
    <x v="0"/>
    <x v="0"/>
    <x v="0"/>
    <m/>
    <d v="1974-06-20T00:00:00"/>
    <n v="44.545205479452058"/>
    <x v="3"/>
    <n v="0"/>
    <n v="14"/>
    <n v="2"/>
    <n v="94087"/>
    <s v="Sunnyvale, California"/>
    <x v="1"/>
    <s v="t-shirt"/>
    <m/>
    <s v="“Data is the new bacon&quot;"/>
    <m/>
    <x v="0"/>
    <m/>
    <m/>
    <m/>
    <m/>
    <m/>
    <m/>
    <m/>
    <x v="0"/>
    <x v="2"/>
    <s v="Intro to Programming"/>
    <m/>
    <s v="Data Analyst"/>
    <m/>
    <m/>
    <m/>
    <m/>
    <m/>
    <m/>
    <m/>
    <s v="Forums"/>
    <m/>
    <m/>
    <n v="10"/>
    <n v="2"/>
    <m/>
    <n v="14"/>
    <s v="Set a schedule and stick to it."/>
    <s v="Facebook"/>
    <m/>
    <n v="7"/>
    <s v="Perhaps weekly virtual office hours - might need to be partitioned due to number of students. Also weekly live (or prerecorded) lectures related to various topics within the nanodegree program to help keep things fresh."/>
    <s v="Maybe a virtual classroom where students collaborate to complete a very small, limited scope project?"/>
    <s v="n/a"/>
    <m/>
  </r>
  <r>
    <x v="1"/>
    <x v="1"/>
    <x v="0"/>
    <x v="0"/>
    <x v="0"/>
    <m/>
    <d v="1980-08-06T00:00:00"/>
    <n v="38.410958904109592"/>
    <x v="3"/>
    <n v="120"/>
    <n v="12"/>
    <n v="12"/>
    <n v="600061"/>
    <s v="Chennai/Tamilnadu/India"/>
    <x v="0"/>
    <s v="shoes (brand is TBD… probably Adidas or Puma)"/>
    <m/>
    <s v="“Machine learning for life”"/>
    <m/>
    <x v="1"/>
    <s v="Data Scientist"/>
    <m/>
    <s v="Individual Contributor"/>
    <m/>
    <s v="Technology &amp; Internet"/>
    <m/>
    <n v="14"/>
    <x v="226"/>
    <x v="0"/>
    <m/>
    <m/>
    <m/>
    <s v="Machine Learning Engineer"/>
    <m/>
    <s v="Deep Learning Foundations"/>
    <m/>
    <m/>
    <m/>
    <m/>
    <s v="Forums"/>
    <m/>
    <m/>
    <n v="10"/>
    <m/>
    <n v="8"/>
    <n v="24"/>
    <s v="Practice,Practice, Practice. Practice makes one perfect"/>
    <s v="Google"/>
    <m/>
    <n v="9"/>
    <s v="Video content quality is uneven . This needs to be standardised. Most of videos by Udacity is good but other Udacity partners is not so good"/>
    <s v="Advanced Bayesian techniques , Recommender systems"/>
    <s v="Keep up the good work !!"/>
    <m/>
  </r>
  <r>
    <x v="0"/>
    <x v="0"/>
    <x v="0"/>
    <x v="0"/>
    <x v="0"/>
    <m/>
    <d v="1992-02-09T00:00:00"/>
    <n v="26.893150684931506"/>
    <x v="3"/>
    <n v="180"/>
    <n v="9"/>
    <n v="20"/>
    <n v="110085"/>
    <s v="Delhi, India"/>
    <x v="0"/>
    <s v="hoodie"/>
    <m/>
    <s v="“A quality life demands quality questions”"/>
    <m/>
    <x v="1"/>
    <s v="Data Engineer"/>
    <m/>
    <s v="Individual Contributor"/>
    <m/>
    <s v="Technology &amp; Internet"/>
    <m/>
    <n v="2"/>
    <x v="227"/>
    <x v="0"/>
    <m/>
    <m/>
    <m/>
    <s v="Machine Learning Engineer"/>
    <m/>
    <m/>
    <s v="Self-Driving Car Engineer"/>
    <m/>
    <m/>
    <m/>
    <s v="Mentor Help (classroom or 1:1 mentors)"/>
    <m/>
    <n v="4"/>
    <m/>
    <n v="4"/>
    <m/>
    <n v="10"/>
    <s v="Just be consistent"/>
    <s v="Google"/>
    <m/>
    <n v="6"/>
    <s v="Special Online sessions for complicated topics."/>
    <s v="Akka, Microservices"/>
    <s v="Sometimes, because of work, it becomes hard to concentrate on the course work and projects thats why i loose a lot of money over the platform."/>
    <m/>
  </r>
  <r>
    <x v="0"/>
    <x v="1"/>
    <x v="1"/>
    <x v="0"/>
    <x v="0"/>
    <m/>
    <d v="1985-06-20T00:00:00"/>
    <n v="33.536986301369865"/>
    <x v="3"/>
    <n v="30"/>
    <n v="8"/>
    <n v="2"/>
    <n v="65075"/>
    <s v="São Luís, Maranhão, Brazil"/>
    <x v="1"/>
    <s v="backpack"/>
    <m/>
    <s v="“A quality life demands quality questions”"/>
    <m/>
    <x v="1"/>
    <s v="Software Engineer"/>
    <m/>
    <s v="Individual Contributor"/>
    <m/>
    <s v="Government"/>
    <m/>
    <n v="10"/>
    <x v="228"/>
    <x v="0"/>
    <m/>
    <s v="Business Analyst"/>
    <m/>
    <m/>
    <m/>
    <m/>
    <m/>
    <m/>
    <m/>
    <m/>
    <s v="Slack Channel"/>
    <m/>
    <n v="4"/>
    <m/>
    <n v="4"/>
    <m/>
    <n v="6"/>
    <s v="Open your mind"/>
    <s v="Friend / word of mouth"/>
    <m/>
    <n v="9"/>
    <s v="Localization to other languages should be improved"/>
    <m/>
    <m/>
    <m/>
  </r>
  <r>
    <x v="1"/>
    <x v="0"/>
    <x v="0"/>
    <x v="1"/>
    <x v="0"/>
    <m/>
    <d v="1989-01-15T00:00:00"/>
    <n v="29.961643835616439"/>
    <x v="3"/>
    <n v="10"/>
    <n v="7"/>
    <n v="10"/>
    <n v="4755066"/>
    <s v="Lisbon/Portugal"/>
    <x v="1"/>
    <s v="hoodie"/>
    <m/>
    <s v="“Data is the new bacon&quot;"/>
    <m/>
    <x v="1"/>
    <s v="Software Engineer"/>
    <m/>
    <s v="Not Applicable"/>
    <m/>
    <s v="Education"/>
    <m/>
    <n v="4"/>
    <x v="229"/>
    <x v="0"/>
    <m/>
    <m/>
    <s v="Data Analyst"/>
    <m/>
    <m/>
    <m/>
    <m/>
    <m/>
    <m/>
    <m/>
    <s v="Forums"/>
    <m/>
    <n v="5"/>
    <m/>
    <n v="5"/>
    <m/>
    <n v="180"/>
    <s v="Take notes of the formulas in the videos. Read the description of the project before starting watching the videos. On the first struggle, immediately check the forum."/>
    <s v="Friend / word of mouth"/>
    <m/>
    <n v="10"/>
    <s v="Provide alternative to videos. Videos can be boring, you can't skip the things you already know – you fall asleep – you have to replay the video – you fall asleep – ..."/>
    <s v="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
    <s v="My main struggle with the degree was that I did not have the same bandwidth to study along the program. There months I could not even log in. It was really difficult to avoid drop out. I can't come up with any suggestion, because fixing it could bring other issues ;)"/>
    <m/>
  </r>
  <r>
    <x v="1"/>
    <x v="1"/>
    <x v="0"/>
    <x v="0"/>
    <x v="1"/>
    <m/>
    <d v="1972-06-29T00:00:00"/>
    <n v="46.520547945205479"/>
    <x v="3"/>
    <n v="60"/>
    <n v="11"/>
    <n v="20"/>
    <n v="28039"/>
    <s v="Madrid, Spain"/>
    <x v="1"/>
    <s v="socks"/>
    <m/>
    <s v="“Machine learning for life”"/>
    <m/>
    <x v="1"/>
    <s v="Freelancing"/>
    <m/>
    <s v="Individual Contributor"/>
    <m/>
    <s v="Technology &amp; Internet"/>
    <m/>
    <n v="15"/>
    <x v="230"/>
    <x v="0"/>
    <m/>
    <m/>
    <m/>
    <m/>
    <s v="Artificial Intelligence"/>
    <m/>
    <m/>
    <m/>
    <m/>
    <m/>
    <s v="Forums"/>
    <m/>
    <n v="4"/>
    <m/>
    <n v="6"/>
    <m/>
    <n v="25"/>
    <s v="Enjoy!"/>
    <s v="Google"/>
    <m/>
    <n v="9"/>
    <s v="For me, the relation with the mentor has not really worked out very well, in the sense that it has not been very useful."/>
    <s v="Bayesian models"/>
    <s v="Thanks!"/>
    <m/>
  </r>
  <r>
    <x v="0"/>
    <x v="0"/>
    <x v="0"/>
    <x v="0"/>
    <x v="0"/>
    <m/>
    <d v="1997-10-08T00:00:00"/>
    <n v="21.227397260273971"/>
    <x v="3"/>
    <n v="120"/>
    <n v="12"/>
    <n v="3"/>
    <n v="8887"/>
    <s v="Mels, SG, Switzerland"/>
    <x v="0"/>
    <m/>
    <m/>
    <m/>
    <m/>
    <x v="1"/>
    <s v="Machine Learning Engineer"/>
    <m/>
    <s v="Intern"/>
    <m/>
    <s v="Technology &amp; Internet"/>
    <m/>
    <n v="4"/>
    <x v="231"/>
    <x v="5"/>
    <m/>
    <m/>
    <m/>
    <m/>
    <m/>
    <s v="Deep Learning Foundations"/>
    <s v="Self-Driving Car Engineer"/>
    <m/>
    <m/>
    <m/>
    <s v="Slack Channel"/>
    <m/>
    <n v="5"/>
    <m/>
    <m/>
    <s v="8+"/>
    <n v="6"/>
    <s v="You should free as much time as possible before the degree and look for work opportunities throughout the program."/>
    <s v="Friend / word of mouth"/>
    <m/>
    <n v="10"/>
    <s v="Introducing students to industry professionals in leading roles for networking"/>
    <s v="Advanced Deep Learning (Deep Learning only). Making games (non-VR)"/>
    <m/>
    <m/>
  </r>
  <r>
    <x v="0"/>
    <x v="0"/>
    <x v="0"/>
    <x v="0"/>
    <x v="0"/>
    <m/>
    <d v="1989-03-10T00:00:00"/>
    <n v="29.813698630136987"/>
    <x v="3"/>
    <n v="420"/>
    <n v="5"/>
    <n v="3"/>
    <n v="600060"/>
    <s v="Chennai"/>
    <x v="1"/>
    <s v="t-shirt"/>
    <m/>
    <s v="“Machine learning for life”"/>
    <m/>
    <x v="0"/>
    <m/>
    <m/>
    <m/>
    <m/>
    <m/>
    <m/>
    <m/>
    <x v="0"/>
    <x v="2"/>
    <m/>
    <m/>
    <m/>
    <s v="Machine Learning Engineer"/>
    <m/>
    <m/>
    <m/>
    <m/>
    <m/>
    <m/>
    <s v="Forums"/>
    <m/>
    <n v="6"/>
    <m/>
    <n v="6"/>
    <m/>
    <n v="1"/>
    <s v="Work on different example"/>
    <s v="Google"/>
    <m/>
    <n v="4"/>
    <s v="Increase employment offer"/>
    <m/>
    <m/>
    <m/>
  </r>
  <r>
    <x v="0"/>
    <x v="0"/>
    <x v="0"/>
    <x v="1"/>
    <x v="1"/>
    <m/>
    <d v="1996-07-15T00:00:00"/>
    <n v="22.460273972602739"/>
    <x v="3"/>
    <n v="0"/>
    <n v="10"/>
    <n v="45"/>
    <n v="41200"/>
    <s v="Klang, Selangor, Malaysia"/>
    <x v="0"/>
    <s v="shoes (brand is TBD… probably Adidas or Puma)"/>
    <m/>
    <s v="“Machine learning for life”"/>
    <m/>
    <x v="0"/>
    <m/>
    <m/>
    <m/>
    <m/>
    <m/>
    <m/>
    <m/>
    <x v="0"/>
    <x v="4"/>
    <s v="Intro to Programming"/>
    <m/>
    <m/>
    <m/>
    <m/>
    <s v="Deep Learning Foundations"/>
    <m/>
    <m/>
    <m/>
    <s v="ABND, FEND, FSND"/>
    <s v="Slack Channel"/>
    <m/>
    <m/>
    <n v="18"/>
    <m/>
    <n v="40"/>
    <n v="18"/>
    <s v="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
    <s v="Google"/>
    <m/>
    <n v="10"/>
    <s v="Get Nanodegree with credit eligible!"/>
    <s v="SLAM(Robot) and hardware development"/>
    <m/>
    <m/>
  </r>
  <r>
    <x v="0"/>
    <x v="0"/>
    <x v="0"/>
    <x v="0"/>
    <x v="0"/>
    <m/>
    <d v="1988-07-05T00:00:00"/>
    <n v="30.493150684931507"/>
    <x v="3"/>
    <n v="25"/>
    <n v="9"/>
    <n v="8"/>
    <m/>
    <s v="Zurich, Switzerland"/>
    <x v="1"/>
    <s v="track suit / sweat suit"/>
    <m/>
    <s v="“Machine learning for life”"/>
    <m/>
    <x v="1"/>
    <s v="Consulting"/>
    <m/>
    <s v="Individual Contributor"/>
    <m/>
    <s v="Construction, Machinery, and Homes"/>
    <m/>
    <n v="2"/>
    <x v="99"/>
    <x v="0"/>
    <m/>
    <m/>
    <m/>
    <m/>
    <m/>
    <s v="Deep Learning Foundations"/>
    <m/>
    <m/>
    <m/>
    <m/>
    <s v="Stack Overflow"/>
    <m/>
    <m/>
    <n v="10"/>
    <n v="6"/>
    <m/>
    <n v="20"/>
    <s v="Schedule time to work and stick to that schedule religiously."/>
    <m/>
    <s v="Don't remember."/>
    <n v="7"/>
    <s v="Don't know"/>
    <s v="Operating Systems"/>
    <s v="NO"/>
    <n v="0"/>
  </r>
  <r>
    <x v="1"/>
    <x v="1"/>
    <x v="1"/>
    <x v="0"/>
    <x v="0"/>
    <m/>
    <d v="1988-06-03T00:00:00"/>
    <n v="30.580821917808219"/>
    <x v="3"/>
    <n v="20"/>
    <n v="10"/>
    <n v="3"/>
    <n v="75006"/>
    <s v="Paris, France"/>
    <x v="1"/>
    <s v="backpack"/>
    <m/>
    <s v="”Math - all the cool kids are doing it”"/>
    <m/>
    <x v="1"/>
    <s v="Data Scientist"/>
    <m/>
    <s v="Individual Contributor"/>
    <m/>
    <s v="Healthcare and Pharmaceuticals"/>
    <m/>
    <n v="3"/>
    <x v="232"/>
    <x v="3"/>
    <m/>
    <m/>
    <s v="Data Analyst"/>
    <s v="Machine Learning Engineer"/>
    <m/>
    <m/>
    <m/>
    <m/>
    <m/>
    <m/>
    <s v="Forums"/>
    <m/>
    <n v="6"/>
    <m/>
    <n v="3"/>
    <m/>
    <n v="8"/>
    <s v="Forums are magic"/>
    <s v="Google"/>
    <m/>
    <n v="10"/>
    <s v="Provide more additional reading in the courses"/>
    <m/>
    <m/>
    <m/>
  </r>
  <r>
    <x v="0"/>
    <x v="1"/>
    <x v="0"/>
    <x v="1"/>
    <x v="1"/>
    <m/>
    <d v="1986-08-01T00:00:00"/>
    <n v="32.421917808219177"/>
    <x v="3"/>
    <n v="25"/>
    <n v="10"/>
    <n v="8"/>
    <n v="28231"/>
    <s v="Las Rozas de Madrid, Spain"/>
    <x v="1"/>
    <s v="hoodie"/>
    <m/>
    <s v="“Data is the new bacon&quot;"/>
    <m/>
    <x v="1"/>
    <m/>
    <s v="Application Developer"/>
    <m/>
    <s v="Senior"/>
    <s v="Technology &amp; Internet"/>
    <m/>
    <n v="4"/>
    <x v="233"/>
    <x v="0"/>
    <m/>
    <m/>
    <m/>
    <m/>
    <m/>
    <s v="Deep Learning Foundations"/>
    <m/>
    <m/>
    <m/>
    <m/>
    <s v="Forums"/>
    <m/>
    <m/>
    <n v="8"/>
    <n v="6"/>
    <m/>
    <n v="8"/>
    <s v="Try to study every day, even if it is just for 20 minutes. This helps me identify the problems early and organize my week accordingly."/>
    <m/>
    <s v="When it was created after the first AI course."/>
    <n v="10"/>
    <s v="I work and also study and I have to commute to work, some audio materials, similiar to podcasts, would be a great way to keep learning when you have to drive or you are on the subway, etc. "/>
    <m/>
    <m/>
    <m/>
  </r>
  <r>
    <x v="1"/>
    <x v="0"/>
    <x v="1"/>
    <x v="0"/>
    <x v="1"/>
    <m/>
    <d v="1989-03-24T00:00:00"/>
    <n v="29.775342465753425"/>
    <x v="3"/>
    <n v="30"/>
    <n v="8"/>
    <n v="12"/>
    <n v="560"/>
    <s v="Helsinki, Finland"/>
    <x v="0"/>
    <m/>
    <s v="Notebooks"/>
    <s v="“Machine learning for life”"/>
    <m/>
    <x v="1"/>
    <s v="Research"/>
    <m/>
    <s v="Individual Contributor"/>
    <m/>
    <s v="Technology &amp; Internet"/>
    <m/>
    <n v="3"/>
    <x v="234"/>
    <x v="0"/>
    <m/>
    <m/>
    <m/>
    <s v="Machine Learning Engineer"/>
    <m/>
    <m/>
    <m/>
    <m/>
    <m/>
    <m/>
    <s v="Stack Overflow"/>
    <m/>
    <m/>
    <n v="21"/>
    <m/>
    <n v="16"/>
    <n v="12"/>
    <s v="All projects have information on how much time you would need to complete it. So, plan and allocate time efficiently and have a fixed graduation date to motivate yourself.  "/>
    <m/>
    <s v="YouTube"/>
    <n v="10"/>
    <s v="Provide more reference content and a pool of current research problems in the world(at the end of learning modules) to motivate students in improving their practical knowledge."/>
    <s v="Deep Learning, How to do Research, Writing Skills."/>
    <s v="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
    <m/>
  </r>
  <r>
    <x v="0"/>
    <x v="0"/>
    <x v="0"/>
    <x v="0"/>
    <x v="1"/>
    <m/>
    <d v="1978-06-01T00:00:00"/>
    <n v="40.594520547945208"/>
    <x v="3"/>
    <n v="100"/>
    <n v="7"/>
    <n v="12"/>
    <n v="98053"/>
    <s v="Washington"/>
    <x v="0"/>
    <m/>
    <m/>
    <m/>
    <m/>
    <x v="1"/>
    <s v="Data Engineer"/>
    <m/>
    <s v="Individual Contributor"/>
    <m/>
    <s v="Technology &amp; Internet"/>
    <m/>
    <n v="15"/>
    <x v="97"/>
    <x v="0"/>
    <m/>
    <m/>
    <m/>
    <m/>
    <m/>
    <s v="Deep Learning Foundations"/>
    <m/>
    <m/>
    <m/>
    <m/>
    <s v="Forums"/>
    <m/>
    <m/>
    <n v="10"/>
    <n v="5"/>
    <m/>
    <n v="300"/>
    <s v="Read all resources provided and slog"/>
    <s v="Google"/>
    <m/>
    <n v="10"/>
    <s v="More exercises"/>
    <s v="ai in life sciences"/>
    <s v="I hope ai, self driving, robotics programs allow scheduling at my schedule"/>
    <m/>
  </r>
  <r>
    <x v="1"/>
    <x v="1"/>
    <x v="0"/>
    <x v="0"/>
    <x v="1"/>
    <m/>
    <d v="1982-09-29T00:00:00"/>
    <n v="36.263013698630139"/>
    <x v="3"/>
    <n v="15"/>
    <n v="5"/>
    <n v="1"/>
    <n v="93730"/>
    <s v="Fresno, Ca"/>
    <x v="0"/>
    <m/>
    <m/>
    <m/>
    <m/>
    <x v="1"/>
    <s v="Artificial Intelligence Engineer"/>
    <m/>
    <s v="Manager"/>
    <m/>
    <s v="Real Estate"/>
    <m/>
    <n v="8"/>
    <x v="235"/>
    <x v="2"/>
    <m/>
    <m/>
    <m/>
    <m/>
    <m/>
    <s v="Deep Learning Foundations"/>
    <m/>
    <m/>
    <m/>
    <m/>
    <s v="Forums"/>
    <m/>
    <m/>
    <n v="7"/>
    <m/>
    <n v="7"/>
    <n v="6"/>
    <s v="you get what you put in, make time for it"/>
    <m/>
    <s v="reddit"/>
    <n v="8"/>
    <s v="more accurately estimate time requirements"/>
    <s v="Advanced AI"/>
    <m/>
    <n v="1"/>
  </r>
  <r>
    <x v="1"/>
    <x v="0"/>
    <x v="0"/>
    <x v="0"/>
    <x v="1"/>
    <m/>
    <d v="1972-11-14T00:00:00"/>
    <n v="46.142465753424659"/>
    <x v="3"/>
    <n v="120"/>
    <n v="10"/>
    <n v="3"/>
    <n v="518000"/>
    <s v="Shanghai, China"/>
    <x v="1"/>
    <s v="jacket (brand is TBD... probably Patagonia)"/>
    <m/>
    <s v="“Machine learning for life”"/>
    <m/>
    <x v="1"/>
    <s v="Product Management/Project Management"/>
    <m/>
    <m/>
    <s v="Founder"/>
    <s v="Technology &amp; Internet"/>
    <m/>
    <n v="20"/>
    <x v="236"/>
    <x v="0"/>
    <m/>
    <m/>
    <s v="Data Analyst"/>
    <m/>
    <m/>
    <m/>
    <m/>
    <m/>
    <m/>
    <m/>
    <s v="Forums"/>
    <m/>
    <n v="4"/>
    <m/>
    <n v="6"/>
    <m/>
    <n v="8"/>
    <s v="reserve enough time for studying"/>
    <m/>
    <s v="Blog"/>
    <n v="9"/>
    <s v="make Nanodegree self paced"/>
    <s v="Algorithmic Trading; Product Management"/>
    <s v="Help students in China find a job in tech industries globally"/>
    <m/>
  </r>
  <r>
    <x v="1"/>
    <x v="0"/>
    <x v="0"/>
    <x v="0"/>
    <x v="1"/>
    <m/>
    <d v="1992-07-21T00:00:00"/>
    <n v="26.446575342465753"/>
    <x v="3"/>
    <n v="0"/>
    <n v="10"/>
    <n v="4"/>
    <n v="400076"/>
    <s v="Mumbai, India"/>
    <x v="0"/>
    <s v="shoes (brand is TBD… probably Adidas or Puma)"/>
    <m/>
    <s v="“A quality life demands quality questions”"/>
    <m/>
    <x v="0"/>
    <m/>
    <m/>
    <m/>
    <m/>
    <m/>
    <m/>
    <m/>
    <x v="0"/>
    <x v="0"/>
    <m/>
    <m/>
    <m/>
    <m/>
    <m/>
    <s v="Deep Learning Foundations"/>
    <m/>
    <m/>
    <m/>
    <m/>
    <s v="Forums"/>
    <m/>
    <n v="6"/>
    <m/>
    <n v="4"/>
    <m/>
    <n v="10"/>
    <s v="Open up to every piece of information. Be it forums, slack, stackoverflow and connect all bits for greater understanding."/>
    <s v="LinkedIn"/>
    <m/>
    <n v="9"/>
    <s v="Maybe providing recent breakthroughs and how they can be achieved by provided material."/>
    <s v="Maybe game developer nanodegree"/>
    <s v="Should work on deciding on prerequisites for the program. Sometimes, things get pretty advanced."/>
    <m/>
  </r>
  <r>
    <x v="0"/>
    <x v="0"/>
    <x v="0"/>
    <x v="0"/>
    <x v="1"/>
    <m/>
    <d v="1987-10-13T00:00:00"/>
    <n v="31.221917808219178"/>
    <x v="3"/>
    <n v="0"/>
    <n v="12"/>
    <n v="2"/>
    <n v="50374"/>
    <s v="Erftstadt, North Rhine-Westphalia, Germany"/>
    <x v="0"/>
    <m/>
    <m/>
    <m/>
    <m/>
    <x v="1"/>
    <s v="Software Engineer"/>
    <m/>
    <s v="Individual Contributor"/>
    <m/>
    <s v="Business Support &amp; Logistics"/>
    <m/>
    <n v="4"/>
    <x v="237"/>
    <x v="2"/>
    <m/>
    <m/>
    <m/>
    <m/>
    <m/>
    <s v="Deep Learning Foundations"/>
    <m/>
    <m/>
    <m/>
    <m/>
    <s v="Forums"/>
    <m/>
    <n v="6"/>
    <m/>
    <m/>
    <n v="10"/>
    <n v="10"/>
    <s v="don't worry too much about the deadlines and do the lessons and quizzes thoroughly."/>
    <s v="Google"/>
    <m/>
    <n v="10"/>
    <s v="I don't know"/>
    <s v="in depth courses for self-driving car technologies like ROS, real-time OS or different sensors and how to use them. "/>
    <m/>
    <m/>
  </r>
  <r>
    <x v="1"/>
    <x v="1"/>
    <x v="0"/>
    <x v="0"/>
    <x v="1"/>
    <m/>
    <d v="1978-11-27T00:00:00"/>
    <n v="40.104109589041094"/>
    <x v="3"/>
    <n v="20"/>
    <n v="9"/>
    <n v="3"/>
    <n v="170512"/>
    <s v="Quito, Ecuador"/>
    <x v="0"/>
    <m/>
    <m/>
    <m/>
    <m/>
    <x v="1"/>
    <s v="Educator / Instructor"/>
    <m/>
    <s v="Manager"/>
    <m/>
    <s v="Education"/>
    <m/>
    <n v="8"/>
    <x v="238"/>
    <x v="3"/>
    <m/>
    <m/>
    <m/>
    <m/>
    <s v="Artificial Intelligence"/>
    <s v="Deep Learning Foundations"/>
    <m/>
    <m/>
    <m/>
    <m/>
    <s v="Stack Overflow"/>
    <m/>
    <n v="6"/>
    <m/>
    <n v="6"/>
    <m/>
    <n v="36"/>
    <s v="Persistence"/>
    <s v="Google"/>
    <m/>
    <n v="8"/>
    <s v="Apply the tuition discounts on time."/>
    <s v="Kotlin"/>
    <s v="Nice work."/>
    <n v="1"/>
  </r>
  <r>
    <x v="0"/>
    <x v="0"/>
    <x v="0"/>
    <x v="1"/>
    <x v="0"/>
    <m/>
    <d v="1986-07-28T00:00:00"/>
    <n v="32.43287671232877"/>
    <x v="3"/>
    <n v="13"/>
    <n v="7"/>
    <n v="5"/>
    <n v="66130"/>
    <s v="Saarbrücken,  Germany "/>
    <x v="0"/>
    <s v="t-shirt"/>
    <m/>
    <s v="“Machine learning for life”"/>
    <m/>
    <x v="1"/>
    <s v="Other"/>
    <m/>
    <s v="Manager"/>
    <m/>
    <s v="Food &amp; Beverages"/>
    <m/>
    <n v="3"/>
    <x v="239"/>
    <x v="2"/>
    <m/>
    <m/>
    <m/>
    <m/>
    <m/>
    <s v="Deep Learning Foundations"/>
    <m/>
    <m/>
    <m/>
    <m/>
    <s v="Mentor Help (classroom or 1:1 mentors)"/>
    <m/>
    <n v="5"/>
    <m/>
    <n v="6"/>
    <m/>
    <n v="3"/>
    <s v="Learning from Udacity means you  got tomorrow’s skills today."/>
    <s v="Google"/>
    <m/>
    <n v="10"/>
    <s v="Training in a real company and doing real challenge face these companies."/>
    <s v="-Data science for Medicine. _x000d_- System engineering. _x000d_- Supply chain management _x000d__x000d_"/>
    <s v="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_x000d__x000d_Thanks a lot!  "/>
    <m/>
  </r>
  <r>
    <x v="0"/>
    <x v="0"/>
    <x v="1"/>
    <x v="0"/>
    <x v="1"/>
    <m/>
    <d v="1991-11-23T00:00:00"/>
    <n v="27.106849315068494"/>
    <x v="3"/>
    <n v="0"/>
    <n v="12"/>
    <n v="3"/>
    <n v="350121"/>
    <s v="Fuzhou, China"/>
    <x v="0"/>
    <m/>
    <m/>
    <m/>
    <m/>
    <x v="1"/>
    <s v="Software Engineer"/>
    <m/>
    <s v="Not Applicable"/>
    <m/>
    <s v="Technology &amp; Internet"/>
    <m/>
    <n v="2"/>
    <x v="240"/>
    <x v="2"/>
    <m/>
    <m/>
    <m/>
    <m/>
    <m/>
    <s v="Deep Learning Foundations"/>
    <m/>
    <m/>
    <m/>
    <m/>
    <s v="Slack Channel"/>
    <m/>
    <n v="3"/>
    <m/>
    <n v="6"/>
    <m/>
    <n v="200"/>
    <s v="Try to communicate to other student"/>
    <m/>
    <s v="Baidu"/>
    <n v="8"/>
    <s v="More project"/>
    <m/>
    <s v="Too expensive, and there is a lot of same context in two similar course, I do not want to pay a lot money for the same context………"/>
    <m/>
  </r>
  <r>
    <x v="0"/>
    <x v="0"/>
    <x v="0"/>
    <x v="0"/>
    <x v="0"/>
    <m/>
    <d v="1990-10-16T00:00:00"/>
    <n v="28.210958904109589"/>
    <x v="3"/>
    <n v="30"/>
    <n v="8"/>
    <n v="8"/>
    <n v="41001000"/>
    <s v="Neiva, Colombia"/>
    <x v="0"/>
    <m/>
    <m/>
    <m/>
    <m/>
    <x v="1"/>
    <s v="Self Driving Car"/>
    <m/>
    <m/>
    <s v="Student Mentor SDC Program"/>
    <s v="Education"/>
    <m/>
    <n v="1"/>
    <x v="5"/>
    <x v="2"/>
    <m/>
    <m/>
    <m/>
    <s v="Machine Learning Engineer"/>
    <m/>
    <s v="Deep Learning Foundations"/>
    <m/>
    <m/>
    <m/>
    <m/>
    <s v="Mentor Help (classroom or 1:1 mentors)"/>
    <m/>
    <m/>
    <n v="18"/>
    <n v="6"/>
    <m/>
    <n v="10"/>
    <s v="Be very focous and picture yourself why you are taking the program, it'll give you strenghts in difficult times"/>
    <s v="Google"/>
    <m/>
    <n v="10"/>
    <s v="Providing job offers in different countries than US"/>
    <s v="Computer Vision in depth"/>
    <s v="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
    <n v="1"/>
  </r>
  <r>
    <x v="0"/>
    <x v="0"/>
    <x v="0"/>
    <x v="0"/>
    <x v="0"/>
    <m/>
    <d v="1988-07-06T00:00:00"/>
    <n v="30.490410958904111"/>
    <x v="3"/>
    <n v="30"/>
    <n v="4"/>
    <n v="10"/>
    <n v="94086"/>
    <s v="Sunnyvale, California"/>
    <x v="0"/>
    <m/>
    <m/>
    <m/>
    <m/>
    <x v="1"/>
    <s v="Artificial Intelligence Engineer"/>
    <m/>
    <s v="Individual Contributor"/>
    <m/>
    <s v="Healthcare and Pharmaceuticals"/>
    <m/>
    <n v="1"/>
    <x v="241"/>
    <x v="0"/>
    <m/>
    <m/>
    <m/>
    <m/>
    <m/>
    <s v="Deep Learning Foundations"/>
    <m/>
    <m/>
    <m/>
    <m/>
    <s v="Slack Channel"/>
    <m/>
    <n v="6"/>
    <m/>
    <n v="5"/>
    <m/>
    <n v="8"/>
    <s v="Quiz is helpful for your projects."/>
    <s v="Friend / word of mouth"/>
    <m/>
    <n v="10"/>
    <s v="Real meetup for students and teachers"/>
    <s v="Robotics"/>
    <s v="NO"/>
    <n v="0"/>
  </r>
  <r>
    <x v="1"/>
    <x v="0"/>
    <x v="0"/>
    <x v="0"/>
    <x v="1"/>
    <m/>
    <d v="1979-07-17T00:00:00"/>
    <n v="39.468493150684928"/>
    <x v="3"/>
    <n v="2"/>
    <n v="9"/>
    <n v="3"/>
    <n v="23676"/>
    <s v="Taiwan, New Taipei City"/>
    <x v="0"/>
    <s v="t-shirt"/>
    <m/>
    <m/>
    <s v="學！無止盡"/>
    <x v="1"/>
    <s v="Artificial Intelligence Engineer"/>
    <m/>
    <s v="Individual Contributor"/>
    <m/>
    <s v="Automotive"/>
    <m/>
    <n v="10"/>
    <x v="242"/>
    <x v="0"/>
    <m/>
    <m/>
    <m/>
    <m/>
    <m/>
    <s v="Deep Learning Foundations"/>
    <m/>
    <m/>
    <m/>
    <m/>
    <s v="Slack Channel"/>
    <m/>
    <n v="3"/>
    <m/>
    <n v="3"/>
    <m/>
    <n v="24"/>
    <s v="learn by doing and asking"/>
    <m/>
    <s v="internet news"/>
    <n v="7"/>
    <s v="each project and reviews"/>
    <s v="none for now"/>
    <s v="for self driving scar ND, maybe could let student choose which term to learn"/>
    <m/>
  </r>
  <r>
    <x v="1"/>
    <x v="0"/>
    <x v="0"/>
    <x v="1"/>
    <x v="0"/>
    <m/>
    <d v="1985-02-01T00:00:00"/>
    <n v="33.917808219178085"/>
    <x v="3"/>
    <n v="100"/>
    <n v="9"/>
    <n v="15"/>
    <n v="560103"/>
    <s v="Karnataka/Bangalore/India"/>
    <x v="0"/>
    <m/>
    <m/>
    <m/>
    <m/>
    <x v="0"/>
    <m/>
    <m/>
    <m/>
    <m/>
    <m/>
    <m/>
    <m/>
    <x v="0"/>
    <x v="2"/>
    <m/>
    <m/>
    <m/>
    <m/>
    <m/>
    <s v="Deep Learning Foundations"/>
    <m/>
    <m/>
    <m/>
    <m/>
    <s v="Live Help"/>
    <m/>
    <n v="3"/>
    <m/>
    <n v="5"/>
    <m/>
    <n v="4"/>
    <s v="Its awesome, go for it. I t would be one of the most important steps you take during the formative years of your career"/>
    <s v="Google"/>
    <m/>
    <n v="9"/>
    <s v="Keep it up. Its awesome!"/>
    <s v="Tensorflow , keras"/>
    <s v="Keep up the good work!"/>
    <n v="1"/>
  </r>
  <r>
    <x v="1"/>
    <x v="0"/>
    <x v="0"/>
    <x v="1"/>
    <x v="0"/>
    <m/>
    <d v="1985-01-01T00:00:00"/>
    <n v="34.0027397260274"/>
    <x v="3"/>
    <n v="90"/>
    <n v="14"/>
    <n v="12"/>
    <n v="92117"/>
    <s v="San Diego, USA"/>
    <x v="0"/>
    <m/>
    <m/>
    <m/>
    <m/>
    <x v="1"/>
    <s v="Software Engineer"/>
    <m/>
    <m/>
    <s v="Senior Software Engineer"/>
    <s v="Technology &amp; Internet"/>
    <m/>
    <n v="11"/>
    <x v="243"/>
    <x v="0"/>
    <m/>
    <m/>
    <m/>
    <m/>
    <m/>
    <s v="Deep Learning Foundations"/>
    <m/>
    <m/>
    <m/>
    <m/>
    <s v="Stack Overflow"/>
    <m/>
    <n v="6"/>
    <m/>
    <n v="4"/>
    <m/>
    <n v="24"/>
    <s v="Triple the estimate of how much time you have to spend"/>
    <s v="Google"/>
    <m/>
    <n v="8"/>
    <m/>
    <m/>
    <m/>
    <n v="0"/>
  </r>
  <r>
    <x v="0"/>
    <x v="0"/>
    <x v="0"/>
    <x v="0"/>
    <x v="0"/>
    <m/>
    <d v="1988-10-26T00:00:00"/>
    <n v="30.183561643835617"/>
    <x v="3"/>
    <n v="45"/>
    <n v="6"/>
    <n v="3"/>
    <n v="49085"/>
    <s v="St. Joseph, Michigan"/>
    <x v="0"/>
    <m/>
    <m/>
    <m/>
    <m/>
    <x v="1"/>
    <s v="Other"/>
    <m/>
    <s v="Individual Contributor"/>
    <m/>
    <m/>
    <s v="Industrial Automation"/>
    <n v="0"/>
    <x v="244"/>
    <x v="2"/>
    <m/>
    <m/>
    <m/>
    <s v="Machine Learning Engineer"/>
    <m/>
    <m/>
    <m/>
    <m/>
    <m/>
    <m/>
    <s v="Forums"/>
    <m/>
    <n v="5"/>
    <m/>
    <n v="5"/>
    <m/>
    <n v="15"/>
    <s v="Beyond setting and sticking to a regular schedule, the biggest need is to stick to it and reach out for help when you get confused. Discuss on the forums/Slack, search the internet, but don't give up. _x000d_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
    <s v="Google"/>
    <m/>
    <n v="6"/>
    <s v="Provide forums in addition to Slack channels. Slack is great for discussion but seems cumbersome when searching for a specific topic because it can be spread through many threads"/>
    <s v="Electronics design, industrial design"/>
    <m/>
    <n v="1"/>
  </r>
  <r>
    <x v="0"/>
    <x v="0"/>
    <x v="0"/>
    <x v="0"/>
    <x v="0"/>
    <m/>
    <d v="1992-05-06T00:00:00"/>
    <n v="26.654794520547945"/>
    <x v="3"/>
    <n v="2"/>
    <n v="7"/>
    <n v="2"/>
    <n v="75074"/>
    <s v="Plano TX US"/>
    <x v="1"/>
    <s v="shoes (brand is TBD… probably Adidas or Puma)"/>
    <m/>
    <m/>
    <s v="Go high or go home"/>
    <x v="1"/>
    <s v="Software Engineer"/>
    <m/>
    <s v="Individual Contributor"/>
    <m/>
    <s v="Retail &amp; Consumer Durables"/>
    <m/>
    <n v="2"/>
    <x v="245"/>
    <x v="2"/>
    <m/>
    <m/>
    <m/>
    <m/>
    <m/>
    <s v="Deep Learning Foundations"/>
    <m/>
    <m/>
    <m/>
    <m/>
    <s v="Slack Channel"/>
    <m/>
    <n v="4"/>
    <m/>
    <n v="3"/>
    <m/>
    <n v="5"/>
    <s v="Stay engaged in slack community as lots of questions"/>
    <s v="Facebook"/>
    <m/>
    <n v="8"/>
    <s v="Make more hands on exercises"/>
    <s v="Machine Learning, Big data"/>
    <m/>
    <m/>
  </r>
  <r>
    <x v="0"/>
    <x v="0"/>
    <x v="0"/>
    <x v="0"/>
    <x v="1"/>
    <m/>
    <d v="1991-04-12T00:00:00"/>
    <n v="27.723287671232878"/>
    <x v="3"/>
    <n v="0"/>
    <n v="8"/>
    <n v="12"/>
    <n v="236029"/>
    <s v="Kaliningrad"/>
    <x v="1"/>
    <s v="hoodie"/>
    <m/>
    <s v="”Math - all the cool kids are doing it”"/>
    <m/>
    <x v="1"/>
    <s v="Software Engineer"/>
    <m/>
    <s v="Director"/>
    <m/>
    <s v="Healthcare and Pharmaceuticals"/>
    <m/>
    <n v="8"/>
    <x v="222"/>
    <x v="2"/>
    <m/>
    <m/>
    <m/>
    <m/>
    <m/>
    <s v="Deep Learning Foundations"/>
    <m/>
    <m/>
    <m/>
    <s v="Front-End Web Developer"/>
    <s v="Stack Overflow"/>
    <m/>
    <n v="1"/>
    <m/>
    <n v="1"/>
    <m/>
    <n v="1"/>
    <s v="Use trial week as much as possible to properly evaluate their starting level"/>
    <s v="Google"/>
    <m/>
    <n v="6"/>
    <s v="Greatly improve learning materials quality - deep learning foundations felt very simple and basic. It felt much poorer course than stanfords cs231n which is freely available on youtube."/>
    <m/>
    <m/>
    <n v="0"/>
  </r>
  <r>
    <x v="1"/>
    <x v="1"/>
    <x v="0"/>
    <x v="0"/>
    <x v="0"/>
    <m/>
    <d v="1995-01-22T00:00:00"/>
    <n v="23.93972602739726"/>
    <x v="3"/>
    <n v="40"/>
    <n v="7"/>
    <n v="2"/>
    <n v="226010"/>
    <s v="Lucknow, India"/>
    <x v="0"/>
    <m/>
    <m/>
    <m/>
    <m/>
    <x v="1"/>
    <s v="Artificial Intelligence Engineer"/>
    <m/>
    <s v="Individual Contributor"/>
    <m/>
    <s v="Technology &amp; Internet"/>
    <m/>
    <n v="1"/>
    <x v="246"/>
    <x v="0"/>
    <m/>
    <m/>
    <m/>
    <m/>
    <m/>
    <s v="Deep Learning Foundations"/>
    <m/>
    <m/>
    <m/>
    <m/>
    <s v="Slack Channel"/>
    <m/>
    <n v="5"/>
    <m/>
    <n v="3"/>
    <m/>
    <n v="9"/>
    <s v="Do the projects honestly"/>
    <s v="Friend / word of mouth"/>
    <m/>
    <n v="8"/>
    <s v="More theoretical content"/>
    <m/>
    <m/>
    <n v="1"/>
  </r>
  <r>
    <x v="1"/>
    <x v="1"/>
    <x v="0"/>
    <x v="0"/>
    <x v="0"/>
    <m/>
    <d v="2017-04-18T00:00:00"/>
    <n v="1.6876712328767123"/>
    <x v="3"/>
    <n v="40"/>
    <n v="8"/>
    <n v="3"/>
    <n v="20190"/>
    <s v="Aguascalientes, México"/>
    <x v="0"/>
    <m/>
    <m/>
    <m/>
    <m/>
    <x v="1"/>
    <s v="Software Engineer"/>
    <m/>
    <s v="Individual Contributor"/>
    <m/>
    <s v="Telecommunications"/>
    <m/>
    <n v="9"/>
    <x v="247"/>
    <x v="2"/>
    <m/>
    <m/>
    <m/>
    <m/>
    <m/>
    <s v="Deep Learning Foundations"/>
    <m/>
    <m/>
    <m/>
    <s v="Android Developer"/>
    <s v="Forums"/>
    <m/>
    <n v="6"/>
    <m/>
    <n v="2"/>
    <m/>
    <n v="10"/>
    <s v="Be patient, it is normal things won't work at the first try, just need to keep trying"/>
    <s v="Google"/>
    <m/>
    <n v="10"/>
    <s v="Have more self paced nanodegrees instead of term based"/>
    <s v="Android Things"/>
    <s v="Thank you Udacity, you are doing an awesome job"/>
    <n v="1"/>
  </r>
  <r>
    <x v="1"/>
    <x v="1"/>
    <x v="0"/>
    <x v="0"/>
    <x v="0"/>
    <m/>
    <d v="1983-09-22T00:00:00"/>
    <n v="35.282191780821918"/>
    <x v="3"/>
    <n v="35"/>
    <n v="6"/>
    <n v="2"/>
    <n v="94560"/>
    <s v="newark, california"/>
    <x v="0"/>
    <m/>
    <m/>
    <m/>
    <m/>
    <x v="1"/>
    <s v="Data Engineer"/>
    <m/>
    <s v="Director"/>
    <m/>
    <s v="Technology &amp; Internet"/>
    <m/>
    <n v="12"/>
    <x v="34"/>
    <x v="2"/>
    <m/>
    <m/>
    <m/>
    <m/>
    <m/>
    <s v="Deep Learning Foundations"/>
    <m/>
    <m/>
    <m/>
    <m/>
    <s v="Slack Channel"/>
    <m/>
    <n v="6"/>
    <m/>
    <n v="4"/>
    <m/>
    <n v="5"/>
    <s v="Study regularly and read old chapters again"/>
    <s v="Facebook"/>
    <m/>
    <n v="10"/>
    <s v="Have in person meetups"/>
    <m/>
    <m/>
    <n v="1"/>
  </r>
  <r>
    <x v="1"/>
    <x v="1"/>
    <x v="0"/>
    <x v="0"/>
    <x v="0"/>
    <m/>
    <d v="1993-05-11T00:00:00"/>
    <n v="25.641095890410959"/>
    <x v="3"/>
    <n v="120"/>
    <n v="8"/>
    <n v="3"/>
    <n v="500038"/>
    <s v="Hyderabad, India."/>
    <x v="1"/>
    <s v="shoes (brand is TBD… probably Adidas or Puma)"/>
    <m/>
    <s v="“Machine learning for life”"/>
    <m/>
    <x v="1"/>
    <s v="Software Engineer"/>
    <m/>
    <s v="Individual Contributor"/>
    <m/>
    <s v="Technology &amp; Internet"/>
    <m/>
    <n v="2"/>
    <x v="248"/>
    <x v="4"/>
    <m/>
    <m/>
    <m/>
    <s v="Machine Learning Engineer"/>
    <m/>
    <m/>
    <m/>
    <m/>
    <m/>
    <m/>
    <s v="Forums"/>
    <m/>
    <n v="6"/>
    <m/>
    <n v="5"/>
    <m/>
    <n v="3"/>
    <s v="Consistency is more important in learning process."/>
    <m/>
    <s v="Email"/>
    <n v="9"/>
    <s v="Conducting meets for alumni in popular cities is a good idea."/>
    <s v="Data Science"/>
    <s v="I really enjoyed my course doing in Udacity. I really want to thank you for improving me technically."/>
    <n v="1"/>
  </r>
  <r>
    <x v="0"/>
    <x v="1"/>
    <x v="0"/>
    <x v="0"/>
    <x v="1"/>
    <m/>
    <d v="1977-09-13T00:00:00"/>
    <n v="41.30958904109589"/>
    <x v="3"/>
    <n v="50"/>
    <n v="10"/>
    <n v="6"/>
    <m/>
    <s v="Zurich, Switzerland"/>
    <x v="0"/>
    <m/>
    <m/>
    <m/>
    <m/>
    <x v="1"/>
    <s v="Software Engineer"/>
    <m/>
    <s v="Vice President"/>
    <m/>
    <s v="Insurance"/>
    <m/>
    <n v="11"/>
    <x v="249"/>
    <x v="3"/>
    <m/>
    <m/>
    <m/>
    <m/>
    <s v="Artificial Intelligence"/>
    <m/>
    <m/>
    <m/>
    <m/>
    <m/>
    <s v="Forums"/>
    <m/>
    <n v="4"/>
    <m/>
    <n v="1"/>
    <m/>
    <n v="40"/>
    <s v="Use the preview of the program well, so you know what you're getting and manage your expectations on the content of the Nanodegree."/>
    <s v="Google"/>
    <m/>
    <n v="7"/>
    <s v="Be more open about the usefulness of a Nanodegree in the job market."/>
    <m/>
    <m/>
    <n v="0"/>
  </r>
  <r>
    <x v="1"/>
    <x v="0"/>
    <x v="0"/>
    <x v="0"/>
    <x v="1"/>
    <m/>
    <d v="1974-08-31T00:00:00"/>
    <n v="44.347945205479455"/>
    <x v="3"/>
    <n v="30"/>
    <n v="10"/>
    <n v="4"/>
    <n v="92173"/>
    <s v="tijuana, mexico"/>
    <x v="0"/>
    <m/>
    <m/>
    <m/>
    <m/>
    <x v="1"/>
    <s v="Business Intelligence / Business Analyst"/>
    <m/>
    <s v="Manager"/>
    <m/>
    <s v="Telecommunications"/>
    <m/>
    <n v="10"/>
    <x v="250"/>
    <x v="2"/>
    <s v="Intro to Programming"/>
    <m/>
    <m/>
    <m/>
    <m/>
    <m/>
    <m/>
    <m/>
    <m/>
    <s v="Android Basics"/>
    <s v="Mentor Help (classroom or 1:1 mentors)"/>
    <m/>
    <m/>
    <n v="10"/>
    <n v="6"/>
    <m/>
    <n v="40"/>
    <s v="I will be hard and stressful, but at the same time it will be satisfying its like training for a marathon, it herts sometimes but you get stronger over time and end building an incredible future"/>
    <s v="Friend / word of mouth"/>
    <m/>
    <n v="10"/>
    <s v="More international companies partners not only USA, and make it a real schooll (it would be grate to have a user@udacity.edu  this way we can get easer access to some student benefits)"/>
    <s v="Finacial cryptho currencies"/>
    <s v="I love being part of the udacity community"/>
    <n v="1"/>
  </r>
  <r>
    <x v="0"/>
    <x v="1"/>
    <x v="0"/>
    <x v="1"/>
    <x v="1"/>
    <m/>
    <d v="1976-12-16T00:00:00"/>
    <n v="42.052054794520551"/>
    <x v="3"/>
    <n v="3"/>
    <n v="15"/>
    <n v="7"/>
    <n v="77160"/>
    <s v="Popesti-Leordeni, Romania"/>
    <x v="1"/>
    <s v="backpack"/>
    <m/>
    <m/>
    <s v="Never stop learning"/>
    <x v="1"/>
    <s v="Consulting"/>
    <m/>
    <s v="Manager"/>
    <m/>
    <s v="Telecommunications"/>
    <m/>
    <n v="20"/>
    <x v="251"/>
    <x v="2"/>
    <m/>
    <m/>
    <m/>
    <m/>
    <m/>
    <s v="Deep Learning Foundations"/>
    <m/>
    <m/>
    <m/>
    <m/>
    <s v="Slack Channel"/>
    <m/>
    <n v="5"/>
    <m/>
    <m/>
    <n v="7"/>
    <n v="16"/>
    <s v="Do not limit yourself to Udacity materials, deep dive on the Internet for more details"/>
    <s v="Google"/>
    <m/>
    <n v="10"/>
    <s v="Colect, comment and share news relate to the topics that I'm interested in. "/>
    <s v="No idea at this moment, but what ever is hot topics today, should be on Udacity"/>
    <s v="Your are doing a great job today and I'm confident that you are getting better and better."/>
    <m/>
  </r>
  <r>
    <x v="0"/>
    <x v="0"/>
    <x v="0"/>
    <x v="1"/>
    <x v="1"/>
    <m/>
    <d v="1978-02-10T00:00:00"/>
    <n v="40.898630136986299"/>
    <x v="3"/>
    <n v="0"/>
    <n v="8"/>
    <n v="10"/>
    <n v="6324"/>
    <s v="Vilnius, Lithuania"/>
    <x v="0"/>
    <m/>
    <m/>
    <m/>
    <m/>
    <x v="1"/>
    <s v="Co-founder (or solo founder)"/>
    <m/>
    <s v="Director"/>
    <m/>
    <s v="Transportation &amp; Delivery"/>
    <m/>
    <n v="15"/>
    <x v="252"/>
    <x v="0"/>
    <m/>
    <m/>
    <m/>
    <m/>
    <m/>
    <s v="Deep Learning Foundations"/>
    <m/>
    <m/>
    <m/>
    <m/>
    <s v="Forums"/>
    <m/>
    <n v="6"/>
    <m/>
    <n v="6"/>
    <m/>
    <n v="8"/>
    <s v="Implement and keep for further reference all lessons code locally on your machine. Get familiar with Source control and GitHub"/>
    <s v="Google"/>
    <m/>
    <n v="10"/>
    <s v="To have an option to pull lessons and quizzes code from GitHub might be a good idea."/>
    <m/>
    <m/>
    <n v="1"/>
  </r>
  <r>
    <x v="0"/>
    <x v="0"/>
    <x v="0"/>
    <x v="0"/>
    <x v="1"/>
    <m/>
    <s v="1962-06-05"/>
    <n v="56.594520547945208"/>
    <x v="3"/>
    <n v="90"/>
    <n v="13"/>
    <n v="20"/>
    <n v="33321"/>
    <s v="Tamarac, Florida, USA"/>
    <x v="0"/>
    <s v="t-shirt"/>
    <m/>
    <s v="“Machine learning for life”"/>
    <m/>
    <x v="1"/>
    <s v="Software Engineer"/>
    <m/>
    <s v="Manager"/>
    <m/>
    <s v="Technology &amp; Internet"/>
    <m/>
    <n v="20"/>
    <x v="253"/>
    <x v="0"/>
    <m/>
    <m/>
    <m/>
    <m/>
    <s v="Artificial Intelligence"/>
    <s v="Deep Learning Foundations"/>
    <m/>
    <m/>
    <m/>
    <s v="Android Developer"/>
    <s v="Stack Overflow"/>
    <m/>
    <n v="6"/>
    <m/>
    <n v="3"/>
    <m/>
    <n v="12"/>
    <s v="Stay focused on the goal. Use all available resources and reach out to mentors and fellow students."/>
    <s v="Google"/>
    <m/>
    <n v="10"/>
    <s v="Provide more quizzes."/>
    <s v="Calculus primer"/>
    <s v="So far, Udacity Rocks!"/>
    <m/>
  </r>
  <r>
    <x v="0"/>
    <x v="1"/>
    <x v="0"/>
    <x v="0"/>
    <x v="1"/>
    <m/>
    <d v="2017-07-24T00:00:00"/>
    <n v="1.4219178082191781"/>
    <x v="3"/>
    <n v="30"/>
    <n v="12"/>
    <n v="25"/>
    <n v="10119"/>
    <s v="Berlin, Germany"/>
    <x v="1"/>
    <s v="track suit / sweat suit"/>
    <m/>
    <s v="“A quality life demands quality questions”"/>
    <m/>
    <x v="1"/>
    <s v="Accounting/Finance"/>
    <m/>
    <s v="Manager"/>
    <m/>
    <s v="Real Estate"/>
    <m/>
    <n v="6"/>
    <x v="254"/>
    <x v="0"/>
    <m/>
    <m/>
    <s v="Data Analyst"/>
    <m/>
    <m/>
    <m/>
    <m/>
    <m/>
    <m/>
    <m/>
    <s v="Stack Overflow"/>
    <m/>
    <n v="4"/>
    <m/>
    <n v="4"/>
    <m/>
    <n v="25"/>
    <s v="Don't get distracted"/>
    <m/>
    <s v="News"/>
    <n v="7"/>
    <s v="Improve career advice. Be more specific covering different situations"/>
    <m/>
    <s v="Maybe test different presenters"/>
    <n v="0"/>
  </r>
  <r>
    <x v="0"/>
    <x v="1"/>
    <x v="0"/>
    <x v="0"/>
    <x v="1"/>
    <m/>
    <d v="1974-03-20T00:00:00"/>
    <n v="44.797260273972604"/>
    <x v="3"/>
    <n v="100"/>
    <n v="11"/>
    <n v="6"/>
    <n v="3311000"/>
    <s v="Sao Paulo, Brazil"/>
    <x v="1"/>
    <s v="hat"/>
    <m/>
    <s v="“A quality life demands quality questions”"/>
    <m/>
    <x v="1"/>
    <s v="Other"/>
    <m/>
    <m/>
    <s v="Tax Officer"/>
    <s v="Government"/>
    <m/>
    <n v="3"/>
    <x v="255"/>
    <x v="2"/>
    <m/>
    <m/>
    <m/>
    <s v="Machine Learning Engineer"/>
    <m/>
    <m/>
    <m/>
    <m/>
    <m/>
    <m/>
    <s v="Forums"/>
    <m/>
    <n v="5"/>
    <m/>
    <n v="5"/>
    <m/>
    <n v="130"/>
    <s v="Have a time planning and do the activities according to it"/>
    <s v="Google"/>
    <m/>
    <n v="7"/>
    <s v="Improve some classes and topics"/>
    <s v="Social Network Analysis"/>
    <m/>
    <n v="1"/>
  </r>
  <r>
    <x v="1"/>
    <x v="1"/>
    <x v="0"/>
    <x v="0"/>
    <x v="0"/>
    <m/>
    <d v="1989-06-22T00:00:00"/>
    <n v="29.528767123287672"/>
    <x v="3"/>
    <n v="10"/>
    <n v="10"/>
    <n v="15"/>
    <n v="28008"/>
    <s v="Madrid, Spain"/>
    <x v="0"/>
    <m/>
    <m/>
    <m/>
    <m/>
    <x v="1"/>
    <s v="Software Engineer"/>
    <m/>
    <s v="Not Applicable"/>
    <m/>
    <s v="Technology &amp; Internet"/>
    <m/>
    <n v="6"/>
    <x v="256"/>
    <x v="0"/>
    <m/>
    <m/>
    <m/>
    <s v="Machine Learning Engineer"/>
    <m/>
    <m/>
    <m/>
    <m/>
    <m/>
    <m/>
    <s v="Slack Channel"/>
    <m/>
    <n v="4"/>
    <m/>
    <n v="4"/>
    <m/>
    <n v="10"/>
    <s v="work every day"/>
    <s v="Google"/>
    <m/>
    <n v="10"/>
    <s v="im quite happy with the current experience"/>
    <s v="devops, systems, server side engineering"/>
    <m/>
    <n v="1"/>
  </r>
  <r>
    <x v="0"/>
    <x v="0"/>
    <x v="1"/>
    <x v="1"/>
    <x v="1"/>
    <m/>
    <d v="1991-05-07T00:00:00"/>
    <n v="27.654794520547945"/>
    <x v="3"/>
    <n v="60"/>
    <n v="8"/>
    <n v="2"/>
    <n v="4315"/>
    <s v="Leipzig"/>
    <x v="1"/>
    <s v="t-shirt"/>
    <m/>
    <s v="“Data is the new bacon&quot;"/>
    <m/>
    <x v="1"/>
    <s v="Student"/>
    <m/>
    <s v="Intern"/>
    <m/>
    <s v="Nonprofit"/>
    <m/>
    <n v="2"/>
    <x v="257"/>
    <x v="2"/>
    <m/>
    <m/>
    <m/>
    <m/>
    <s v="Artificial Intelligence"/>
    <m/>
    <m/>
    <m/>
    <m/>
    <m/>
    <s v="Stack Overflow"/>
    <m/>
    <n v="5"/>
    <m/>
    <n v="3"/>
    <m/>
    <n v="10"/>
    <s v="Keep praticing and take every chance to apply your knowledge!"/>
    <s v="Google"/>
    <m/>
    <n v="10"/>
    <s v="Everything is fine"/>
    <s v="Logic based AI"/>
    <s v="No thanks!"/>
    <n v="1"/>
  </r>
  <r>
    <x v="1"/>
    <x v="0"/>
    <x v="1"/>
    <x v="1"/>
    <x v="1"/>
    <m/>
    <d v="1989-03-28T00:00:00"/>
    <n v="29.764383561643836"/>
    <x v="3"/>
    <n v="180"/>
    <n v="8"/>
    <n v="30"/>
    <n v="33902200"/>
    <s v="Ribeirão das Neves, Brazil"/>
    <x v="1"/>
    <s v="hoodie"/>
    <m/>
    <s v="“Data is the new bacon&quot;"/>
    <m/>
    <x v="1"/>
    <s v="Student"/>
    <m/>
    <s v="Not Applicable"/>
    <m/>
    <s v="Government"/>
    <m/>
    <n v="2"/>
    <x v="258"/>
    <x v="0"/>
    <m/>
    <m/>
    <m/>
    <m/>
    <m/>
    <s v="Deep Learning Foundations"/>
    <m/>
    <m/>
    <m/>
    <m/>
    <s v="Forums"/>
    <m/>
    <n v="4"/>
    <m/>
    <n v="3"/>
    <m/>
    <n v="10"/>
    <s v="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
    <s v="Google"/>
    <m/>
    <n v="9"/>
    <s v="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
    <s v="Machine Learning nanodegree, and AI nanodegree."/>
    <m/>
    <n v="1"/>
  </r>
  <r>
    <x v="1"/>
    <x v="1"/>
    <x v="0"/>
    <x v="0"/>
    <x v="1"/>
    <m/>
    <s v="1969-07-26"/>
    <n v="49.449315068493149"/>
    <x v="3"/>
    <n v="90"/>
    <n v="9"/>
    <n v="5"/>
    <m/>
    <s v="Espoo, Finland"/>
    <x v="0"/>
    <m/>
    <m/>
    <m/>
    <m/>
    <x v="1"/>
    <s v="Software Engineer"/>
    <m/>
    <s v="Individual Contributor"/>
    <m/>
    <s v="Technology &amp; Internet"/>
    <m/>
    <n v="21"/>
    <x v="0"/>
    <x v="2"/>
    <m/>
    <m/>
    <m/>
    <m/>
    <m/>
    <s v="Deep Learning Foundations"/>
    <m/>
    <m/>
    <m/>
    <m/>
    <s v="Forums"/>
    <m/>
    <n v="5"/>
    <m/>
    <n v="5"/>
    <m/>
    <n v="36"/>
    <s v="Use forums when you get stuck"/>
    <s v="Google"/>
    <m/>
    <n v="7"/>
    <s v="1. We used TensorFlow for our projects, but we did not have a thorough introduction to TF, so my understanding of it is very shallow._x000d_2. The course ended abruptly without any summarization, or tips for continuation."/>
    <s v="Natural Language Processing. Preferably with Deep Learning."/>
    <s v="I think that some of the projects (especially Language Translation one) were too toy-like. They did not generalize to other kind of data. In addition, I am missing understanding of how to reuse trained models for predictions at a later stage, or how to train models progressively."/>
    <n v="0"/>
  </r>
  <r>
    <x v="1"/>
    <x v="1"/>
    <x v="0"/>
    <x v="0"/>
    <x v="1"/>
    <m/>
    <d v="1988-01-24T00:00:00"/>
    <n v="30.93972602739726"/>
    <x v="3"/>
    <n v="40"/>
    <n v="10"/>
    <n v="12"/>
    <n v="596"/>
    <s v="Oslo, Norway"/>
    <x v="1"/>
    <s v="hoodie"/>
    <m/>
    <s v="“Machine learning for life”"/>
    <m/>
    <x v="1"/>
    <s v="Data Scientist"/>
    <m/>
    <s v="Manager"/>
    <m/>
    <s v="Telecommunications"/>
    <m/>
    <n v="3"/>
    <x v="259"/>
    <x v="3"/>
    <m/>
    <m/>
    <m/>
    <m/>
    <s v="Artificial Intelligence"/>
    <m/>
    <m/>
    <m/>
    <m/>
    <m/>
    <s v="Slack Channel"/>
    <m/>
    <n v="4"/>
    <m/>
    <n v="3"/>
    <m/>
    <n v="5"/>
    <s v="Pacing and leave lots of time to finish a project. Never feel rushed and panic"/>
    <s v="Google"/>
    <m/>
    <n v="10"/>
    <s v="The app is broken"/>
    <s v="Languages"/>
    <m/>
    <n v="1"/>
  </r>
  <r>
    <x v="1"/>
    <x v="1"/>
    <x v="0"/>
    <x v="0"/>
    <x v="0"/>
    <m/>
    <d v="1992-11-08T00:00:00"/>
    <n v="26.145205479452056"/>
    <x v="3"/>
    <n v="40"/>
    <n v="10"/>
    <n v="10"/>
    <n v="11460"/>
    <s v="Jakarta"/>
    <x v="1"/>
    <s v="hoodie"/>
    <m/>
    <s v="“A quality life demands quality questions”"/>
    <m/>
    <x v="1"/>
    <s v="Software Engineer"/>
    <m/>
    <s v="Individual Contributor"/>
    <m/>
    <s v="Technology &amp; Internet"/>
    <m/>
    <n v="3"/>
    <x v="260"/>
    <x v="2"/>
    <m/>
    <m/>
    <m/>
    <m/>
    <s v="Artificial Intelligence"/>
    <m/>
    <m/>
    <m/>
    <m/>
    <m/>
    <s v="Forums"/>
    <m/>
    <m/>
    <n v="8"/>
    <n v="3"/>
    <m/>
    <n v="12"/>
    <s v="keep learning, dont give up"/>
    <s v="Google"/>
    <m/>
    <n v="7"/>
    <s v="more hands on project"/>
    <s v="advanced mobile development"/>
    <s v="no"/>
    <n v="1"/>
  </r>
  <r>
    <x v="1"/>
    <x v="1"/>
    <x v="0"/>
    <x v="0"/>
    <x v="1"/>
    <m/>
    <d v="1992-01-27T00:00:00"/>
    <n v="26.92876712328767"/>
    <x v="3"/>
    <n v="30"/>
    <n v="10"/>
    <n v="20"/>
    <n v="94040"/>
    <s v="Mountain View"/>
    <x v="1"/>
    <s v="hoodie"/>
    <m/>
    <s v="“Machine learning for life”"/>
    <m/>
    <x v="1"/>
    <s v="Software Engineer"/>
    <m/>
    <s v="Individual Contributor"/>
    <m/>
    <s v="Technology &amp; Internet"/>
    <m/>
    <n v="6"/>
    <x v="69"/>
    <x v="0"/>
    <m/>
    <m/>
    <m/>
    <m/>
    <m/>
    <s v="Deep Learning Foundations"/>
    <m/>
    <m/>
    <m/>
    <m/>
    <s v="Forums"/>
    <m/>
    <m/>
    <n v="15"/>
    <n v="4"/>
    <m/>
    <n v="8"/>
    <s v="Lifelong learning determines how far you can be."/>
    <s v="Google"/>
    <m/>
    <n v="10"/>
    <s v="Keep improving the course, like I'm in ML Nanodegreee too, there're some courses are pulled together but totally non-related."/>
    <s v="Self-driving car and AI"/>
    <s v="not yet."/>
    <n v="1"/>
  </r>
  <r>
    <x v="1"/>
    <x v="1"/>
    <x v="0"/>
    <x v="0"/>
    <x v="0"/>
    <m/>
    <d v="1991-05-11T00:00:00"/>
    <n v="27.643835616438356"/>
    <x v="3"/>
    <n v="60"/>
    <n v="12"/>
    <n v="10"/>
    <n v="122010"/>
    <s v="Gurgaon, India"/>
    <x v="1"/>
    <s v="hoodie"/>
    <m/>
    <s v="“Data is the new bacon&quot;"/>
    <m/>
    <x v="1"/>
    <s v="Business Intelligence / Business Analyst"/>
    <m/>
    <s v="Individual Contributor"/>
    <m/>
    <s v="Advertising &amp; Marketing"/>
    <m/>
    <n v="2"/>
    <x v="233"/>
    <x v="0"/>
    <m/>
    <m/>
    <m/>
    <s v="Machine Learning Engineer"/>
    <m/>
    <m/>
    <m/>
    <m/>
    <m/>
    <m/>
    <s v="Stack Overflow"/>
    <m/>
    <n v="3"/>
    <m/>
    <n v="2"/>
    <m/>
    <n v="4"/>
    <s v="You know you have it in you! Go for it!"/>
    <s v="Friend / word of mouth"/>
    <m/>
    <n v="9"/>
    <s v="I cannot possibly think of anything. Udacity is wonderful!"/>
    <s v="Spark, Scala"/>
    <s v="Great work! Keep it up :)"/>
    <n v="0"/>
  </r>
  <r>
    <x v="1"/>
    <x v="1"/>
    <x v="0"/>
    <x v="1"/>
    <x v="1"/>
    <m/>
    <d v="1989-02-21T00:00:00"/>
    <n v="29.860273972602741"/>
    <x v="3"/>
    <n v="60"/>
    <n v="540"/>
    <n v="12"/>
    <n v="92647"/>
    <s v="usa"/>
    <x v="1"/>
    <s v="backpack"/>
    <m/>
    <s v="”Math - all the cool kids are doing it”"/>
    <m/>
    <x v="1"/>
    <s v="Data Engineer"/>
    <m/>
    <s v="Individual Contributor"/>
    <m/>
    <s v="Airlines &amp; Aerospace (including Defense)"/>
    <m/>
    <n v="5"/>
    <x v="261"/>
    <x v="0"/>
    <m/>
    <m/>
    <s v="Data Analyst"/>
    <m/>
    <s v="Artificial Intelligence"/>
    <m/>
    <m/>
    <m/>
    <m/>
    <m/>
    <s v="Forums"/>
    <m/>
    <m/>
    <s v="10+"/>
    <n v="6"/>
    <m/>
    <n v="400"/>
    <s v="Get ahead at the start"/>
    <s v="Google"/>
    <m/>
    <n v="8"/>
    <s v="The AI nanodegree was really weak on the help versus the data analyst program which was much better"/>
    <m/>
    <m/>
    <n v="1"/>
  </r>
  <r>
    <x v="1"/>
    <x v="0"/>
    <x v="1"/>
    <x v="1"/>
    <x v="1"/>
    <m/>
    <d v="1993-06-03T00:00:00"/>
    <n v="25.578082191780823"/>
    <x v="3"/>
    <n v="3"/>
    <n v="8"/>
    <n v="6"/>
    <n v="284001"/>
    <s v="Jhansi, India"/>
    <x v="0"/>
    <m/>
    <m/>
    <m/>
    <m/>
    <x v="1"/>
    <s v="Business Intelligence / Business Analyst"/>
    <m/>
    <s v="Individual Contributor"/>
    <m/>
    <s v="Manufacturing"/>
    <m/>
    <n v="1"/>
    <x v="0"/>
    <x v="2"/>
    <m/>
    <m/>
    <m/>
    <m/>
    <s v="Artificial Intelligence"/>
    <m/>
    <m/>
    <m/>
    <m/>
    <m/>
    <s v="Forums"/>
    <m/>
    <n v="3"/>
    <m/>
    <m/>
    <n v="8"/>
    <n v="10"/>
    <s v="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_x000d__x000d_After the course started, the subject materail was pretty well spread out. It was easy part of the course the challenging parts are the projects where qualifying all the rubrics always posed a desperate challenge to me. _x000d__x000d_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_x000d_I would just say, for those who already have know how of your course, you just need to put in consistent effort not too much and those who are embarking on a truly new course/technology  just remember why did you choose it, how it will effect your future and keep going. Stay put! "/>
    <s v="Friend / word of mouth"/>
    <m/>
    <n v="9"/>
    <s v="Since I am from India, I can suggest they tie up with our schools so that we have an exposure to such brilliant things at the time when kids seems lost in uncertainty "/>
    <s v="Finance and AI"/>
    <s v="In course Suggestions about related open platform project in which student can contribute"/>
    <n v="1"/>
  </r>
  <r>
    <x v="1"/>
    <x v="1"/>
    <x v="0"/>
    <x v="0"/>
    <x v="1"/>
    <m/>
    <d v="1991-11-26T00:00:00"/>
    <n v="27.098630136986301"/>
    <x v="3"/>
    <n v="1"/>
    <n v="10"/>
    <n v="10"/>
    <n v="200120"/>
    <s v="shanghai，china"/>
    <x v="0"/>
    <m/>
    <m/>
    <m/>
    <m/>
    <x v="1"/>
    <s v="Data Analyst"/>
    <m/>
    <s v="Individual Contributor"/>
    <m/>
    <s v="Technology &amp; Internet"/>
    <m/>
    <n v="3"/>
    <x v="262"/>
    <x v="2"/>
    <m/>
    <m/>
    <m/>
    <m/>
    <m/>
    <s v="Deep Learning Foundations"/>
    <m/>
    <m/>
    <m/>
    <m/>
    <s v="Forums"/>
    <m/>
    <m/>
    <n v="15"/>
    <n v="3"/>
    <m/>
    <n v="20"/>
    <s v="i think the single most important thing is to be persistent，sometimes，i have difficult understanding the topic，just keep going，a few days later，things difficult to understand before would become trivial"/>
    <s v="Google"/>
    <m/>
    <n v="10"/>
    <s v="i think the advanced topic should have longer lectures，though ，some concept can be explained in a few minutes，but fully digest it require longer time，so add more examples would definitely help！"/>
    <s v="advanced math"/>
    <s v="i find recently the forum are more quilt than before，questions are usually answered by a handful of people，i hope you can think of new method to make the forum alive again"/>
    <n v="0"/>
  </r>
  <r>
    <x v="0"/>
    <x v="0"/>
    <x v="0"/>
    <x v="0"/>
    <x v="0"/>
    <m/>
    <s v="1961-06-18"/>
    <n v="57.558904109589044"/>
    <x v="3"/>
    <n v="0"/>
    <n v="8"/>
    <n v="15"/>
    <n v="6096"/>
    <s v="Windsor Locks, CT/USA"/>
    <x v="1"/>
    <s v="backpack"/>
    <m/>
    <s v="“Machine learning for life”"/>
    <m/>
    <x v="1"/>
    <s v="Consulting"/>
    <m/>
    <s v="Individual Contributor"/>
    <m/>
    <s v="Technology &amp; Internet"/>
    <m/>
    <n v="30"/>
    <x v="263"/>
    <x v="0"/>
    <m/>
    <m/>
    <m/>
    <s v="Machine Learning Engineer"/>
    <m/>
    <m/>
    <m/>
    <m/>
    <m/>
    <m/>
    <s v="Forums"/>
    <m/>
    <n v="6"/>
    <m/>
    <n v="6"/>
    <m/>
    <n v="40"/>
    <s v="Please understand that one has to learn more than what is in a nanodegree program to be qualified. Learn about all the pre qualifications as well as associated fields of study."/>
    <s v="Google"/>
    <m/>
    <n v="10"/>
    <s v="Be clear about the realistic requirements to get a job - it is very difficult even to get an entry level job with just one ND."/>
    <s v="Python, Deep learning"/>
    <s v="The support by the team was excellent!"/>
    <n v="1"/>
  </r>
  <r>
    <x v="0"/>
    <x v="0"/>
    <x v="0"/>
    <x v="0"/>
    <x v="0"/>
    <m/>
    <d v="1982-01-01T00:00:00"/>
    <n v="37.005479452054793"/>
    <x v="3"/>
    <n v="40"/>
    <n v="7"/>
    <n v="36"/>
    <n v="77072"/>
    <s v="Houston, Texas"/>
    <x v="1"/>
    <s v="t-shirt"/>
    <m/>
    <s v="“A quality life demands quality questions”"/>
    <m/>
    <x v="1"/>
    <s v="Other"/>
    <m/>
    <s v="Not Applicable"/>
    <m/>
    <s v="Government"/>
    <m/>
    <n v="6"/>
    <x v="264"/>
    <x v="5"/>
    <m/>
    <m/>
    <m/>
    <s v="Machine Learning Engineer"/>
    <m/>
    <m/>
    <m/>
    <m/>
    <m/>
    <m/>
    <s v="Forums"/>
    <m/>
    <n v="5"/>
    <m/>
    <n v="3"/>
    <m/>
    <n v="3"/>
    <s v="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
    <s v="Google"/>
    <m/>
    <n v="7"/>
    <s v="Udacity should allow project review on weekend, because most online students go to work somewhere, and some of them do their projects on weekend. If you give the feedback on weekdays only will affect the resubmit time.  "/>
    <s v="I would like to learn full stack web development, robotics, and artificial Intelligence after I land a Machine Learning Engineering job."/>
    <s v="I think Machine Learning Engineering Nanodegree program should include some notion of big data and cloud computing that are required on some jobs applications."/>
    <n v="0"/>
  </r>
  <r>
    <x v="1"/>
    <x v="0"/>
    <x v="0"/>
    <x v="0"/>
    <x v="1"/>
    <m/>
    <d v="1994-12-21T00:00:00"/>
    <n v="24.027397260273972"/>
    <x v="3"/>
    <n v="120"/>
    <n v="8"/>
    <n v="8"/>
    <n v="560091"/>
    <s v="Bangalore, India"/>
    <x v="0"/>
    <s v="hoodie"/>
    <m/>
    <s v="“Machine learning for life”"/>
    <m/>
    <x v="0"/>
    <m/>
    <m/>
    <m/>
    <m/>
    <m/>
    <m/>
    <m/>
    <x v="0"/>
    <x v="4"/>
    <m/>
    <m/>
    <s v="Data Analyst"/>
    <m/>
    <m/>
    <m/>
    <s v="Self-Driving Car Engineer"/>
    <m/>
    <m/>
    <m/>
    <s v="Forums"/>
    <m/>
    <n v="6"/>
    <m/>
    <n v="6"/>
    <m/>
    <n v="10"/>
    <s v="Make it a priority and you will learn more than you anticipate!"/>
    <s v="Google"/>
    <m/>
    <n v="8"/>
    <s v="You guys can remind us of the milestones we have reached and help us gain confidence when we are stuck at a problem. Motivation is everything. Keep reminding us of what we're trying to do as a society!"/>
    <s v="Applied mathematics or applied statistics."/>
    <s v="Udacity is one of the best decisions I have made so far. Thank you, guys. "/>
    <m/>
  </r>
  <r>
    <x v="0"/>
    <x v="1"/>
    <x v="1"/>
    <x v="0"/>
    <x v="0"/>
    <m/>
    <d v="1982-01-09T00:00:00"/>
    <n v="36.983561643835614"/>
    <x v="3"/>
    <n v="20"/>
    <n v="8"/>
    <n v="2"/>
    <n v="68022"/>
    <s v="Omaha, NE"/>
    <x v="1"/>
    <s v="hoodie"/>
    <m/>
    <s v="“A quality life demands quality questions”"/>
    <m/>
    <x v="0"/>
    <m/>
    <m/>
    <m/>
    <m/>
    <m/>
    <m/>
    <m/>
    <x v="0"/>
    <x v="3"/>
    <m/>
    <m/>
    <s v="Data Analyst"/>
    <m/>
    <m/>
    <m/>
    <m/>
    <m/>
    <m/>
    <m/>
    <s v="Forums"/>
    <m/>
    <m/>
    <n v="10"/>
    <m/>
    <n v="10"/>
    <n v="30"/>
    <s v="Do it project by project. Breaks between projects are less detrimental than breaks within course/projects."/>
    <s v="Google"/>
    <m/>
    <n v="8"/>
    <s v="I have one recommendation for incoming students: know how you will share your projects before starting them. I was not familiar with how to share projects on Github or Kaggle, so I did not organize my projects in a way that makes it easy to share on those platforms."/>
    <m/>
    <s v="Overall, I enjoyed the nanodegree experience. Here are some pros:_x000d_1. The project reviewers were fast, positive, and encouraging._x000d_2. I learned unexpected things. For example, I had no previous experience with D3 and found it to be quite fun._x000d_3. The projects forced me to get coding and helped me build confidence._x000d__x000d_I have to mention a few cons too._x000d_1. The projects rarely meet specifications on the first attempt. Even after closely following the rubrics, I usually had to change some small things to have my project meet specifications. It often felt nit-picky._x000d_2. The quality of the courses varies. Some were a delight to go through while others were more of a slog. I suppose this could apply to any educational experience though._x000d_3. I was suprised that 'big data' was not much of a topic in any courses."/>
    <n v="0"/>
  </r>
  <r>
    <x v="0"/>
    <x v="0"/>
    <x v="0"/>
    <x v="0"/>
    <x v="0"/>
    <m/>
    <d v="1983-09-26T00:00:00"/>
    <n v="35.271232876712325"/>
    <x v="3"/>
    <n v="40"/>
    <n v="12"/>
    <n v="10"/>
    <n v="191180"/>
    <s v="Saint-Petersburg, Russia"/>
    <x v="1"/>
    <s v="hoodie"/>
    <m/>
    <s v="“Machine learning for life”"/>
    <m/>
    <x v="1"/>
    <s v="Business/Strategy"/>
    <m/>
    <s v="Director"/>
    <m/>
    <s v="Business Support &amp; Logistics"/>
    <m/>
    <n v="13"/>
    <x v="265"/>
    <x v="0"/>
    <m/>
    <m/>
    <m/>
    <s v="Machine Learning Engineer"/>
    <m/>
    <s v="Deep Learning Foundations"/>
    <m/>
    <m/>
    <m/>
    <m/>
    <s v="Forums"/>
    <m/>
    <n v="6"/>
    <m/>
    <n v="5"/>
    <m/>
    <n v="6"/>
    <s v="Try to look at the problems from different points of view and solve them by different ways"/>
    <s v="Friend / word of mouth"/>
    <m/>
    <n v="8"/>
    <s v="Make more projects and do them more complex"/>
    <s v="Actually I'm passing 2nd term of AIND program"/>
    <m/>
    <n v="1"/>
  </r>
  <r>
    <x v="1"/>
    <x v="0"/>
    <x v="0"/>
    <x v="0"/>
    <x v="1"/>
    <m/>
    <d v="1980-04-02T00:00:00"/>
    <n v="38.756164383561647"/>
    <x v="3"/>
    <n v="50"/>
    <n v="8"/>
    <n v="3"/>
    <n v="201308"/>
    <s v="UP, India"/>
    <x v="0"/>
    <m/>
    <m/>
    <m/>
    <m/>
    <x v="1"/>
    <s v="Software Engineer"/>
    <m/>
    <s v="Individual Contributor"/>
    <m/>
    <s v="Technology &amp; Internet"/>
    <m/>
    <n v="12"/>
    <x v="0"/>
    <x v="0"/>
    <m/>
    <m/>
    <m/>
    <m/>
    <m/>
    <s v="Deep Learning Foundations"/>
    <m/>
    <m/>
    <m/>
    <m/>
    <s v="Stack Overflow"/>
    <m/>
    <n v="3"/>
    <m/>
    <n v="2"/>
    <m/>
    <n v="5"/>
    <s v="Be regular and try to stick to deadlines. Attend all lectures and do not leave them for the weekend. Finish them as and when they happen."/>
    <s v="Google"/>
    <m/>
    <n v="7"/>
    <s v="More email notifications about start of lectures/chapters and approaching deadlines."/>
    <m/>
    <m/>
    <n v="0"/>
  </r>
  <r>
    <x v="1"/>
    <x v="0"/>
    <x v="1"/>
    <x v="1"/>
    <x v="0"/>
    <m/>
    <d v="1993-11-02T00:00:00"/>
    <n v="25.161643835616438"/>
    <x v="3"/>
    <n v="30"/>
    <n v="8"/>
    <n v="5"/>
    <n v="560032"/>
    <s v="bengaluru,India"/>
    <x v="0"/>
    <m/>
    <m/>
    <m/>
    <m/>
    <x v="0"/>
    <m/>
    <m/>
    <m/>
    <m/>
    <m/>
    <m/>
    <m/>
    <x v="0"/>
    <x v="2"/>
    <m/>
    <m/>
    <m/>
    <s v="Machine Learning Engineer"/>
    <m/>
    <m/>
    <m/>
    <m/>
    <m/>
    <m/>
    <s v="Forums"/>
    <m/>
    <n v="6"/>
    <m/>
    <n v="4"/>
    <m/>
    <n v="30"/>
    <s v="Nanodegrees are great and to the point. It will help you to achieve your goal ."/>
    <s v="Friend / word of mouth"/>
    <m/>
    <n v="9"/>
    <s v="make the prices a bit more affordable. Else everything else is excellent."/>
    <s v="IOT, Robotics hardware"/>
    <s v="If nanodegrees could be a bit more customizable,then I think that will be helpful  for students. "/>
    <n v="0"/>
  </r>
  <r>
    <x v="1"/>
    <x v="0"/>
    <x v="0"/>
    <x v="0"/>
    <x v="0"/>
    <s v="Master a domain that will form the foundation of my next company."/>
    <s v="1968-10-13"/>
    <n v="50.232876712328768"/>
    <x v="3"/>
    <n v="0"/>
    <n v="8"/>
    <n v="20"/>
    <m/>
    <s v="Vancouver, BC, Canada"/>
    <x v="0"/>
    <m/>
    <m/>
    <m/>
    <m/>
    <x v="1"/>
    <s v="Retired"/>
    <m/>
    <s v="C-Level"/>
    <m/>
    <s v="Technology &amp; Internet"/>
    <m/>
    <n v="25"/>
    <x v="266"/>
    <x v="0"/>
    <m/>
    <m/>
    <m/>
    <m/>
    <s v="Artificial Intelligence"/>
    <s v="Deep Learning Foundations"/>
    <m/>
    <m/>
    <m/>
    <s v="Digital Marking"/>
    <s v="Forums"/>
    <m/>
    <n v="6"/>
    <m/>
    <n v="6"/>
    <m/>
    <n v="6"/>
    <s v="Invest the time to master all the example notebooks and code."/>
    <s v="Google"/>
    <m/>
    <n v="9"/>
    <s v="Your assignments are way too easy in AIND and DLND. If you provide the code in class and git examples, then ask the almost identical question in the assignment, it seems a little trivial, respectively. :) You need to push us way harder, like the OMSCS program."/>
    <s v="Sure, Ruby on Rails, Better us of AWS, Node.js,  Unreal Engine,  scale apps to production - how to setup CI and monitoring. "/>
    <s v="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
    <n v="1"/>
  </r>
  <r>
    <x v="1"/>
    <x v="1"/>
    <x v="0"/>
    <x v="0"/>
    <x v="0"/>
    <m/>
    <s v="1961-10-19"/>
    <n v="57.221917808219175"/>
    <x v="3"/>
    <n v="0"/>
    <n v="10"/>
    <n v="10"/>
    <n v="92024"/>
    <s v="Encinitas, California"/>
    <x v="0"/>
    <m/>
    <m/>
    <m/>
    <m/>
    <x v="1"/>
    <s v="Software Engineer"/>
    <m/>
    <m/>
    <s v="Principal SW Scientist/Exec Director"/>
    <s v="Electronics"/>
    <m/>
    <n v="35"/>
    <x v="267"/>
    <x v="3"/>
    <m/>
    <m/>
    <m/>
    <m/>
    <m/>
    <s v="Deep Learning Foundations"/>
    <m/>
    <m/>
    <m/>
    <m/>
    <s v="Forums"/>
    <m/>
    <n v="5"/>
    <m/>
    <n v="3"/>
    <m/>
    <n v="10"/>
    <s v="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
    <s v="Friend / word of mouth"/>
    <m/>
    <n v="10"/>
    <s v="I think the AI nanodegree is a bit weak, as I have suggested in prior emails with Udacity. The free Udacity class from Georgia Tech called &quot;Knowldege Based AI&quot; is actually much better and more thorough and complete for Good Old Fashioned AI than the AI nanodegree is. I would like to see the AI nanodegree broken into several more detailed programs that provide more than what I am getting just by taking the free course."/>
    <s v="Image Understanding, NLP, advanced AI that merges machine learning with rule based AI, bioinformatics, AI/machine learning for biotech and drug discovery."/>
    <s v="no"/>
    <n v="1"/>
  </r>
  <r>
    <x v="1"/>
    <x v="1"/>
    <x v="0"/>
    <x v="0"/>
    <x v="0"/>
    <m/>
    <d v="1992-05-08T00:00:00"/>
    <n v="26.649315068493152"/>
    <x v="3"/>
    <n v="0"/>
    <n v="12"/>
    <n v="20"/>
    <n v="44600"/>
    <s v="Kathmandu, Nepal"/>
    <x v="0"/>
    <m/>
    <m/>
    <m/>
    <m/>
    <x v="1"/>
    <s v="Business Intelligence / Business Analyst"/>
    <m/>
    <s v="Individual Contributor"/>
    <m/>
    <s v="Advertising &amp; Marketing"/>
    <m/>
    <n v="3"/>
    <x v="268"/>
    <x v="2"/>
    <m/>
    <m/>
    <m/>
    <m/>
    <s v="Artificial Intelligence"/>
    <m/>
    <m/>
    <m/>
    <m/>
    <m/>
    <s v="Slack Channel"/>
    <m/>
    <m/>
    <n v="10"/>
    <m/>
    <n v="8"/>
    <n v="8"/>
    <s v="Read daily"/>
    <s v="Google"/>
    <m/>
    <n v="9"/>
    <s v="Have more detail class"/>
    <m/>
    <m/>
    <n v="1"/>
  </r>
  <r>
    <x v="0"/>
    <x v="0"/>
    <x v="0"/>
    <x v="0"/>
    <x v="0"/>
    <m/>
    <s v="1963-09-03"/>
    <n v="55.347945205479455"/>
    <x v="3"/>
    <n v="90"/>
    <n v="8"/>
    <n v="10"/>
    <m/>
    <s v="Montreal, Canada"/>
    <x v="1"/>
    <s v="t-shirt"/>
    <m/>
    <s v="“A quality life demands quality questions”"/>
    <m/>
    <x v="1"/>
    <s v="Research"/>
    <m/>
    <s v="Individual Contributor"/>
    <m/>
    <s v="Education"/>
    <m/>
    <n v="28"/>
    <x v="269"/>
    <x v="3"/>
    <m/>
    <m/>
    <m/>
    <m/>
    <m/>
    <m/>
    <m/>
    <m/>
    <m/>
    <s v="Front End Developer"/>
    <s v="Forums"/>
    <m/>
    <n v="6"/>
    <m/>
    <n v="6"/>
    <m/>
    <n v="10"/>
    <s v="You are offered with all the ingredients to succeed, but its entirely up to you digest and apply them  "/>
    <s v="Google"/>
    <m/>
    <n v="9"/>
    <s v="I am an AIND-er  and I would appreciate more challenging home-works."/>
    <m/>
    <m/>
    <n v="0"/>
  </r>
  <r>
    <x v="0"/>
    <x v="0"/>
    <x v="0"/>
    <x v="0"/>
    <x v="0"/>
    <m/>
    <d v="1975-08-02T00:00:00"/>
    <n v="43.42739726027397"/>
    <x v="3"/>
    <n v="70"/>
    <n v="8"/>
    <n v="50"/>
    <n v="27800"/>
    <s v="Vilalba,lugo,spain"/>
    <x v="0"/>
    <m/>
    <m/>
    <m/>
    <m/>
    <x v="1"/>
    <s v="Software Engineer"/>
    <m/>
    <s v="Individual Contributor"/>
    <m/>
    <s v="Transportation &amp; Delivery"/>
    <m/>
    <n v="15"/>
    <x v="270"/>
    <x v="0"/>
    <m/>
    <m/>
    <m/>
    <m/>
    <s v="Artificial Intelligence"/>
    <m/>
    <m/>
    <m/>
    <m/>
    <m/>
    <s v="Forums"/>
    <m/>
    <n v="6"/>
    <m/>
    <n v="4"/>
    <m/>
    <n v="25"/>
    <s v="Work hard"/>
    <s v="Google"/>
    <m/>
    <n v="7"/>
    <s v="More project"/>
    <m/>
    <m/>
    <n v="0"/>
  </r>
  <r>
    <x v="1"/>
    <x v="1"/>
    <x v="0"/>
    <x v="0"/>
    <x v="0"/>
    <m/>
    <d v="1985-08-06T00:00:00"/>
    <n v="33.408219178082192"/>
    <x v="3"/>
    <n v="0"/>
    <n v="6"/>
    <n v="20"/>
    <m/>
    <s v="British Columbia, Canada"/>
    <x v="1"/>
    <s v="hoodie"/>
    <m/>
    <s v="“Data is the new bacon&quot;"/>
    <m/>
    <x v="1"/>
    <s v="Data Scientist"/>
    <m/>
    <s v="Individual Contributor"/>
    <m/>
    <s v="Technology &amp; Internet"/>
    <m/>
    <n v="2"/>
    <x v="0"/>
    <x v="0"/>
    <m/>
    <m/>
    <m/>
    <m/>
    <m/>
    <s v="Deep Learning Foundations"/>
    <m/>
    <m/>
    <m/>
    <m/>
    <s v="Slack Channel"/>
    <m/>
    <n v="5"/>
    <m/>
    <n v="5"/>
    <m/>
    <n v="10"/>
    <s v="Just do it"/>
    <s v="Friend / word of mouth"/>
    <m/>
    <n v="7"/>
    <s v="Less Siraj"/>
    <m/>
    <m/>
    <n v="0"/>
  </r>
  <r>
    <x v="1"/>
    <x v="1"/>
    <x v="0"/>
    <x v="0"/>
    <x v="0"/>
    <m/>
    <d v="1983-05-09T00:00:00"/>
    <n v="35.654794520547945"/>
    <x v="3"/>
    <n v="30"/>
    <n v="15"/>
    <n v="8"/>
    <n v="90690300"/>
    <s v="Porto Alegre"/>
    <x v="0"/>
    <m/>
    <m/>
    <m/>
    <m/>
    <x v="1"/>
    <s v="Software Engineer"/>
    <m/>
    <s v="Manager"/>
    <m/>
    <s v="Government"/>
    <m/>
    <n v="14"/>
    <x v="271"/>
    <x v="2"/>
    <m/>
    <m/>
    <m/>
    <m/>
    <m/>
    <s v="Deep Learning Foundations"/>
    <m/>
    <m/>
    <m/>
    <m/>
    <s v="Slack Channel"/>
    <m/>
    <n v="5"/>
    <m/>
    <n v="4"/>
    <m/>
    <n v="12"/>
    <s v="Try to understand the theory more than to worry about the applications, this will be a consequence"/>
    <s v="Google"/>
    <m/>
    <n v="10"/>
    <s v="It would be interesting a section of scientific publications in the area and possibly a video commenting on."/>
    <s v="Quantum Computing"/>
    <s v="You are awesome! :)"/>
    <n v="1"/>
  </r>
  <r>
    <x v="0"/>
    <x v="0"/>
    <x v="0"/>
    <x v="0"/>
    <x v="1"/>
    <m/>
    <d v="1987-11-16T00:00:00"/>
    <n v="31.12876712328767"/>
    <x v="3"/>
    <n v="0"/>
    <n v="8"/>
    <n v="50"/>
    <n v="6132"/>
    <s v="Halle, Germany"/>
    <x v="0"/>
    <m/>
    <m/>
    <m/>
    <m/>
    <x v="0"/>
    <m/>
    <m/>
    <m/>
    <m/>
    <m/>
    <m/>
    <m/>
    <x v="0"/>
    <x v="0"/>
    <s v="Intro to Programming"/>
    <m/>
    <s v="Data Analyst"/>
    <s v="Machine Learning Engineer"/>
    <m/>
    <m/>
    <m/>
    <m/>
    <m/>
    <m/>
    <s v="Forums"/>
    <m/>
    <m/>
    <n v="20"/>
    <m/>
    <n v="10"/>
    <n v="5"/>
    <s v="Consistency is the key to success._x000d__x000d_If one is stuck on a problem or doesn't understand a concept, it helps to break it down and then tackle it one step at a time."/>
    <m/>
    <s v="YouTube interview of Peter Diamandis"/>
    <n v="9"/>
    <s v="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
    <s v="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
    <s v="Stay udacious!"/>
    <n v="1"/>
  </r>
  <r>
    <x v="0"/>
    <x v="0"/>
    <x v="0"/>
    <x v="1"/>
    <x v="1"/>
    <m/>
    <d v="1996-12-12T00:00:00"/>
    <n v="22.049315068493151"/>
    <x v="3"/>
    <n v="50"/>
    <n v="9"/>
    <n v="15"/>
    <n v="110027"/>
    <s v="New Delhi, India"/>
    <x v="0"/>
    <m/>
    <m/>
    <m/>
    <m/>
    <x v="0"/>
    <m/>
    <m/>
    <m/>
    <m/>
    <m/>
    <m/>
    <m/>
    <x v="0"/>
    <x v="2"/>
    <m/>
    <m/>
    <m/>
    <s v="Machine Learning Engineer"/>
    <m/>
    <m/>
    <m/>
    <m/>
    <m/>
    <m/>
    <s v="Forums"/>
    <m/>
    <n v="5"/>
    <m/>
    <n v="6"/>
    <m/>
    <n v="14"/>
    <s v="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
    <s v="Friend / word of mouth"/>
    <m/>
    <n v="10"/>
    <s v="I think the pricing of the nanodegree is quite high for most of the students. There should be a provision of financial aid or the price should be per course rather than being charged every month."/>
    <s v="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
    <s v="It would be great if Udacity had more recognition in the Indian IT industry."/>
    <n v="1"/>
  </r>
  <r>
    <x v="0"/>
    <x v="0"/>
    <x v="1"/>
    <x v="1"/>
    <x v="1"/>
    <m/>
    <d v="1997-11-15T00:00:00"/>
    <n v="21.123287671232877"/>
    <x v="3"/>
    <n v="120"/>
    <n v="15"/>
    <n v="100"/>
    <n v="110027"/>
    <s v="New Delhi, India"/>
    <x v="1"/>
    <s v="shoes (brand is TBD… probably Adidas or Puma)"/>
    <m/>
    <m/>
    <s v="I'm going Deep !"/>
    <x v="0"/>
    <m/>
    <m/>
    <m/>
    <m/>
    <m/>
    <m/>
    <m/>
    <x v="0"/>
    <x v="2"/>
    <m/>
    <m/>
    <m/>
    <m/>
    <m/>
    <s v="Deep Learning Foundations"/>
    <m/>
    <m/>
    <m/>
    <m/>
    <s v="Slack Channel"/>
    <m/>
    <n v="6"/>
    <m/>
    <n v="6"/>
    <m/>
    <n v="4"/>
    <s v="Dedication and patience are paramount. Stick with the problem long enough and you're bound to make a breakthrough. Research whatever it is you're learning. Make optional content your goal."/>
    <s v="Friend / word of mouth"/>
    <m/>
    <n v="9"/>
    <s v="Career Guidance for India"/>
    <s v="Advanced Deep Learning courses, Reinforcement learning and Outer Space Mechanics"/>
    <m/>
    <n v="1"/>
  </r>
  <r>
    <x v="0"/>
    <x v="0"/>
    <x v="0"/>
    <x v="0"/>
    <x v="0"/>
    <m/>
    <d v="1992-09-16T00:00:00"/>
    <n v="26.290410958904111"/>
    <x v="3"/>
    <n v="0"/>
    <n v="15"/>
    <n v="5"/>
    <n v="60435"/>
    <s v="Joliet, Illinois "/>
    <x v="1"/>
    <s v="hoodie"/>
    <m/>
    <s v="“Machine learning for life”"/>
    <m/>
    <x v="0"/>
    <m/>
    <m/>
    <m/>
    <m/>
    <m/>
    <m/>
    <m/>
    <x v="0"/>
    <x v="0"/>
    <m/>
    <m/>
    <m/>
    <m/>
    <m/>
    <s v="Deep Learning Foundations"/>
    <m/>
    <m/>
    <m/>
    <m/>
    <s v="Forums"/>
    <m/>
    <n v="5"/>
    <m/>
    <n v="5"/>
    <m/>
    <n v="100"/>
    <s v="Stay focused and never give up. _x000d_Not giving up is the key "/>
    <s v="Google"/>
    <m/>
    <n v="10"/>
    <s v="Integrate more job opportunities"/>
    <s v="Apache spark,_x000d_Distributed computing"/>
    <m/>
    <n v="1"/>
  </r>
  <r>
    <x v="0"/>
    <x v="0"/>
    <x v="1"/>
    <x v="0"/>
    <x v="1"/>
    <m/>
    <d v="1980-11-10T00:00:00"/>
    <n v="38.147945205479452"/>
    <x v="3"/>
    <n v="0"/>
    <n v="10"/>
    <n v="0"/>
    <n v="91101"/>
    <s v="Pasadena, California "/>
    <x v="1"/>
    <s v="t-shirt"/>
    <m/>
    <s v="“Machine learning for life”"/>
    <m/>
    <x v="1"/>
    <s v="Data Scientist"/>
    <m/>
    <s v="Individual Contributor"/>
    <m/>
    <s v="Technology &amp; Internet"/>
    <m/>
    <n v="1"/>
    <x v="11"/>
    <x v="0"/>
    <m/>
    <m/>
    <s v="Data Analyst"/>
    <m/>
    <m/>
    <m/>
    <m/>
    <m/>
    <m/>
    <m/>
    <s v="Stack Overflow"/>
    <m/>
    <n v="6"/>
    <m/>
    <n v="3"/>
    <m/>
    <n v="8"/>
    <s v="Work on topics/projects you are comfortable with first... once you are halfway through the program you are likely to fight through the remainder"/>
    <m/>
    <s v="Email"/>
    <n v="6"/>
    <s v="Improve lecture qualities and deliver on job guarantee promise... grad plus support is horrible"/>
    <s v="Reinforcement learning, recommender systems... not taught by Georgia tech"/>
    <m/>
    <n v="1"/>
  </r>
  <r>
    <x v="0"/>
    <x v="0"/>
    <x v="0"/>
    <x v="0"/>
    <x v="1"/>
    <m/>
    <d v="1986-02-15T00:00:00"/>
    <n v="32.87945205479452"/>
    <x v="3"/>
    <n v="90"/>
    <n v="14"/>
    <n v="0"/>
    <n v="110092"/>
    <s v="Delhi, India"/>
    <x v="1"/>
    <s v="shoes (brand is TBD… probably Adidas or Puma)"/>
    <m/>
    <s v="“Machine learning for life”"/>
    <m/>
    <x v="1"/>
    <m/>
    <s v="Udacity Mentor"/>
    <s v="Not Applicable"/>
    <m/>
    <s v="Education"/>
    <m/>
    <n v="1"/>
    <x v="272"/>
    <x v="2"/>
    <m/>
    <m/>
    <s v="Data Analyst"/>
    <s v="Machine Learning Engineer"/>
    <s v="Artificial Intelligence"/>
    <s v="Deep Learning Foundations"/>
    <s v="Self-Driving Car Engineer"/>
    <m/>
    <m/>
    <m/>
    <s v="Forums"/>
    <m/>
    <m/>
    <n v="10"/>
    <m/>
    <n v="8"/>
    <n v="12"/>
    <s v="- don't try to be perfect_x000d_- never give-up (persistence)_x000d_- Try more hands-on on related concepts of Nanodegree from other sources"/>
    <m/>
    <s v="hacker news"/>
    <n v="9"/>
    <s v="* More institutionalized way to keep students learning and engaged after completion of Nanodegree. Resources for more problems to solve to have hands-on experience with learnt concepts._x000d_* More Advanced Nanodegrees. Online Phd?"/>
    <s v="- Bioinformatics_x000d_- Advanced statistics_x000d_- Competitive programming"/>
    <s v="Big Big Thanks! you have changed my life for good.   _x000d_I was always eager to learn after graduation but could not find focused options until Udacity was started and have been an active student from its first class.   _x000d_This year I left my job to focus on Udacity AI and SDCND Nanodegrees and would possibly try to find a job in AI later this year through knowledge gained at Udacity.   _x000d_Udacity also gave me chance to be online mentor which has given me great financial support, confidence and more opportunities to learn.   _x000d_I wish one day I could personally thanks Sebastian Thrun. He is my hero and his following statement is attached to me &quot;less than 1% of things are invented.&quot;     _x000d_"/>
    <m/>
  </r>
  <r>
    <x v="0"/>
    <x v="0"/>
    <x v="0"/>
    <x v="0"/>
    <x v="0"/>
    <m/>
    <d v="1981-02-27T00:00:00"/>
    <n v="37.849315068493148"/>
    <x v="3"/>
    <n v="0"/>
    <n v="11"/>
    <n v="12"/>
    <n v="634034"/>
    <s v="Tomsk, Russia"/>
    <x v="0"/>
    <m/>
    <m/>
    <m/>
    <m/>
    <x v="1"/>
    <s v="Co-founder (or solo founder)"/>
    <m/>
    <s v="Director"/>
    <m/>
    <s v="Technology &amp; Internet"/>
    <m/>
    <n v="18"/>
    <x v="273"/>
    <x v="4"/>
    <m/>
    <m/>
    <m/>
    <m/>
    <m/>
    <s v="Deep Learning Foundations"/>
    <m/>
    <m/>
    <m/>
    <m/>
    <s v="Slack Channel"/>
    <m/>
    <m/>
    <n v="20"/>
    <m/>
    <n v="10"/>
    <n v="30"/>
    <s v="Be good in math"/>
    <m/>
    <s v="vc.ru"/>
    <n v="10"/>
    <s v="I don't know. You are the best!"/>
    <s v="I would like to see Advanced Deep Learning Nanodegree."/>
    <s v="The price is little too high for me. Some discounts would be great."/>
    <n v="0"/>
  </r>
  <r>
    <x v="0"/>
    <x v="0"/>
    <x v="0"/>
    <x v="0"/>
    <x v="0"/>
    <m/>
    <d v="1994-09-10T00:00:00"/>
    <n v="24.306849315068494"/>
    <x v="3"/>
    <n v="0"/>
    <n v="9"/>
    <n v="3"/>
    <n v="0"/>
    <s v="Waterloo, Ontario, Canada "/>
    <x v="0"/>
    <m/>
    <m/>
    <m/>
    <m/>
    <x v="1"/>
    <s v="Machine Learning Engineer"/>
    <m/>
    <s v="Not Applicable"/>
    <m/>
    <s v="Education"/>
    <m/>
    <n v="0"/>
    <x v="5"/>
    <x v="2"/>
    <m/>
    <m/>
    <m/>
    <s v="Machine Learning Engineer"/>
    <m/>
    <m/>
    <m/>
    <m/>
    <m/>
    <m/>
    <s v="Slack Channel"/>
    <m/>
    <n v="6"/>
    <m/>
    <n v="6"/>
    <m/>
    <n v="10"/>
    <s v="Involve yourself in the slack community"/>
    <s v="Google"/>
    <m/>
    <n v="10"/>
    <s v="The MLND should have full program mentorship rather than just through the  first project"/>
    <s v="Cryptography/Security"/>
    <s v="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n v="1"/>
  </r>
  <r>
    <x v="0"/>
    <x v="0"/>
    <x v="0"/>
    <x v="0"/>
    <x v="0"/>
    <m/>
    <d v="1973-06-01T00:00:00"/>
    <n v="45.597260273972601"/>
    <x v="3"/>
    <n v="0"/>
    <n v="6"/>
    <n v="10"/>
    <n v="94510"/>
    <s v="Benicia, California"/>
    <x v="0"/>
    <m/>
    <m/>
    <m/>
    <m/>
    <x v="1"/>
    <s v="Other"/>
    <m/>
    <m/>
    <s v="Senior engineer"/>
    <s v="Healthcare and Pharmaceuticals"/>
    <m/>
    <n v="10"/>
    <x v="274"/>
    <x v="4"/>
    <m/>
    <m/>
    <m/>
    <m/>
    <m/>
    <s v="Deep Learning Foundations"/>
    <m/>
    <m/>
    <m/>
    <m/>
    <s v="Forums"/>
    <m/>
    <n v="5"/>
    <m/>
    <n v="2"/>
    <m/>
    <n v="10"/>
    <s v="Keep re-reviewing the training materials as often as possible"/>
    <s v="Google"/>
    <m/>
    <n v="10"/>
    <s v="email support never resolves my issues. After days or weeks I may get an email that they did something but then I have to contact someone again to re-explain my issue. Give me an individual with a name and a face who will stay in touch with me until my issue is resolved."/>
    <s v="3D printer design. You can't find this anywhere on the internet. Also I heard a rumor that Udacity was going to make a drone course?"/>
    <s v="Make the meetups free and encourage people to bring their friends. Maybe even sponsor meetups to encourage new people to join. Give them free classes and swag. Hire me because I love Udacity :)"/>
    <n v="1"/>
  </r>
  <r>
    <x v="0"/>
    <x v="0"/>
    <x v="0"/>
    <x v="0"/>
    <x v="0"/>
    <m/>
    <d v="1980-08-01T00:00:00"/>
    <n v="38.424657534246577"/>
    <x v="3"/>
    <n v="50"/>
    <n v="8"/>
    <n v="4"/>
    <n v="22102"/>
    <s v="McClean, Virginia"/>
    <x v="0"/>
    <m/>
    <m/>
    <m/>
    <m/>
    <x v="1"/>
    <s v="Research"/>
    <m/>
    <s v="Individual Contributor"/>
    <m/>
    <s v="Manufacturing"/>
    <m/>
    <n v="12"/>
    <x v="275"/>
    <x v="3"/>
    <m/>
    <m/>
    <m/>
    <m/>
    <m/>
    <s v="Deep Learning Foundations"/>
    <m/>
    <m/>
    <m/>
    <m/>
    <s v="Forums"/>
    <m/>
    <n v="3"/>
    <m/>
    <n v="4"/>
    <m/>
    <n v="7"/>
    <s v="Don't hesitate to ask questions and to look for help in the forums or slack channels. Udacity is really there to help you in successfully completing your Nanodegree."/>
    <s v="Friend / word of mouth"/>
    <m/>
    <n v="10"/>
    <s v="A weekly email reminding about the material covered the previous week and the material to be covered the following week."/>
    <s v="I am always surprised by your offers, so I don't have ideas at this moment."/>
    <s v="Please continue improving. It is really nice to see that you hear us and to interact directly with the instructors during office hours. Maybe it will be interesting to create udacity groups in different cities."/>
    <n v="1"/>
  </r>
  <r>
    <x v="0"/>
    <x v="0"/>
    <x v="0"/>
    <x v="0"/>
    <x v="1"/>
    <m/>
    <d v="1982-01-13T00:00:00"/>
    <n v="36.972602739726028"/>
    <x v="3"/>
    <n v="40"/>
    <n v="8"/>
    <n v="15"/>
    <n v="71210"/>
    <s v="Ilidža, Sarajevo"/>
    <x v="0"/>
    <m/>
    <m/>
    <m/>
    <m/>
    <x v="1"/>
    <s v="Software Engineer"/>
    <m/>
    <m/>
    <s v="Administrator/Developer"/>
    <s v="Government"/>
    <m/>
    <n v="10"/>
    <x v="276"/>
    <x v="0"/>
    <m/>
    <m/>
    <m/>
    <s v="Machine Learning Engineer"/>
    <m/>
    <m/>
    <m/>
    <m/>
    <m/>
    <m/>
    <s v="Slack Channel"/>
    <m/>
    <n v="2"/>
    <m/>
    <m/>
    <n v="6"/>
    <n v="30"/>
    <s v="Projects can take a lot of time if you want to do them properly"/>
    <s v="Google"/>
    <m/>
    <n v="5"/>
    <s v="iPad app is not good enough"/>
    <s v="Organized group projects or some kind idea exchange between students"/>
    <s v="No"/>
    <n v="1"/>
  </r>
  <r>
    <x v="1"/>
    <x v="0"/>
    <x v="0"/>
    <x v="1"/>
    <x v="0"/>
    <m/>
    <d v="1986-03-07T00:00:00"/>
    <n v="32.824657534246576"/>
    <x v="3"/>
    <n v="0"/>
    <n v="10"/>
    <n v="3"/>
    <m/>
    <s v="Coquitlam, BC, Canada"/>
    <x v="0"/>
    <m/>
    <m/>
    <m/>
    <m/>
    <x v="1"/>
    <s v="Software Engineer"/>
    <m/>
    <s v="Individual Contributor"/>
    <m/>
    <s v="Technology &amp; Internet"/>
    <m/>
    <n v="12"/>
    <x v="277"/>
    <x v="2"/>
    <m/>
    <m/>
    <m/>
    <m/>
    <m/>
    <s v="Deep Learning Foundations"/>
    <m/>
    <m/>
    <m/>
    <m/>
    <s v="Mentor Help (classroom or 1:1 mentors)"/>
    <m/>
    <n v="6"/>
    <m/>
    <n v="2"/>
    <m/>
    <n v="48"/>
    <s v="Keep focus!"/>
    <s v="Google"/>
    <m/>
    <n v="10"/>
    <s v="Possibility to have a quick live chat one-one"/>
    <s v="C++"/>
    <s v="You guys are awesome!"/>
    <n v="1"/>
  </r>
  <r>
    <x v="0"/>
    <x v="0"/>
    <x v="0"/>
    <x v="1"/>
    <x v="1"/>
    <m/>
    <d v="1983-04-27T00:00:00"/>
    <n v="35.68767123287671"/>
    <x v="3"/>
    <n v="0"/>
    <n v="8"/>
    <n v="2"/>
    <n v="90012"/>
    <s v="Los Angeles, California"/>
    <x v="0"/>
    <m/>
    <m/>
    <m/>
    <m/>
    <x v="1"/>
    <s v="Self employed"/>
    <m/>
    <m/>
    <s v="Code Review and Student Mentor"/>
    <s v="Education"/>
    <m/>
    <n v="1"/>
    <x v="5"/>
    <x v="2"/>
    <s v="Intro to Programming"/>
    <m/>
    <s v="Data Analyst"/>
    <m/>
    <m/>
    <s v="Deep Learning Foundations"/>
    <m/>
    <m/>
    <m/>
    <m/>
    <s v="Forums"/>
    <m/>
    <n v="6"/>
    <m/>
    <n v="6"/>
    <m/>
    <n v="6"/>
    <s v="Plan to set aside time for learning and project work"/>
    <s v="Google"/>
    <m/>
    <n v="10"/>
    <s v="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
    <s v="A beginner/intermediate C++ course that one could take before the parallel programming course (nvidia)."/>
    <s v="I wonder about what happened to the San Jose State University credit courses?  I thought the potential to offer undergraduate credit was a nice compliment to the OMSCS.  I think that might attract more students to Udacity."/>
    <n v="0"/>
  </r>
  <r>
    <x v="1"/>
    <x v="1"/>
    <x v="0"/>
    <x v="0"/>
    <x v="1"/>
    <m/>
    <d v="1982-08-22T00:00:00"/>
    <n v="36.367123287671234"/>
    <x v="3"/>
    <n v="45"/>
    <n v="16"/>
    <n v="6"/>
    <n v="16833"/>
    <s v="Stockholm, Sweden"/>
    <x v="0"/>
    <m/>
    <m/>
    <m/>
    <m/>
    <x v="1"/>
    <s v="Software Engineer"/>
    <m/>
    <s v="Individual Contributor"/>
    <m/>
    <s v="Technology &amp; Internet"/>
    <m/>
    <n v="13"/>
    <x v="278"/>
    <x v="0"/>
    <m/>
    <m/>
    <m/>
    <m/>
    <m/>
    <s v="Deep Learning Foundations"/>
    <m/>
    <m/>
    <m/>
    <m/>
    <s v="Slack Channel"/>
    <m/>
    <n v="3"/>
    <m/>
    <n v="6"/>
    <m/>
    <n v="6"/>
    <s v="Set up some goals and some planning and stick to it :)"/>
    <s v="Google"/>
    <m/>
    <n v="7"/>
    <s v="Udacity is still too much centered around US. I want more European stuff :)"/>
    <m/>
    <s v="I'd like to have more interaction with other students and professors. I still have the feeling that I am alone in front of my computer, watching some video, doing some project and interacting a bit with other students when I encounter a problem_x000d__x000d_I'd love to be able to more complex problem with a team of student (+ some coach maybe ?) on an open source project. That would be super cool :)"/>
    <n v="1"/>
  </r>
  <r>
    <x v="0"/>
    <x v="1"/>
    <x v="1"/>
    <x v="1"/>
    <x v="1"/>
    <m/>
    <d v="1990-04-13T00:00:00"/>
    <n v="28.720547945205478"/>
    <x v="3"/>
    <n v="80"/>
    <n v="8"/>
    <n v="8"/>
    <n v="0"/>
    <s v="Winnipeg, Canada"/>
    <x v="0"/>
    <m/>
    <m/>
    <m/>
    <m/>
    <x v="1"/>
    <s v="Research"/>
    <m/>
    <s v="Individual Contributor"/>
    <m/>
    <m/>
    <s v="Academia"/>
    <n v="5"/>
    <x v="279"/>
    <x v="0"/>
    <m/>
    <m/>
    <m/>
    <m/>
    <s v="Artificial Intelligence"/>
    <m/>
    <m/>
    <m/>
    <m/>
    <m/>
    <s v="Forums"/>
    <m/>
    <n v="4"/>
    <m/>
    <n v="6"/>
    <m/>
    <n v="66"/>
    <s v="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_x000d__x000d_I found it very helpful to also look into additional resources, especially those suggested by the course developers or by your mentor. I often went through lecture material quite quickly, and then supplemented it while working on the assignments/projects."/>
    <s v="Google"/>
    <m/>
    <n v="9"/>
    <s v="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
    <s v="Numerical techniques and scientific computing."/>
    <s v="The nanodegree program that I am enrolled in is extremely enjoyable, although what might be interesting is the opportunity to collaborate with other students in the program as well, as in through collaborative projects. _x000d__x000d_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_x000d_"/>
    <n v="1"/>
  </r>
  <r>
    <x v="1"/>
    <x v="0"/>
    <x v="0"/>
    <x v="0"/>
    <x v="1"/>
    <m/>
    <d v="1970-11-11T00:00:00"/>
    <n v="48.153424657534245"/>
    <x v="3"/>
    <n v="0"/>
    <n v="10"/>
    <n v="30"/>
    <n v="89138"/>
    <s v="Las Vegas, NV"/>
    <x v="0"/>
    <m/>
    <m/>
    <m/>
    <m/>
    <x v="1"/>
    <s v="Co-founder (or solo founder)"/>
    <m/>
    <s v="C-Level"/>
    <m/>
    <s v="Entertainment &amp; Leisure"/>
    <m/>
    <n v="20"/>
    <x v="280"/>
    <x v="1"/>
    <m/>
    <m/>
    <s v="Data Analyst"/>
    <m/>
    <m/>
    <m/>
    <m/>
    <m/>
    <m/>
    <m/>
    <s v="Stack Overflow"/>
    <m/>
    <n v="6"/>
    <m/>
    <n v="2"/>
    <m/>
    <n v="16"/>
    <s v="Stay focused on the project as opposed to the classwork. Double the speed of the classwork and tear through it looking for what's available as opposed to being able to be tested on the subject. You will want to go back and reference the videos as you go through the project anyway."/>
    <s v="Google"/>
    <m/>
    <n v="9"/>
    <s v="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
    <s v="Shouldn't you balance, react with angular?"/>
    <s v="I learned a lot - thanks!"/>
    <n v="0"/>
  </r>
  <r>
    <x v="0"/>
    <x v="0"/>
    <x v="0"/>
    <x v="0"/>
    <x v="0"/>
    <m/>
    <d v="1989-07-29T00:00:00"/>
    <n v="29.427397260273974"/>
    <x v="3"/>
    <n v="0"/>
    <n v="13"/>
    <n v="6"/>
    <n v="33068"/>
    <s v="Florida"/>
    <x v="1"/>
    <s v="hat"/>
    <m/>
    <s v="”Math - all the cool kids are doing it”"/>
    <m/>
    <x v="0"/>
    <m/>
    <m/>
    <m/>
    <m/>
    <m/>
    <m/>
    <m/>
    <x v="0"/>
    <x v="2"/>
    <m/>
    <m/>
    <m/>
    <s v="Machine Learning Engineer"/>
    <m/>
    <m/>
    <m/>
    <m/>
    <m/>
    <m/>
    <s v="Stack Overflow"/>
    <m/>
    <n v="5"/>
    <m/>
    <n v="2"/>
    <m/>
    <n v="6"/>
    <s v="Try to do some work every day."/>
    <s v="Friend / word of mouth"/>
    <m/>
    <n v="6"/>
    <s v="Some reviewers didn't really care. They would take a 1-on-1 appointment and not really say anything helpful, or make a forum post that didn't answer a question. Probably to milk Udacity for their rate."/>
    <s v="Dynamical systems"/>
    <s v="It was frustrating to see bugs in iPython notebooks due to it using depreciated modules, going to the Github page to report the issue, and seeing that someone submitted a PR fixing the issue 6 months ago but nobody from Udacity has bothered to accept it."/>
    <n v="1"/>
  </r>
  <r>
    <x v="1"/>
    <x v="0"/>
    <x v="0"/>
    <x v="0"/>
    <x v="1"/>
    <m/>
    <d v="1989-12-08T00:00:00"/>
    <n v="29.065753424657533"/>
    <x v="3"/>
    <n v="50"/>
    <n v="10"/>
    <n v="5"/>
    <n v="5655030"/>
    <s v="São Paulo, brazil"/>
    <x v="0"/>
    <m/>
    <m/>
    <m/>
    <m/>
    <x v="1"/>
    <s v="Data Scientist"/>
    <m/>
    <s v="Manager"/>
    <m/>
    <s v="Technology &amp; Internet"/>
    <m/>
    <n v="5"/>
    <x v="281"/>
    <x v="2"/>
    <m/>
    <m/>
    <m/>
    <m/>
    <m/>
    <s v="Deep Learning Foundations"/>
    <m/>
    <m/>
    <m/>
    <m/>
    <s v="Forums"/>
    <m/>
    <n v="6"/>
    <m/>
    <n v="6"/>
    <m/>
    <n v="7"/>
    <s v="Enjoy the opportunity to learn from the best ! Be resilient, point the compass to your faith and move forward ! "/>
    <s v="Facebook"/>
    <m/>
    <n v="10"/>
    <s v="I noted that different nanodegree have the same material sometimes, it would be better if the distinct material types were larger."/>
    <s v="Distributed computing, brain machine interface"/>
    <s v="No"/>
    <n v="1"/>
  </r>
  <r>
    <x v="1"/>
    <x v="1"/>
    <x v="0"/>
    <x v="0"/>
    <x v="0"/>
    <m/>
    <d v="1983-12-22T00:00:00"/>
    <n v="35.032876712328765"/>
    <x v="3"/>
    <n v="20"/>
    <n v="10"/>
    <n v="24"/>
    <n v="94066"/>
    <s v="San Bruno"/>
    <x v="0"/>
    <m/>
    <m/>
    <m/>
    <m/>
    <x v="1"/>
    <s v="Software Engineer"/>
    <m/>
    <s v="Individual Contributor"/>
    <m/>
    <s v="Telecommunications"/>
    <m/>
    <n v="10"/>
    <x v="282"/>
    <x v="0"/>
    <m/>
    <m/>
    <m/>
    <s v="Machine Learning Engineer"/>
    <m/>
    <m/>
    <m/>
    <m/>
    <m/>
    <m/>
    <s v="Forums"/>
    <m/>
    <n v="5"/>
    <m/>
    <n v="1"/>
    <m/>
    <n v="6"/>
    <s v="not stop"/>
    <s v="Google"/>
    <m/>
    <n v="10"/>
    <s v="better courses"/>
    <s v="robotics"/>
    <s v="no"/>
    <n v="1"/>
  </r>
  <r>
    <x v="0"/>
    <x v="0"/>
    <x v="0"/>
    <x v="0"/>
    <x v="0"/>
    <m/>
    <d v="1980-04-02T00:00:00"/>
    <n v="38.756164383561647"/>
    <x v="3"/>
    <n v="0"/>
    <n v="5"/>
    <n v="8"/>
    <n v="29730"/>
    <s v="Rincón de la Victoria, Spain"/>
    <x v="1"/>
    <s v="shoes (brand is TBD… probably Adidas or Puma)"/>
    <m/>
    <m/>
    <s v="&quot;Deep learner&quot;"/>
    <x v="0"/>
    <m/>
    <m/>
    <m/>
    <m/>
    <m/>
    <m/>
    <m/>
    <x v="0"/>
    <x v="0"/>
    <m/>
    <m/>
    <m/>
    <m/>
    <s v="Artificial Intelligence"/>
    <s v="Deep Learning Foundations"/>
    <m/>
    <m/>
    <m/>
    <m/>
    <s v="Forums"/>
    <m/>
    <m/>
    <n v="8"/>
    <m/>
    <n v="16"/>
    <n v="8"/>
    <s v="Help other students as soon as you finish each project; it  will be beneficial for all the community."/>
    <s v="Google"/>
    <m/>
    <n v="9"/>
    <s v="Supervise the mentors: I had two discouraging and very bad mentors before getting an excellent one."/>
    <s v="A complete  and practical state-of-the-art Data Scientist with deep learning nanodegree (with Keras) would fit perfectly in the current market. That's what I'm pursuing."/>
    <s v="Just like mentors, there are too many bad reviewers offering poor generic template-based feedbacks. They should be checked to get a good team. The extracurricular projects reviewers are a good reference of what a reviewer should be."/>
    <n v="1"/>
  </r>
  <r>
    <x v="0"/>
    <x v="0"/>
    <x v="0"/>
    <x v="0"/>
    <x v="0"/>
    <m/>
    <d v="1993-01-24T00:00:00"/>
    <n v="25.934246575342467"/>
    <x v="3"/>
    <n v="20"/>
    <n v="5"/>
    <n v="36"/>
    <n v="10023"/>
    <s v="New York, New York "/>
    <x v="1"/>
    <s v="jacket (brand is TBD... probably Patagonia)"/>
    <m/>
    <s v="“Data is the new bacon&quot;"/>
    <m/>
    <x v="1"/>
    <s v="Other"/>
    <m/>
    <s v="Not Applicable"/>
    <m/>
    <s v="Entertainment &amp; Leisure"/>
    <m/>
    <n v="1"/>
    <x v="283"/>
    <x v="2"/>
    <m/>
    <s v="Business Analyst"/>
    <m/>
    <m/>
    <m/>
    <m/>
    <m/>
    <m/>
    <m/>
    <s v="Digital marketing"/>
    <s v="Forums"/>
    <m/>
    <m/>
    <n v="15"/>
    <m/>
    <n v="15"/>
    <n v="160"/>
    <s v="Stick to the schedule outlined and use the forums and slack channels to your advantage. Work a little every day and learn, learn, learn "/>
    <s v="Friend / word of mouth"/>
    <m/>
    <n v="9"/>
    <s v="N/a"/>
    <s v="N/a"/>
    <s v="Thoroughly enjoyed both of my courses!"/>
    <n v="1"/>
  </r>
  <r>
    <x v="1"/>
    <x v="1"/>
    <x v="0"/>
    <x v="0"/>
    <x v="0"/>
    <m/>
    <d v="1981-01-28T00:00:00"/>
    <n v="37.93150684931507"/>
    <x v="3"/>
    <n v="200"/>
    <n v="12"/>
    <n v="10"/>
    <n v="88400"/>
    <s v="Biberach, Germany"/>
    <x v="0"/>
    <m/>
    <m/>
    <m/>
    <m/>
    <x v="1"/>
    <s v="Data Scientist"/>
    <m/>
    <s v="Not Applicable"/>
    <m/>
    <s v="Automotive"/>
    <m/>
    <n v="5"/>
    <x v="284"/>
    <x v="3"/>
    <m/>
    <m/>
    <m/>
    <m/>
    <m/>
    <m/>
    <m/>
    <m/>
    <s v="None"/>
    <m/>
    <m/>
    <m/>
    <m/>
    <m/>
    <m/>
    <m/>
    <m/>
    <m/>
    <s v="Google"/>
    <m/>
    <n v="10"/>
    <s v="Add more exciting courses."/>
    <s v="Scala, Akka, Spark"/>
    <s v="I am happy with you! :)"/>
    <n v="1"/>
  </r>
  <r>
    <x v="1"/>
    <x v="1"/>
    <x v="0"/>
    <x v="0"/>
    <x v="0"/>
    <m/>
    <s v="1963-06-27"/>
    <n v="55.534246575342465"/>
    <x v="3"/>
    <n v="45"/>
    <n v="13"/>
    <n v="1"/>
    <m/>
    <s v="ontario, canada"/>
    <x v="1"/>
    <s v="jacket (brand is TBD... probably Patagonia)"/>
    <m/>
    <s v="“A quality life demands quality questions”"/>
    <m/>
    <x v="0"/>
    <m/>
    <m/>
    <m/>
    <m/>
    <m/>
    <m/>
    <m/>
    <x v="0"/>
    <x v="0"/>
    <m/>
    <s v="Business Analyst"/>
    <m/>
    <m/>
    <m/>
    <m/>
    <m/>
    <m/>
    <m/>
    <m/>
    <s v="Forums"/>
    <m/>
    <n v="6"/>
    <m/>
    <n v="6"/>
    <m/>
    <n v="5"/>
    <s v="commit to time to study"/>
    <s v="Google"/>
    <m/>
    <n v="10"/>
    <s v="can't think of any now"/>
    <m/>
    <s v="non"/>
    <n v="0"/>
  </r>
  <r>
    <x v="0"/>
    <x v="1"/>
    <x v="0"/>
    <x v="0"/>
    <x v="0"/>
    <m/>
    <d v="1995-08-20T00:00:00"/>
    <n v="23.364383561643837"/>
    <x v="3"/>
    <n v="70"/>
    <n v="6"/>
    <n v="6"/>
    <n v="62"/>
    <s v="London, UK"/>
    <x v="0"/>
    <m/>
    <m/>
    <m/>
    <m/>
    <x v="1"/>
    <s v="Accounting/Finance"/>
    <m/>
    <s v="Intern"/>
    <m/>
    <m/>
    <s v="Finance"/>
    <n v="3"/>
    <x v="285"/>
    <x v="2"/>
    <m/>
    <m/>
    <m/>
    <m/>
    <m/>
    <m/>
    <m/>
    <m/>
    <s v="None"/>
    <m/>
    <m/>
    <m/>
    <m/>
    <m/>
    <m/>
    <m/>
    <m/>
    <m/>
    <s v="Facebook"/>
    <m/>
    <n v="10"/>
    <s v="Organise physical meetups/ study groups locally"/>
    <s v="Production implementation of different techniques that are taught"/>
    <s v="Nope!"/>
    <n v="1"/>
  </r>
  <r>
    <x v="0"/>
    <x v="0"/>
    <x v="0"/>
    <x v="0"/>
    <x v="0"/>
    <m/>
    <d v="1985-12-22T00:00:00"/>
    <n v="33.030136986301372"/>
    <x v="3"/>
    <n v="60"/>
    <n v="9"/>
    <n v="3"/>
    <n v="73072"/>
    <s v="Norman, Oklahoma"/>
    <x v="1"/>
    <s v="shoes (brand is TBD… probably Adidas or Puma)"/>
    <m/>
    <s v="“Machine learning for life”"/>
    <m/>
    <x v="0"/>
    <m/>
    <m/>
    <m/>
    <m/>
    <m/>
    <m/>
    <m/>
    <x v="0"/>
    <x v="0"/>
    <m/>
    <m/>
    <m/>
    <s v="Machine Learning Engineer"/>
    <m/>
    <m/>
    <m/>
    <m/>
    <m/>
    <m/>
    <s v="Stack Overflow"/>
    <m/>
    <n v="6"/>
    <m/>
    <n v="6"/>
    <m/>
    <n v="20"/>
    <s v="make use of the online materials"/>
    <s v="Google"/>
    <m/>
    <n v="8"/>
    <s v="many projects, more practical"/>
    <s v="algorithms"/>
    <s v="if additional textbook can be provided, it will be better"/>
    <n v="1"/>
  </r>
  <r>
    <x v="0"/>
    <x v="0"/>
    <x v="0"/>
    <x v="0"/>
    <x v="1"/>
    <m/>
    <d v="1982-03-08T00:00:00"/>
    <n v="36.824657534246576"/>
    <x v="3"/>
    <n v="30"/>
    <n v="12"/>
    <n v="5"/>
    <n v="64289"/>
    <s v="Darmstadt, Germany"/>
    <x v="0"/>
    <m/>
    <m/>
    <m/>
    <m/>
    <x v="1"/>
    <s v="Other"/>
    <m/>
    <s v="Individual Contributor"/>
    <m/>
    <s v="Airlines &amp; Aerospace (including Defense)"/>
    <m/>
    <n v="9"/>
    <x v="286"/>
    <x v="0"/>
    <m/>
    <m/>
    <m/>
    <m/>
    <s v="Artificial Intelligence"/>
    <m/>
    <m/>
    <m/>
    <m/>
    <m/>
    <s v="Forums"/>
    <m/>
    <n v="4"/>
    <m/>
    <n v="1"/>
    <m/>
    <n v="6"/>
    <s v="Focus in the lessons and the project. Read about other specific topics after."/>
    <s v="Google"/>
    <m/>
    <n v="6"/>
    <s v="Not always, but sometimes I would appreciate more theoretical detail."/>
    <m/>
    <m/>
    <n v="1"/>
  </r>
  <r>
    <x v="0"/>
    <x v="0"/>
    <x v="0"/>
    <x v="0"/>
    <x v="0"/>
    <m/>
    <d v="1984-09-20T00:00:00"/>
    <n v="34.284931506849318"/>
    <x v="3"/>
    <n v="30"/>
    <n v="1"/>
    <n v="15"/>
    <n v="1300024"/>
    <s v="Tokyo, Japan"/>
    <x v="0"/>
    <m/>
    <m/>
    <m/>
    <m/>
    <x v="1"/>
    <s v="Business/Strategy"/>
    <m/>
    <s v="Manager"/>
    <m/>
    <s v="Technology &amp; Internet"/>
    <m/>
    <n v="7"/>
    <x v="287"/>
    <x v="3"/>
    <m/>
    <m/>
    <m/>
    <m/>
    <m/>
    <s v="Deep Learning Foundations"/>
    <m/>
    <m/>
    <m/>
    <s v="iOS Developer"/>
    <s v="Slack Channel"/>
    <m/>
    <n v="3"/>
    <m/>
    <n v="4"/>
    <m/>
    <n v="10"/>
    <s v="Take notes with OneNote or Evernote. Enjoy projects."/>
    <s v="Google"/>
    <m/>
    <n v="9"/>
    <s v="Make taking notes easier in one screen."/>
    <s v="Entrepreneurship class that teaches how to manage customers (MailChimp, HubSpot, etc), how to bill customers (Paypal, Stripe, etc), how to manage employees, how to decide a pricing table, etc. "/>
    <s v="You service is great!"/>
    <n v="1"/>
  </r>
  <r>
    <x v="0"/>
    <x v="0"/>
    <x v="0"/>
    <x v="0"/>
    <x v="1"/>
    <m/>
    <d v="1980-08-15T00:00:00"/>
    <n v="38.386301369863013"/>
    <x v="3"/>
    <n v="45"/>
    <n v="5"/>
    <n v="6"/>
    <n v="2680"/>
    <s v="Copenhagen, denmark"/>
    <x v="1"/>
    <s v="hoodie"/>
    <m/>
    <s v="“A quality life demands quality questions”"/>
    <m/>
    <x v="1"/>
    <s v="Other"/>
    <m/>
    <s v="Individual Contributor"/>
    <m/>
    <s v="Education"/>
    <m/>
    <n v="8"/>
    <x v="288"/>
    <x v="0"/>
    <m/>
    <m/>
    <m/>
    <m/>
    <m/>
    <s v="Deep Learning Foundations"/>
    <m/>
    <m/>
    <m/>
    <m/>
    <s v="Forums"/>
    <m/>
    <n v="6"/>
    <m/>
    <n v="2"/>
    <m/>
    <n v="80"/>
    <s v="Go through an exercise twice"/>
    <s v="LinkedIn"/>
    <m/>
    <n v="10"/>
    <s v="Spend a lot more time and exercises on the basics before going into the advanced topics"/>
    <s v="Bootstrap, software test automation, block chain foundation "/>
    <m/>
    <n v="1"/>
  </r>
  <r>
    <x v="0"/>
    <x v="0"/>
    <x v="0"/>
    <x v="0"/>
    <x v="0"/>
    <m/>
    <m/>
    <n v="119.06575342465753"/>
    <x v="3"/>
    <n v="13"/>
    <n v="10"/>
    <n v="2"/>
    <n v="95134"/>
    <s v="San Jose, California"/>
    <x v="0"/>
    <m/>
    <m/>
    <m/>
    <m/>
    <x v="1"/>
    <s v="Machine Learning Engineer"/>
    <m/>
    <s v="Individual Contributor"/>
    <m/>
    <s v="Technology &amp; Internet"/>
    <m/>
    <n v="2"/>
    <x v="289"/>
    <x v="2"/>
    <m/>
    <m/>
    <m/>
    <s v="Machine Learning Engineer"/>
    <m/>
    <m/>
    <m/>
    <m/>
    <m/>
    <m/>
    <s v="Stack Overflow"/>
    <m/>
    <m/>
    <n v="10"/>
    <m/>
    <n v="15"/>
    <n v="35"/>
    <s v="Do the work every day. Don't be afraid to seek out external materials or discussion"/>
    <s v="Google"/>
    <m/>
    <n v="10"/>
    <s v="There should be more substantial written material that accompany the lectures. It's often quite hard to review a concept from a video lecture, a accompanying book would be great"/>
    <m/>
    <m/>
    <n v="0"/>
  </r>
  <r>
    <x v="0"/>
    <x v="1"/>
    <x v="0"/>
    <x v="0"/>
    <x v="1"/>
    <m/>
    <d v="1978-12-19T00:00:00"/>
    <n v="40.043835616438358"/>
    <x v="3"/>
    <n v="0"/>
    <n v="8"/>
    <n v="2"/>
    <n v="93000"/>
    <s v="Queenstown, New Zealand"/>
    <x v="0"/>
    <m/>
    <m/>
    <m/>
    <m/>
    <x v="1"/>
    <s v="Artificial Intelligence Engineer"/>
    <m/>
    <s v="Individual Contributor"/>
    <m/>
    <s v="Healthcare and Pharmaceuticals"/>
    <m/>
    <n v="15"/>
    <x v="290"/>
    <x v="4"/>
    <m/>
    <m/>
    <m/>
    <s v="Machine Learning Engineer"/>
    <m/>
    <s v="Deep Learning Foundations"/>
    <m/>
    <m/>
    <m/>
    <m/>
    <s v="Forums"/>
    <m/>
    <n v="4"/>
    <m/>
    <n v="4"/>
    <m/>
    <n v="24"/>
    <s v="Slow and steady wins!  Pace yourself, check the forums and set goals."/>
    <s v="Google"/>
    <m/>
    <n v="10"/>
    <s v="Its pretty much the measure I use to compare others.  You guys are doing great by me."/>
    <s v="Convolutional Neural Networks"/>
    <s v="Thanks!  Just like to say thanks"/>
    <n v="1"/>
  </r>
  <r>
    <x v="0"/>
    <x v="0"/>
    <x v="0"/>
    <x v="0"/>
    <x v="0"/>
    <m/>
    <d v="1996-01-26T00:00:00"/>
    <n v="22.92876712328767"/>
    <x v="3"/>
    <n v="30"/>
    <n v="9"/>
    <n v="2"/>
    <n v="98006"/>
    <s v="Bellevue, Washington"/>
    <x v="1"/>
    <s v="socks"/>
    <m/>
    <s v="“A quality life demands quality questions”"/>
    <m/>
    <x v="1"/>
    <s v="Software Engineer"/>
    <m/>
    <s v="Intern"/>
    <m/>
    <s v="Technology &amp; Internet"/>
    <m/>
    <n v="1"/>
    <x v="190"/>
    <x v="1"/>
    <m/>
    <m/>
    <m/>
    <m/>
    <m/>
    <s v="Deep Learning Foundations"/>
    <m/>
    <s v="Robotics"/>
    <m/>
    <s v="Full Stack"/>
    <s v="Forums"/>
    <m/>
    <m/>
    <n v="15"/>
    <n v="6"/>
    <m/>
    <n v="12"/>
    <s v="Have an reason why you want to do the nanodegree and remember it when you graduate."/>
    <s v="Google"/>
    <m/>
    <n v="5"/>
    <s v="Help entrepreneurs more"/>
    <s v="Entrepreneurship"/>
    <m/>
    <n v="1"/>
  </r>
  <r>
    <x v="0"/>
    <x v="0"/>
    <x v="0"/>
    <x v="0"/>
    <x v="1"/>
    <m/>
    <d v="1986-10-13T00:00:00"/>
    <n v="32.221917808219175"/>
    <x v="3"/>
    <n v="60"/>
    <n v="12"/>
    <n v="5"/>
    <n v="77006"/>
    <s v="Houston, Texas"/>
    <x v="1"/>
    <s v="t-shirt"/>
    <m/>
    <s v="“Machine learning for life”"/>
    <m/>
    <x v="1"/>
    <s v="Consulting"/>
    <m/>
    <s v="Manager"/>
    <m/>
    <s v="Manufacturing"/>
    <m/>
    <n v="7"/>
    <x v="291"/>
    <x v="0"/>
    <m/>
    <m/>
    <m/>
    <m/>
    <m/>
    <m/>
    <m/>
    <m/>
    <s v="None"/>
    <m/>
    <m/>
    <m/>
    <m/>
    <m/>
    <m/>
    <m/>
    <m/>
    <m/>
    <s v="Google"/>
    <m/>
    <n v="10"/>
    <s v="Send newsletter with interesting articles, papers to read"/>
    <s v="Django with React"/>
    <m/>
    <n v="1"/>
  </r>
  <r>
    <x v="1"/>
    <x v="1"/>
    <x v="0"/>
    <x v="0"/>
    <x v="1"/>
    <m/>
    <d v="1997-03-13T00:00:00"/>
    <n v="21.8"/>
    <x v="3"/>
    <n v="0"/>
    <n v="8"/>
    <n v="25"/>
    <n v="800016"/>
    <s v="Patna, Bihar, India"/>
    <x v="0"/>
    <m/>
    <m/>
    <m/>
    <m/>
    <x v="1"/>
    <s v="Freelancing"/>
    <m/>
    <s v="Individual Contributor"/>
    <m/>
    <s v="Technology &amp; Internet"/>
    <m/>
    <n v="2"/>
    <x v="292"/>
    <x v="1"/>
    <m/>
    <m/>
    <m/>
    <m/>
    <m/>
    <m/>
    <m/>
    <m/>
    <m/>
    <s v="Android Developer"/>
    <s v="Stack Overflow"/>
    <m/>
    <n v="6"/>
    <m/>
    <n v="2"/>
    <m/>
    <n v="20"/>
    <s v="Work hard. Don't lose hope. Focus"/>
    <s v="Friend / word of mouth"/>
    <m/>
    <n v="9"/>
    <s v="It's great as it is."/>
    <s v="C language course"/>
    <s v="Please reduce course fees, especially for countries like  India "/>
    <n v="1"/>
  </r>
  <r>
    <x v="0"/>
    <x v="1"/>
    <x v="0"/>
    <x v="0"/>
    <x v="1"/>
    <m/>
    <d v="1986-12-05T00:00:00"/>
    <n v="32.076712328767123"/>
    <x v="3"/>
    <n v="60"/>
    <n v="6"/>
    <n v="4"/>
    <n v="4120"/>
    <s v="Vilnius, Lithuania"/>
    <x v="1"/>
    <s v="backpack"/>
    <m/>
    <s v="“A quality life demands quality questions”"/>
    <m/>
    <x v="1"/>
    <s v="Accounting/Finance"/>
    <m/>
    <s v="Manager"/>
    <m/>
    <s v="Business Support &amp; Logistics"/>
    <m/>
    <n v="5"/>
    <x v="293"/>
    <x v="0"/>
    <m/>
    <m/>
    <s v="Data Analyst"/>
    <m/>
    <m/>
    <m/>
    <m/>
    <m/>
    <m/>
    <m/>
    <s v="Forums"/>
    <m/>
    <m/>
    <n v="14"/>
    <n v="2"/>
    <m/>
    <n v="32"/>
    <s v="Never give up if you get stuck because you will get stuck or you simply need to find a more challenging program."/>
    <s v="Google"/>
    <m/>
    <n v="8"/>
    <s v="Make it even more interactive - amazing example was the machine learning."/>
    <s v="More in depth machine learning. Also 3D graphics."/>
    <s v="I should soon come back for more courses. :D"/>
    <n v="1"/>
  </r>
  <r>
    <x v="1"/>
    <x v="1"/>
    <x v="0"/>
    <x v="0"/>
    <x v="1"/>
    <m/>
    <d v="1976-12-14T00:00:00"/>
    <n v="42.057534246575344"/>
    <x v="3"/>
    <n v="10"/>
    <n v="6"/>
    <n v="15"/>
    <n v="11529"/>
    <s v="Mexico, Mexico "/>
    <x v="1"/>
    <s v="backpack"/>
    <m/>
    <s v="“Machine learning for life”"/>
    <m/>
    <x v="1"/>
    <s v="Consulting"/>
    <m/>
    <s v="Vice President"/>
    <m/>
    <s v="Technology &amp; Internet"/>
    <m/>
    <n v="17"/>
    <x v="294"/>
    <x v="0"/>
    <m/>
    <m/>
    <m/>
    <m/>
    <s v="Artificial Intelligence"/>
    <m/>
    <m/>
    <m/>
    <m/>
    <m/>
    <s v="Forums"/>
    <m/>
    <n v="5"/>
    <m/>
    <n v="5"/>
    <m/>
    <n v="15"/>
    <s v="Go for the project fast"/>
    <m/>
    <s v="Following Dr. Thurn"/>
    <n v="7"/>
    <s v="Administrative support"/>
    <s v="Technology architectures"/>
    <s v="I don't completely understand the nanodegree brand. It is confusing that you have the AI nanodegree (broad and for life area) and the React nanodegree (specific and time sensitive knowledge)."/>
    <n v="1"/>
  </r>
  <r>
    <x v="0"/>
    <x v="0"/>
    <x v="1"/>
    <x v="0"/>
    <x v="1"/>
    <m/>
    <d v="1980-09-12T00:00:00"/>
    <n v="38.30958904109589"/>
    <x v="3"/>
    <n v="40"/>
    <n v="12"/>
    <n v="10"/>
    <n v="60637"/>
    <s v="Regensburg, Germany"/>
    <x v="1"/>
    <s v="hoodie"/>
    <m/>
    <s v="“Machine learning for life”"/>
    <m/>
    <x v="1"/>
    <s v="Research"/>
    <m/>
    <s v="Not Applicable"/>
    <m/>
    <s v="Education"/>
    <m/>
    <n v="8"/>
    <x v="295"/>
    <x v="3"/>
    <m/>
    <m/>
    <m/>
    <s v="Machine Learning Engineer"/>
    <m/>
    <m/>
    <m/>
    <m/>
    <m/>
    <m/>
    <s v="Forums"/>
    <m/>
    <n v="6"/>
    <m/>
    <n v="5"/>
    <m/>
    <n v="10"/>
    <s v="Be careful picking your capstone. This can be a huge amount of work."/>
    <s v="Google"/>
    <m/>
    <n v="4"/>
    <s v="For the Deep Learning nanodegree the assignments and the graders need serious improvement. This was much better in the machine learning nanodegree. Also the degrees should always have open-ended schedules (operating on a fixed timeline is very frustrating for those of us who work)."/>
    <s v="More advanced machine learning. More math, more stats, bigger data."/>
    <s v="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_x000d__x000d_In general, the level of the projects is rather low. The only project I would want on my linkedin was my capstone."/>
    <n v="0"/>
  </r>
  <r>
    <x v="0"/>
    <x v="0"/>
    <x v="0"/>
    <x v="0"/>
    <x v="0"/>
    <m/>
    <d v="1987-06-28T00:00:00"/>
    <n v="31.515068493150686"/>
    <x v="3"/>
    <n v="90"/>
    <n v="9"/>
    <n v="5"/>
    <n v="90027"/>
    <s v="Bernolakovo, Slovakia"/>
    <x v="1"/>
    <s v="hoodie"/>
    <m/>
    <s v="“Data is the new bacon&quot;"/>
    <m/>
    <x v="1"/>
    <s v="Data Scientist"/>
    <m/>
    <s v="Intern"/>
    <m/>
    <s v="Insurance"/>
    <m/>
    <n v="10"/>
    <x v="296"/>
    <x v="0"/>
    <m/>
    <m/>
    <m/>
    <m/>
    <m/>
    <m/>
    <m/>
    <m/>
    <s v="None"/>
    <m/>
    <m/>
    <m/>
    <m/>
    <m/>
    <m/>
    <m/>
    <m/>
    <m/>
    <s v="Google"/>
    <m/>
    <n v="10"/>
    <s v="add more practical projects"/>
    <s v="big data and machine learning in scala"/>
    <m/>
    <n v="0"/>
  </r>
  <r>
    <x v="0"/>
    <x v="0"/>
    <x v="0"/>
    <x v="0"/>
    <x v="0"/>
    <m/>
    <d v="1980-07-05T00:00:00"/>
    <n v="38.4986301369863"/>
    <x v="3"/>
    <n v="60"/>
    <n v="7"/>
    <n v="0"/>
    <n v="92120"/>
    <s v="California"/>
    <x v="0"/>
    <m/>
    <m/>
    <m/>
    <m/>
    <x v="1"/>
    <s v="Business Intelligence / Business Analyst"/>
    <m/>
    <s v="Individual Contributor"/>
    <m/>
    <s v="Insurance"/>
    <m/>
    <n v="1"/>
    <x v="297"/>
    <x v="3"/>
    <m/>
    <m/>
    <s v="Data Analyst"/>
    <m/>
    <m/>
    <m/>
    <m/>
    <m/>
    <m/>
    <m/>
    <s v="Mentor Help (classroom or 1:1 mentors)"/>
    <m/>
    <n v="3"/>
    <m/>
    <n v="5"/>
    <m/>
    <n v="15"/>
    <s v="Don't give up"/>
    <s v="Friend / word of mouth"/>
    <m/>
    <n v="9"/>
    <s v="Better video instructions"/>
    <s v="Self driving car"/>
    <s v="Udacity is great!"/>
    <n v="1"/>
  </r>
  <r>
    <x v="1"/>
    <x v="1"/>
    <x v="0"/>
    <x v="1"/>
    <x v="1"/>
    <m/>
    <d v="1981-02-05T00:00:00"/>
    <n v="37.909589041095892"/>
    <x v="3"/>
    <n v="0"/>
    <n v="10"/>
    <n v="5"/>
    <n v="94041"/>
    <s v="Mountain view, california"/>
    <x v="1"/>
    <s v="t-shirt"/>
    <m/>
    <s v="“Data is the new bacon&quot;"/>
    <m/>
    <x v="0"/>
    <m/>
    <m/>
    <m/>
    <m/>
    <m/>
    <m/>
    <m/>
    <x v="0"/>
    <x v="0"/>
    <m/>
    <m/>
    <m/>
    <m/>
    <m/>
    <s v="Deep Learning Foundations"/>
    <m/>
    <m/>
    <m/>
    <m/>
    <s v="Forums"/>
    <m/>
    <n v="6"/>
    <m/>
    <n v="6"/>
    <m/>
    <n v="15"/>
    <s v="Learn at least 30 mins every day"/>
    <s v="Billboard"/>
    <m/>
    <n v="10"/>
    <s v="Be more honest on the amount of hours needed to complete nanodegree"/>
    <s v="Parallel programming"/>
    <m/>
    <n v="0"/>
  </r>
  <r>
    <x v="0"/>
    <x v="0"/>
    <x v="0"/>
    <x v="0"/>
    <x v="0"/>
    <m/>
    <d v="1983-08-20T00:00:00"/>
    <n v="35.372602739726027"/>
    <x v="3"/>
    <n v="0"/>
    <n v="10"/>
    <n v="1"/>
    <n v="92300"/>
    <s v="Levallois-Perret, France "/>
    <x v="0"/>
    <m/>
    <m/>
    <m/>
    <m/>
    <x v="1"/>
    <s v="Business/Strategy"/>
    <m/>
    <m/>
    <s v="Senior economist"/>
    <s v="Business Support &amp; Logistics"/>
    <m/>
    <n v="5"/>
    <x v="97"/>
    <x v="0"/>
    <m/>
    <m/>
    <m/>
    <m/>
    <s v="Artificial Intelligence"/>
    <m/>
    <m/>
    <m/>
    <m/>
    <m/>
    <s v="Stack Overflow"/>
    <m/>
    <n v="4"/>
    <m/>
    <m/>
    <n v="10"/>
    <n v="18"/>
    <s v="Be assiduos, look for extra videos on YouTube whenever you feel like you are missing out on something "/>
    <s v="Facebook"/>
    <m/>
    <n v="10"/>
    <s v="Recruit better mentors"/>
    <s v="Video game tech"/>
    <s v="Why can't we comment/ask questions on the videos page"/>
    <n v="1"/>
  </r>
  <r>
    <x v="1"/>
    <x v="1"/>
    <x v="0"/>
    <x v="0"/>
    <x v="0"/>
    <m/>
    <d v="1987-09-26T00:00:00"/>
    <n v="31.268493150684932"/>
    <x v="3"/>
    <n v="10"/>
    <n v="8"/>
    <n v="24"/>
    <n v="1080023"/>
    <s v="Minatoku, Tokyo, Japan "/>
    <x v="0"/>
    <m/>
    <m/>
    <m/>
    <m/>
    <x v="1"/>
    <s v="Other"/>
    <m/>
    <s v="Individual Contributor"/>
    <m/>
    <m/>
    <s v="Building Automation"/>
    <n v="5"/>
    <x v="298"/>
    <x v="2"/>
    <m/>
    <m/>
    <m/>
    <m/>
    <m/>
    <s v="Deep Learning Foundations"/>
    <m/>
    <m/>
    <m/>
    <m/>
    <s v="Forums"/>
    <m/>
    <n v="1"/>
    <m/>
    <n v="1"/>
    <m/>
    <n v="10"/>
    <s v="Study in the early morning"/>
    <s v="Google"/>
    <m/>
    <n v="8"/>
    <s v="I would like you to create a system to quickly incorporate new technologies"/>
    <s v="learning edge and cloud computing in AI"/>
    <s v="It would be nice if there were environments that can ask questions in various ways other than the contents of the course in the field of AI."/>
    <n v="1"/>
  </r>
  <r>
    <x v="0"/>
    <x v="0"/>
    <x v="0"/>
    <x v="0"/>
    <x v="1"/>
    <m/>
    <d v="1986-02-20T00:00:00"/>
    <n v="32.865753424657534"/>
    <x v="3"/>
    <n v="0"/>
    <n v="8"/>
    <n v="1"/>
    <m/>
    <s v="Mississauga, Ontario. Canada"/>
    <x v="0"/>
    <m/>
    <m/>
    <m/>
    <m/>
    <x v="1"/>
    <s v="Research"/>
    <m/>
    <s v="Not Applicable"/>
    <m/>
    <m/>
    <s v="Finance"/>
    <n v="5"/>
    <x v="0"/>
    <x v="0"/>
    <m/>
    <m/>
    <m/>
    <s v="Machine Learning Engineer"/>
    <m/>
    <s v="Deep Learning Foundations"/>
    <m/>
    <m/>
    <m/>
    <m/>
    <s v="Forums"/>
    <m/>
    <n v="2"/>
    <m/>
    <n v="3"/>
    <m/>
    <n v="10"/>
    <s v="Stick to a timeline, try to solve the coding assignments without seeking help, allocate large amount of time for projects (they take longer than expected)."/>
    <s v="Google"/>
    <m/>
    <n v="9"/>
    <s v="Be more thorough with the concepts, at times it feels like a lot is being covered without sufficient detail (this comment is directed toward the Deep Learning foundations degree)."/>
    <s v="Perhaps more courses like the intro to Git and Github course could be useful for popular programs in this space."/>
    <s v="Would like to remain up to date on new developments related to my Nanodegree.  For instance, if any new tools are adopted by the industry then I'd like to know about them."/>
    <n v="0"/>
  </r>
  <r>
    <x v="1"/>
    <x v="1"/>
    <x v="0"/>
    <x v="1"/>
    <x v="1"/>
    <m/>
    <d v="1987-11-07T00:00:00"/>
    <n v="31.153424657534245"/>
    <x v="3"/>
    <n v="45"/>
    <n v="7"/>
    <n v="6"/>
    <n v="60486"/>
    <s v="Frankfurt am Main"/>
    <x v="1"/>
    <s v="backpack"/>
    <m/>
    <s v="“Machine learning for life”"/>
    <m/>
    <x v="1"/>
    <s v="Software Engineer"/>
    <m/>
    <s v="Manager"/>
    <m/>
    <m/>
    <s v="Finance, Social trading"/>
    <n v="8"/>
    <x v="299"/>
    <x v="0"/>
    <m/>
    <m/>
    <m/>
    <s v="Machine Learning Engineer"/>
    <m/>
    <m/>
    <m/>
    <m/>
    <m/>
    <m/>
    <s v="Forums"/>
    <m/>
    <n v="3"/>
    <m/>
    <n v="2"/>
    <m/>
    <n v="40"/>
    <s v="Be organized"/>
    <s v="Google"/>
    <m/>
    <n v="10"/>
    <s v="Improve classroom website and app UI. Had a few glitches._x000d_All the was really cool."/>
    <m/>
    <m/>
    <n v="0"/>
  </r>
  <r>
    <x v="0"/>
    <x v="1"/>
    <x v="0"/>
    <x v="1"/>
    <x v="0"/>
    <m/>
    <d v="1988-06-01T00:00:00"/>
    <n v="30.586301369863012"/>
    <x v="3"/>
    <n v="20"/>
    <n v="10"/>
    <n v="30"/>
    <n v="2120026"/>
    <s v="Kanagawa, Japan"/>
    <x v="0"/>
    <m/>
    <m/>
    <m/>
    <m/>
    <x v="1"/>
    <s v="Software Engineer"/>
    <m/>
    <s v="Individual Contributor"/>
    <m/>
    <s v="Technology &amp; Internet"/>
    <m/>
    <n v="2"/>
    <x v="300"/>
    <x v="2"/>
    <m/>
    <m/>
    <m/>
    <m/>
    <m/>
    <m/>
    <m/>
    <m/>
    <s v="None"/>
    <m/>
    <m/>
    <m/>
    <m/>
    <m/>
    <m/>
    <m/>
    <m/>
    <m/>
    <s v="Google"/>
    <m/>
    <n v="5"/>
    <s v="Improve the review quality for the projects. Some reviewers give me constructive advice, but some don't even check the submitted project in detail. _x000d_In addition, there are many readings in courses but there is no way to check how I understand them. _x000d_Finally, Udacity is little-known in Japan, especially among engineers. It's not useful to appeal my skills to recruiters in Japan.   "/>
    <s v="business design for engineer_x000d_natural language processing_x000d_service architecture "/>
    <s v="Udacity possibly gives chances for whom  to learn at University for very expensive cost or change their expertise on the way of their career. However, I think at least now it's not sufficient for next chances.   "/>
    <n v="0"/>
  </r>
  <r>
    <x v="1"/>
    <x v="1"/>
    <x v="0"/>
    <x v="1"/>
    <x v="0"/>
    <m/>
    <d v="1983-08-11T00:00:00"/>
    <n v="35.397260273972606"/>
    <x v="3"/>
    <n v="30"/>
    <n v="8"/>
    <n v="4"/>
    <n v="4037"/>
    <s v="São Paulo, Brazil"/>
    <x v="1"/>
    <s v="t-shirt"/>
    <m/>
    <s v="”Math - all the cool kids are doing it”"/>
    <m/>
    <x v="1"/>
    <s v="Software Engineer"/>
    <m/>
    <s v="Individual Contributor"/>
    <m/>
    <s v="Technology &amp; Internet"/>
    <m/>
    <n v="7"/>
    <x v="43"/>
    <x v="0"/>
    <m/>
    <m/>
    <m/>
    <s v="Machine Learning Engineer"/>
    <m/>
    <s v="Deep Learning Foundations"/>
    <m/>
    <m/>
    <m/>
    <m/>
    <s v="Slack Channel"/>
    <m/>
    <n v="3"/>
    <m/>
    <n v="2"/>
    <m/>
    <n v="8"/>
    <s v="Always be learning and looking for different content to help you understand the topics studied."/>
    <m/>
    <s v="The original ai class. :-)"/>
    <n v="9"/>
    <s v="Watching videos fullscreen still is a bit painful. When switching pages, even if the next one contains video, the timer will still count down from 5 and will take a while to load the next video._x000d__x000d_I feel that improving the fluidity of this process would mean less disruptions."/>
    <s v="Bioinformatics, perhaps?"/>
    <m/>
    <n v="0"/>
  </r>
  <r>
    <x v="0"/>
    <x v="1"/>
    <x v="0"/>
    <x v="0"/>
    <x v="1"/>
    <m/>
    <d v="1993-03-13T00:00:00"/>
    <n v="25.802739726027397"/>
    <x v="3"/>
    <n v="20"/>
    <n v="14"/>
    <n v="10"/>
    <n v="600096"/>
    <s v="Bangalore,India"/>
    <x v="0"/>
    <m/>
    <m/>
    <m/>
    <m/>
    <x v="1"/>
    <s v="Software Engineer"/>
    <m/>
    <s v="Individual Contributor"/>
    <m/>
    <s v="Automotive"/>
    <m/>
    <n v="2"/>
    <x v="301"/>
    <x v="2"/>
    <m/>
    <m/>
    <m/>
    <s v="Machine Learning Engineer"/>
    <m/>
    <m/>
    <m/>
    <m/>
    <m/>
    <m/>
    <s v="Forums"/>
    <m/>
    <m/>
    <n v="30"/>
    <m/>
    <n v="10"/>
    <n v="20"/>
    <s v="Do not depend totally on the course material. Read research papers (latest)."/>
    <s v="Google"/>
    <m/>
    <n v="5"/>
    <s v="Course material should be going to a higher depth, rather than just scratching the surface. _x000d__x000d_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_x000d__x000d_Role playing in course material does not help, it is too distracting (Most of AIND Term 1 course material between Thad and the other girl)._x000d__x000d_While providing answers after quizzes, proper explanation should be provided, rather than just the answer."/>
    <m/>
    <s v="Please reduce the fee of AIND in India, 53000 for a term is too high."/>
    <n v="1"/>
  </r>
  <r>
    <x v="0"/>
    <x v="1"/>
    <x v="0"/>
    <x v="0"/>
    <x v="0"/>
    <m/>
    <d v="2017-08-03T00:00:00"/>
    <n v="1.3945205479452054"/>
    <x v="3"/>
    <n v="90"/>
    <n v="11"/>
    <n v="12"/>
    <n v="60435"/>
    <s v="Frankfurt, Germany"/>
    <x v="1"/>
    <s v="jacket (brand is TBD... probably Patagonia)"/>
    <m/>
    <s v="“Machine learning for life”"/>
    <m/>
    <x v="1"/>
    <s v="Business Intelligence / Business Analyst"/>
    <m/>
    <s v="Individual Contributor"/>
    <m/>
    <m/>
    <s v="Big Data Services"/>
    <n v="3"/>
    <x v="302"/>
    <x v="3"/>
    <m/>
    <m/>
    <m/>
    <s v="Machine Learning Engineer"/>
    <m/>
    <m/>
    <m/>
    <m/>
    <m/>
    <m/>
    <s v="Forums"/>
    <m/>
    <m/>
    <n v="16"/>
    <n v="6"/>
    <m/>
    <n v="50"/>
    <s v="Doing this quickly is a job"/>
    <s v="Google"/>
    <m/>
    <n v="7"/>
    <s v="Remove the rough edges / dead links from the course material"/>
    <s v="Business Intelligence"/>
    <m/>
    <n v="1"/>
  </r>
  <r>
    <x v="0"/>
    <x v="0"/>
    <x v="0"/>
    <x v="0"/>
    <x v="1"/>
    <m/>
    <d v="1978-12-07T00:00:00"/>
    <n v="40.076712328767123"/>
    <x v="3"/>
    <n v="0"/>
    <n v="10"/>
    <n v="5"/>
    <n v="33328"/>
    <s v="Davie, Florida"/>
    <x v="1"/>
    <s v="t-shirt"/>
    <m/>
    <s v="“Machine learning for life”"/>
    <m/>
    <x v="0"/>
    <m/>
    <m/>
    <m/>
    <m/>
    <m/>
    <m/>
    <m/>
    <x v="0"/>
    <x v="4"/>
    <m/>
    <m/>
    <m/>
    <s v="Machine Learning Engineer"/>
    <m/>
    <m/>
    <m/>
    <m/>
    <m/>
    <m/>
    <s v="Slack Channel"/>
    <m/>
    <n v="6"/>
    <m/>
    <n v="6"/>
    <m/>
    <n v="7"/>
    <s v="Rest assured that the time you invest in this will be well spent. A good approach is to commit to a daily routine to work on the Nanodegree consistently."/>
    <s v="Google"/>
    <m/>
    <n v="10"/>
    <s v="Improve the iOS app for offline use."/>
    <s v="Graphic design for apps (e.g. how to create stunning UIs for apps)"/>
    <m/>
    <n v="1"/>
  </r>
  <r>
    <x v="1"/>
    <x v="1"/>
    <x v="0"/>
    <x v="1"/>
    <x v="0"/>
    <m/>
    <d v="1989-04-01T00:00:00"/>
    <n v="29.753424657534246"/>
    <x v="3"/>
    <n v="10"/>
    <n v="8"/>
    <n v="5"/>
    <n v="0"/>
    <s v="Cambridge, UK"/>
    <x v="0"/>
    <m/>
    <m/>
    <m/>
    <m/>
    <x v="1"/>
    <s v="Data Engineer"/>
    <m/>
    <s v="Individual Contributor"/>
    <m/>
    <s v="Technology &amp; Internet"/>
    <m/>
    <n v="3"/>
    <x v="182"/>
    <x v="0"/>
    <m/>
    <m/>
    <m/>
    <m/>
    <m/>
    <s v="Deep Learning Foundations"/>
    <m/>
    <m/>
    <m/>
    <m/>
    <s v="Stack Overflow"/>
    <m/>
    <n v="5"/>
    <m/>
    <n v="3"/>
    <m/>
    <n v="150"/>
    <s v="Set up dedicated time. Have a fixed and clear agenda."/>
    <s v="Google"/>
    <m/>
    <n v="8"/>
    <s v="A time management tool would be great."/>
    <s v="1) Ethereum development, 2) Bioengineering"/>
    <s v="More alumni events in Europe"/>
    <n v="1"/>
  </r>
  <r>
    <x v="0"/>
    <x v="0"/>
    <x v="0"/>
    <x v="0"/>
    <x v="0"/>
    <m/>
    <d v="1977-03-11T00:00:00"/>
    <n v="41.819178082191783"/>
    <x v="3"/>
    <n v="40"/>
    <n v="10"/>
    <n v="1"/>
    <n v="94043"/>
    <s v="Mountain View, California"/>
    <x v="1"/>
    <s v="jacket (brand is TBD... probably Patagonia)"/>
    <m/>
    <s v="“A quality life demands quality questions”"/>
    <m/>
    <x v="1"/>
    <s v="Data Engineer"/>
    <m/>
    <s v="Individual Contributor"/>
    <m/>
    <s v="Electronics"/>
    <m/>
    <n v="1"/>
    <x v="303"/>
    <x v="0"/>
    <m/>
    <m/>
    <m/>
    <s v="Machine Learning Engineer"/>
    <m/>
    <m/>
    <m/>
    <m/>
    <m/>
    <m/>
    <s v="Forums"/>
    <m/>
    <m/>
    <n v="20"/>
    <m/>
    <n v="20"/>
    <n v="20"/>
    <s v="Make the most out of the project reviews! Most of the reviewers are passing on so much information. Even when passing, read all suggestions."/>
    <s v="Friend / word of mouth"/>
    <m/>
    <n v="8"/>
    <s v="Meeting the Udacity staff was inspiring!"/>
    <m/>
    <m/>
    <n v="1"/>
  </r>
  <r>
    <x v="0"/>
    <x v="1"/>
    <x v="0"/>
    <x v="0"/>
    <x v="1"/>
    <m/>
    <d v="1979-12-03T00:00:00"/>
    <n v="39.087671232876716"/>
    <x v="3"/>
    <n v="30"/>
    <n v="4"/>
    <n v="12"/>
    <m/>
    <s v="Jersey (Channel Islands)"/>
    <x v="1"/>
    <s v="backpack"/>
    <m/>
    <s v="”Math - all the cool kids are doing it”"/>
    <m/>
    <x v="1"/>
    <s v="Accounting/Finance"/>
    <m/>
    <s v="C-Level"/>
    <m/>
    <m/>
    <s v="Financial services"/>
    <n v="14"/>
    <x v="304"/>
    <x v="2"/>
    <m/>
    <m/>
    <m/>
    <m/>
    <m/>
    <m/>
    <m/>
    <m/>
    <m/>
    <s v="Tech Entrepreneur"/>
    <s v="Live Help"/>
    <m/>
    <n v="4"/>
    <m/>
    <m/>
    <s v="15+"/>
    <n v="10"/>
    <s v="Take it seriously. Like many things, what you get out is a strictly monotonic function of what you put in. Also, sometimes the frustration doesn't seem worth the effort when you're at a roadblock. But I often found that getting past these hugely boosted my appreciation of the subject."/>
    <m/>
    <s v="I took the db-class.com online course before MOOCs were a thing. This lead me to Andrew Ng's ml-class course, and to the original AI course by Thrun and Norvig."/>
    <n v="10"/>
    <s v="Content seems crude at times (e.g. haphazard, superficial, low quality). This could be improved._x000d__x000d_I'm not sure what the vision is for mentorship but I don't get very much value from it._x000d__x000d_Project reviews are incredibly fast. Although, all else being equal, I can't complain about speed, it's hard to believe that reviewers give each submission very much consideration."/>
    <s v="More business skills. Imagine distilling MBA classes down to nanodegrees (e.g. accounting, corporate finance, operations management, project management, managing engineering teams, modelling and optimisation, decision making, information management, macro/micro economics, behavioural finance)._x000d__x000d_Health-related courses (e.g. biomedical engineering, medical devices, bioinformatics)._x000d__x000d_Finance, with a focus on the potential value of AI (personal finance, insurance, investing, anomaly detection)."/>
    <s v="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_x000d__x000d_There could be a greater focus on practice. The practice problems can be a bit superficial (e.g. too much hand-holding). I realise the balance is a tough one."/>
    <n v="1"/>
  </r>
  <r>
    <x v="0"/>
    <x v="1"/>
    <x v="0"/>
    <x v="0"/>
    <x v="0"/>
    <m/>
    <d v="1983-12-03T00:00:00"/>
    <n v="35.084931506849315"/>
    <x v="3"/>
    <n v="60"/>
    <n v="7"/>
    <n v="15"/>
    <n v="2450"/>
    <s v="Copenhagen, Denmark"/>
    <x v="1"/>
    <s v="hoodie"/>
    <m/>
    <s v="“A quality life demands quality questions”"/>
    <m/>
    <x v="1"/>
    <s v="Data Scientist"/>
    <m/>
    <s v="Individual Contributor"/>
    <m/>
    <s v="Technology &amp; Internet"/>
    <m/>
    <n v="8"/>
    <x v="305"/>
    <x v="2"/>
    <m/>
    <m/>
    <s v="Data Analyst"/>
    <m/>
    <m/>
    <m/>
    <m/>
    <m/>
    <m/>
    <m/>
    <s v="Forums"/>
    <m/>
    <n v="5"/>
    <m/>
    <n v="5"/>
    <m/>
    <n v="20"/>
    <s v="Get your hands dirty and do at least a bit more than is written in instructions"/>
    <s v="Friend / word of mouth"/>
    <m/>
    <n v="9"/>
    <s v="Nothing i can think of"/>
    <s v="Dedicated NLP course"/>
    <m/>
    <n v="0"/>
  </r>
  <r>
    <x v="0"/>
    <x v="1"/>
    <x v="0"/>
    <x v="1"/>
    <x v="1"/>
    <m/>
    <d v="1990-11-09T00:00:00"/>
    <n v="28.145205479452056"/>
    <x v="3"/>
    <n v="80"/>
    <n v="14"/>
    <n v="6"/>
    <n v="55100"/>
    <s v="Wrocław, Poland"/>
    <x v="0"/>
    <m/>
    <m/>
    <m/>
    <m/>
    <x v="1"/>
    <s v="Software Engineer"/>
    <m/>
    <s v="Individual Contributor"/>
    <m/>
    <s v="Technology &amp; Internet"/>
    <m/>
    <n v="1"/>
    <x v="306"/>
    <x v="0"/>
    <m/>
    <m/>
    <m/>
    <m/>
    <m/>
    <s v="Deep Learning Foundations"/>
    <m/>
    <m/>
    <m/>
    <m/>
    <s v="Forums"/>
    <m/>
    <n v="4"/>
    <m/>
    <n v="3"/>
    <m/>
    <n v="30"/>
    <s v="Dont give up! You could allways find help on forum!"/>
    <s v="Google"/>
    <m/>
    <n v="9"/>
    <s v="Improve lessons before 4 project"/>
    <s v="more deep learining!"/>
    <s v="Lessons before project 4 in DLF could be better"/>
    <n v="1"/>
  </r>
  <r>
    <x v="1"/>
    <x v="1"/>
    <x v="0"/>
    <x v="0"/>
    <x v="0"/>
    <m/>
    <d v="1989-01-31T00:00:00"/>
    <n v="29.917808219178081"/>
    <x v="3"/>
    <n v="80"/>
    <n v="7"/>
    <n v="20"/>
    <n v="2000"/>
    <s v="Sydney, Australia"/>
    <x v="0"/>
    <m/>
    <m/>
    <m/>
    <m/>
    <x v="1"/>
    <s v="Research"/>
    <m/>
    <s v="Individual Contributor"/>
    <m/>
    <s v="Government"/>
    <m/>
    <n v="5"/>
    <x v="307"/>
    <x v="2"/>
    <m/>
    <m/>
    <m/>
    <m/>
    <m/>
    <s v="Deep Learning Foundations"/>
    <m/>
    <m/>
    <m/>
    <m/>
    <s v="Slack Channel"/>
    <m/>
    <n v="6"/>
    <m/>
    <n v="6"/>
    <m/>
    <n v="20"/>
    <s v="Read slack channels and ask questions"/>
    <s v="Google"/>
    <m/>
    <n v="10"/>
    <s v="Nothing"/>
    <s v="More in depth Deep Learning Course"/>
    <m/>
    <n v="0"/>
  </r>
  <r>
    <x v="0"/>
    <x v="0"/>
    <x v="0"/>
    <x v="0"/>
    <x v="0"/>
    <m/>
    <d v="1981-09-11T00:00:00"/>
    <n v="37.31232876712329"/>
    <x v="3"/>
    <n v="60"/>
    <n v="8"/>
    <n v="12"/>
    <n v="98072"/>
    <s v="Woodinville, WA, USA"/>
    <x v="1"/>
    <s v="backpack"/>
    <m/>
    <s v="“Data is the new bacon&quot;"/>
    <m/>
    <x v="0"/>
    <m/>
    <m/>
    <m/>
    <m/>
    <m/>
    <m/>
    <m/>
    <x v="0"/>
    <x v="2"/>
    <m/>
    <m/>
    <m/>
    <s v="Machine Learning Engineer"/>
    <m/>
    <m/>
    <m/>
    <m/>
    <m/>
    <m/>
    <s v="Forums"/>
    <m/>
    <n v="6"/>
    <m/>
    <n v="6"/>
    <m/>
    <n v="18"/>
    <s v="Hang in there - you will get there with time and practise."/>
    <s v="Google"/>
    <m/>
    <n v="9"/>
    <s v="Not sure"/>
    <s v="Nothing specific for now - I am still deep in current studies."/>
    <s v="no"/>
    <n v="0"/>
  </r>
  <r>
    <x v="0"/>
    <x v="0"/>
    <x v="0"/>
    <x v="0"/>
    <x v="0"/>
    <m/>
    <d v="1989-08-23T00:00:00"/>
    <n v="29.358904109589041"/>
    <x v="3"/>
    <n v="20"/>
    <n v="12"/>
    <n v="4"/>
    <n v="7936"/>
    <s v="East Hanover, New Jersey"/>
    <x v="0"/>
    <m/>
    <m/>
    <m/>
    <m/>
    <x v="1"/>
    <s v="Software Engineer"/>
    <m/>
    <s v="Individual Contributor"/>
    <m/>
    <s v="Manufacturing"/>
    <m/>
    <n v="3"/>
    <x v="308"/>
    <x v="0"/>
    <m/>
    <m/>
    <s v="Data Analyst"/>
    <m/>
    <m/>
    <m/>
    <m/>
    <m/>
    <m/>
    <m/>
    <s v="Forums"/>
    <m/>
    <n v="5"/>
    <m/>
    <m/>
    <n v="7"/>
    <n v="12"/>
    <s v="Follow or exceed the course schedule"/>
    <s v="Google"/>
    <m/>
    <n v="8"/>
    <s v="Help me to learn many skills for my next career"/>
    <s v="Big Data knowledge and analyzed tools"/>
    <s v="Hope to lower the price of Nanodegree"/>
    <n v="1"/>
  </r>
  <r>
    <x v="0"/>
    <x v="0"/>
    <x v="0"/>
    <x v="0"/>
    <x v="1"/>
    <m/>
    <d v="1986-08-27T00:00:00"/>
    <n v="32.350684931506848"/>
    <x v="3"/>
    <n v="60"/>
    <n v="7"/>
    <n v="24"/>
    <n v="1790083"/>
    <s v="Tokyo Japan"/>
    <x v="0"/>
    <m/>
    <m/>
    <m/>
    <m/>
    <x v="0"/>
    <m/>
    <m/>
    <m/>
    <m/>
    <m/>
    <m/>
    <m/>
    <x v="0"/>
    <x v="2"/>
    <s v="Intro to Programming"/>
    <m/>
    <m/>
    <m/>
    <m/>
    <s v="Deep Learning Foundations"/>
    <m/>
    <m/>
    <m/>
    <m/>
    <s v="Forums"/>
    <m/>
    <n v="6"/>
    <m/>
    <n v="3"/>
    <m/>
    <n v="5"/>
    <s v="Do not quit, continue step by step. In case you can not understand the material, firstly search on the web, then ask someone. "/>
    <s v="Google"/>
    <m/>
    <n v="7"/>
    <s v="It seems already started to be implemented when you have difficulty to understand material, it would be great I can ask TA by chat."/>
    <s v="History of Computer Science and the future"/>
    <s v="What is the importance of Japan in terms of market for Udacity?"/>
    <n v="1"/>
  </r>
  <r>
    <x v="0"/>
    <x v="0"/>
    <x v="0"/>
    <x v="0"/>
    <x v="0"/>
    <m/>
    <s v="1964-11-01"/>
    <n v="54.183561643835617"/>
    <x v="3"/>
    <n v="90"/>
    <n v="9"/>
    <n v="4"/>
    <n v="94606"/>
    <s v="Oakland, California"/>
    <x v="0"/>
    <m/>
    <m/>
    <m/>
    <m/>
    <x v="1"/>
    <s v="Customer Service"/>
    <m/>
    <s v="Individual Contributor"/>
    <m/>
    <s v="Food &amp; Beverages"/>
    <m/>
    <n v="2"/>
    <x v="309"/>
    <x v="2"/>
    <m/>
    <m/>
    <m/>
    <m/>
    <s v="Artificial Intelligence"/>
    <m/>
    <m/>
    <m/>
    <m/>
    <m/>
    <s v="Slack Channel"/>
    <m/>
    <m/>
    <n v="14"/>
    <m/>
    <n v="14"/>
    <n v="10"/>
    <s v="Start projects early. Often you will have some snag, anything from software installation to a bug in your program. Take copious notes from videos. "/>
    <s v="Google"/>
    <m/>
    <n v="10"/>
    <s v="More content. Some subjects could have been covered more in-depth and/or given more examples."/>
    <s v="More offerings in deep learning/AI."/>
    <s v="Make sure mentors are committed. I had to get a new one after the 1st one stopped responding."/>
    <n v="1"/>
  </r>
  <r>
    <x v="0"/>
    <x v="1"/>
    <x v="0"/>
    <x v="0"/>
    <x v="0"/>
    <m/>
    <d v="1986-07-01T00:00:00"/>
    <n v="32.506849315068493"/>
    <x v="3"/>
    <n v="60"/>
    <n v="10"/>
    <n v="40"/>
    <m/>
    <s v="Seattle, Washinton"/>
    <x v="0"/>
    <m/>
    <m/>
    <m/>
    <m/>
    <x v="1"/>
    <s v="Software Engineer"/>
    <m/>
    <s v="Manager"/>
    <m/>
    <s v="Technology &amp; Internet"/>
    <m/>
    <n v="6"/>
    <x v="310"/>
    <x v="0"/>
    <m/>
    <m/>
    <m/>
    <m/>
    <m/>
    <s v="Deep Learning Foundations"/>
    <m/>
    <m/>
    <m/>
    <m/>
    <s v="Forums"/>
    <m/>
    <n v="6"/>
    <m/>
    <n v="6"/>
    <m/>
    <n v="6"/>
    <s v="First is the persistence; Second is making your hands dirty by coding to help you understand the concepts; Last but not the asking for help from Forum or mentor for anything which is hard to understand."/>
    <s v="Google"/>
    <m/>
    <n v="10"/>
    <s v="the material quality is good, easy to learn; and the project is other good, makes my hands dirty to really help understand what i have learned."/>
    <s v="Big data technology is important with the data-driven becoming more and more popular and important. Spark is one of the hottest big data technology which Udacity haven't provide yet. or more generally Big data related technology is missing on Udacity for now."/>
    <s v="really glad and happy to study on Udacity, i will keep effort to learn and hope Udacity is better and better."/>
    <n v="1"/>
  </r>
  <r>
    <x v="0"/>
    <x v="0"/>
    <x v="0"/>
    <x v="0"/>
    <x v="0"/>
    <m/>
    <d v="1992-06-04T00:00:00"/>
    <n v="26.575342465753426"/>
    <x v="3"/>
    <n v="15"/>
    <n v="6"/>
    <n v="24"/>
    <n v="110111"/>
    <s v="Bogota, Colombia"/>
    <x v="0"/>
    <m/>
    <m/>
    <m/>
    <m/>
    <x v="1"/>
    <s v="Business Intelligence / Business Analyst"/>
    <m/>
    <s v="Director"/>
    <m/>
    <s v="Business Support &amp; Logistics"/>
    <m/>
    <n v="1"/>
    <x v="311"/>
    <x v="2"/>
    <m/>
    <m/>
    <m/>
    <m/>
    <m/>
    <s v="Deep Learning Foundations"/>
    <m/>
    <m/>
    <m/>
    <m/>
    <s v="Slack Channel"/>
    <m/>
    <n v="3"/>
    <m/>
    <n v="4"/>
    <m/>
    <n v="5"/>
    <s v="After completing projects create your own projects. Think about something you would want to solve and apply what you have learned for yourself. That's when you know that you really know the stuff."/>
    <s v="Google"/>
    <m/>
    <n v="8"/>
    <s v="Update older Nanodegree programs. I am currently enrolled in the AIND and, although it has good content, after the DLFND the teaching style feels a bit old and boring."/>
    <s v="Automation tools, advanced NLP courses, logistics technologies and tools, and augmented reality"/>
    <s v="I want to thank you guys for helping me rediscover a passion I had forgot about. The dreams I had in middle school and left behind for college are suddenly alive again."/>
    <n v="1"/>
  </r>
  <r>
    <x v="1"/>
    <x v="0"/>
    <x v="1"/>
    <x v="0"/>
    <x v="0"/>
    <m/>
    <d v="1995-02-02T00:00:00"/>
    <n v="23.909589041095892"/>
    <x v="3"/>
    <n v="40"/>
    <n v="5"/>
    <n v="4"/>
    <n v="38655"/>
    <s v="Oxford, Mississippi"/>
    <x v="0"/>
    <m/>
    <m/>
    <m/>
    <m/>
    <x v="0"/>
    <m/>
    <m/>
    <m/>
    <m/>
    <m/>
    <m/>
    <m/>
    <x v="0"/>
    <x v="2"/>
    <m/>
    <m/>
    <m/>
    <s v="Machine Learning Engineer"/>
    <m/>
    <m/>
    <m/>
    <m/>
    <m/>
    <m/>
    <s v="Forums"/>
    <m/>
    <n v="5"/>
    <m/>
    <n v="4"/>
    <m/>
    <n v="15"/>
    <s v="Make sure you understand the main concepts on the videos"/>
    <s v="Google"/>
    <m/>
    <n v="9"/>
    <s v="Overall I found the whole system well put together"/>
    <s v="Architecture design of large projects"/>
    <m/>
    <n v="1"/>
  </r>
  <r>
    <x v="1"/>
    <x v="1"/>
    <x v="0"/>
    <x v="0"/>
    <x v="0"/>
    <m/>
    <d v="1991-11-12T00:00:00"/>
    <n v="27.136986301369863"/>
    <x v="3"/>
    <n v="0"/>
    <n v="6"/>
    <n v="5"/>
    <m/>
    <s v="Toronto, Canada"/>
    <x v="0"/>
    <m/>
    <m/>
    <m/>
    <m/>
    <x v="0"/>
    <m/>
    <m/>
    <m/>
    <m/>
    <m/>
    <m/>
    <m/>
    <x v="0"/>
    <x v="0"/>
    <m/>
    <m/>
    <s v="Data Analyst"/>
    <m/>
    <m/>
    <m/>
    <m/>
    <m/>
    <m/>
    <m/>
    <s v="Forums"/>
    <m/>
    <n v="5"/>
    <m/>
    <n v="4"/>
    <m/>
    <n v="12"/>
    <s v="Use the forums to your advantage. Break your code and the one you are handed over to actually learn from it."/>
    <s v="Friend / word of mouth"/>
    <m/>
    <n v="8"/>
    <s v="Less spoon feeding"/>
    <m/>
    <m/>
    <n v="0"/>
  </r>
  <r>
    <x v="0"/>
    <x v="1"/>
    <x v="0"/>
    <x v="0"/>
    <x v="1"/>
    <m/>
    <d v="1983-03-01T00:00:00"/>
    <n v="35.843835616438355"/>
    <x v="3"/>
    <n v="0"/>
    <n v="7"/>
    <n v="12"/>
    <n v="70119"/>
    <s v="New Orleans, LA"/>
    <x v="0"/>
    <m/>
    <m/>
    <m/>
    <m/>
    <x v="0"/>
    <m/>
    <m/>
    <m/>
    <m/>
    <m/>
    <m/>
    <m/>
    <x v="0"/>
    <x v="0"/>
    <m/>
    <m/>
    <m/>
    <s v="Machine Learning Engineer"/>
    <m/>
    <m/>
    <m/>
    <m/>
    <m/>
    <m/>
    <s v="Live Help"/>
    <m/>
    <n v="6"/>
    <m/>
    <n v="6"/>
    <m/>
    <n v="100"/>
    <s v="You can do it"/>
    <m/>
    <s v="A podcast - programming throwdown"/>
    <n v="10"/>
    <s v="Not sure.  I liked it as is"/>
    <s v="Deep Learning and AI"/>
    <s v="It's a little expensive"/>
    <n v="1"/>
  </r>
  <r>
    <x v="0"/>
    <x v="0"/>
    <x v="0"/>
    <x v="0"/>
    <x v="1"/>
    <m/>
    <d v="1985-03-18T00:00:00"/>
    <n v="33.794520547945204"/>
    <x v="3"/>
    <n v="5"/>
    <n v="6"/>
    <n v="12"/>
    <n v="78758"/>
    <s v="Austin, TX"/>
    <x v="0"/>
    <m/>
    <m/>
    <m/>
    <m/>
    <x v="1"/>
    <s v="Other"/>
    <m/>
    <s v="Not Applicable"/>
    <m/>
    <s v="Food &amp; Beverages"/>
    <m/>
    <n v="0"/>
    <x v="312"/>
    <x v="0"/>
    <m/>
    <m/>
    <s v="Data Analyst"/>
    <m/>
    <m/>
    <m/>
    <m/>
    <m/>
    <m/>
    <m/>
    <m/>
    <s v="Feedback from graders"/>
    <n v="6"/>
    <m/>
    <n v="6"/>
    <m/>
    <n v="30"/>
    <s v="Work consistently, but don't be hard on yourself when you don't make deadlines. More help is available now than when I did my Nanodegree, if you are truly stuck, seek help. Don't be afraid of taking time to learning/researching what may be perceived as basic concepts. "/>
    <m/>
    <s v="Research into MOOCs when they were first becoming popular"/>
    <n v="10"/>
    <s v="Active career help, more stories about success."/>
    <s v="Spark, Design Courses (Web and otherwise)"/>
    <s v="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
    <n v="0"/>
  </r>
  <r>
    <x v="0"/>
    <x v="0"/>
    <x v="0"/>
    <x v="0"/>
    <x v="0"/>
    <m/>
    <d v="1988-11-03T00:00:00"/>
    <n v="30.161643835616438"/>
    <x v="3"/>
    <n v="50"/>
    <n v="10"/>
    <n v="10"/>
    <n v="87075856"/>
    <s v="Maringpa, Parana, Brazil"/>
    <x v="1"/>
    <s v="t-shirt"/>
    <m/>
    <s v="“Machine learning for life”"/>
    <m/>
    <x v="1"/>
    <s v="Software Engineer"/>
    <m/>
    <s v="Intern"/>
    <m/>
    <s v="Advertising &amp; Marketing"/>
    <m/>
    <n v="10"/>
    <x v="313"/>
    <x v="2"/>
    <m/>
    <m/>
    <m/>
    <s v="Machine Learning Engineer"/>
    <m/>
    <m/>
    <m/>
    <m/>
    <m/>
    <m/>
    <s v="Stack Overflow"/>
    <m/>
    <m/>
    <n v="10"/>
    <n v="4"/>
    <m/>
    <n v="15"/>
    <s v="Persist."/>
    <s v="Google"/>
    <m/>
    <n v="9"/>
    <s v="More mini projects."/>
    <s v="Deep learning without PHD."/>
    <m/>
    <n v="1"/>
  </r>
  <r>
    <x v="0"/>
    <x v="0"/>
    <x v="1"/>
    <x v="1"/>
    <x v="1"/>
    <m/>
    <d v="1995-02-03T00:00:00"/>
    <n v="23.906849315068492"/>
    <x v="3"/>
    <n v="0"/>
    <n v="15"/>
    <n v="10"/>
    <n v="0"/>
    <s v="Beijing, China"/>
    <x v="0"/>
    <m/>
    <m/>
    <m/>
    <m/>
    <x v="0"/>
    <m/>
    <m/>
    <m/>
    <m/>
    <m/>
    <m/>
    <m/>
    <x v="0"/>
    <x v="2"/>
    <m/>
    <m/>
    <m/>
    <m/>
    <m/>
    <s v="Deep Learning Foundations"/>
    <m/>
    <m/>
    <m/>
    <m/>
    <s v="Stack Overflow"/>
    <m/>
    <m/>
    <n v="20"/>
    <m/>
    <n v="10"/>
    <n v="40"/>
    <s v="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
    <s v="Friend / word of mouth"/>
    <m/>
    <n v="10"/>
    <s v="The courses/nanodegree programs are systematically designed for students to learn both theoretically and practically."/>
    <s v="Game design. Digital Audio Processing"/>
    <s v="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
    <n v="1"/>
  </r>
  <r>
    <x v="1"/>
    <x v="0"/>
    <x v="0"/>
    <x v="1"/>
    <x v="0"/>
    <m/>
    <d v="1991-02-24T00:00:00"/>
    <n v="27.852054794520548"/>
    <x v="3"/>
    <n v="120"/>
    <n v="10"/>
    <n v="5"/>
    <n v="90066"/>
    <s v="Los Angeles, California"/>
    <x v="0"/>
    <m/>
    <m/>
    <m/>
    <m/>
    <x v="1"/>
    <s v="Student"/>
    <m/>
    <s v="Intern"/>
    <m/>
    <s v="Education"/>
    <m/>
    <n v="1"/>
    <x v="314"/>
    <x v="2"/>
    <m/>
    <m/>
    <s v="Data Analyst"/>
    <m/>
    <m/>
    <m/>
    <m/>
    <m/>
    <m/>
    <m/>
    <s v="Mentor Help (classroom or 1:1 mentors)"/>
    <m/>
    <m/>
    <n v="12"/>
    <n v="6"/>
    <m/>
    <n v="160"/>
    <s v="Enjoy learning and do not worry about getting a job after the Nanodegree. It will come to you in future."/>
    <s v="Google"/>
    <m/>
    <n v="10"/>
    <s v="Need more advanced Nanodegree."/>
    <s v="Advanced course for computer vision and deep learning - more mathematics oriented."/>
    <s v="I hope Udacity prospers."/>
    <n v="1"/>
  </r>
  <r>
    <x v="1"/>
    <x v="1"/>
    <x v="1"/>
    <x v="0"/>
    <x v="1"/>
    <m/>
    <d v="1996-01-17T00:00:00"/>
    <n v="22.953424657534246"/>
    <x v="3"/>
    <n v="60"/>
    <n v="7"/>
    <n v="20"/>
    <n v="510006"/>
    <s v="Guangzhou, China"/>
    <x v="0"/>
    <m/>
    <m/>
    <m/>
    <m/>
    <x v="0"/>
    <m/>
    <m/>
    <m/>
    <m/>
    <m/>
    <m/>
    <m/>
    <x v="0"/>
    <x v="2"/>
    <m/>
    <m/>
    <s v="Data Analyst"/>
    <m/>
    <m/>
    <s v="Deep Learning Foundations"/>
    <m/>
    <m/>
    <m/>
    <m/>
    <s v="Slack Channel"/>
    <m/>
    <m/>
    <n v="10"/>
    <m/>
    <n v="10"/>
    <n v="5"/>
    <s v="Read the introducton of the project carefully and search for more information about the project before doing the project"/>
    <s v="Google"/>
    <m/>
    <n v="8"/>
    <s v="Give more ways to communicate for students"/>
    <s v="no idea recently"/>
    <s v="maybe the price of the classes is so high for the students still undergraduate"/>
    <n v="1"/>
  </r>
  <r>
    <x v="1"/>
    <x v="1"/>
    <x v="0"/>
    <x v="0"/>
    <x v="0"/>
    <m/>
    <d v="1983-04-06T00:00:00"/>
    <n v="35.745205479452054"/>
    <x v="3"/>
    <n v="120"/>
    <n v="9"/>
    <n v="5"/>
    <n v="122001"/>
    <s v="Gurgaon, India"/>
    <x v="0"/>
    <m/>
    <m/>
    <m/>
    <m/>
    <x v="1"/>
    <s v="Data Analyst"/>
    <m/>
    <s v="Individual Contributor"/>
    <m/>
    <s v="Technology &amp; Internet"/>
    <m/>
    <n v="11"/>
    <x v="315"/>
    <x v="2"/>
    <m/>
    <m/>
    <s v="Data Analyst"/>
    <m/>
    <m/>
    <s v="Deep Learning Foundations"/>
    <m/>
    <m/>
    <m/>
    <m/>
    <s v="Slack Channel"/>
    <m/>
    <m/>
    <n v="15"/>
    <m/>
    <n v="10"/>
    <n v="10"/>
    <s v="GO ahead , Immerse it is a very interesting world"/>
    <s v="Google"/>
    <m/>
    <n v="10"/>
    <s v="More Projects, Competitions"/>
    <s v="Data Sciene, Spark"/>
    <s v="Than You"/>
    <n v="1"/>
  </r>
  <r>
    <x v="0"/>
    <x v="0"/>
    <x v="0"/>
    <x v="1"/>
    <x v="0"/>
    <m/>
    <d v="1995-03-08T00:00:00"/>
    <n v="23.816438356164383"/>
    <x v="3"/>
    <n v="90"/>
    <n v="11"/>
    <n v="0"/>
    <n v="5"/>
    <s v="Chennai, India"/>
    <x v="0"/>
    <m/>
    <m/>
    <m/>
    <m/>
    <x v="1"/>
    <s v="Software Engineer"/>
    <m/>
    <m/>
    <s v="Full time associate"/>
    <s v="Utilities, Energy and Extraction"/>
    <m/>
    <n v="1"/>
    <x v="316"/>
    <x v="2"/>
    <m/>
    <m/>
    <s v="Data Analyst"/>
    <m/>
    <m/>
    <m/>
    <m/>
    <m/>
    <m/>
    <m/>
    <s v="Stack Overflow"/>
    <m/>
    <m/>
    <n v="30"/>
    <m/>
    <s v="I didn't."/>
    <n v="24"/>
    <s v="Consistency &gt; a-priori-knowledge"/>
    <s v="Google"/>
    <m/>
    <n v="10"/>
    <s v="Not experiment with a new degree withoutproper vetting. The de ep learning degree was a disaster."/>
    <m/>
    <s v="Nope. You guys are ducking awesome"/>
    <n v="1"/>
  </r>
  <r>
    <x v="1"/>
    <x v="0"/>
    <x v="0"/>
    <x v="0"/>
    <x v="1"/>
    <m/>
    <d v="1993-06-30T00:00:00"/>
    <n v="25.504109589041096"/>
    <x v="3"/>
    <n v="30"/>
    <n v="12"/>
    <n v="5"/>
    <n v="95118"/>
    <s v="San Jose, California"/>
    <x v="0"/>
    <m/>
    <m/>
    <m/>
    <m/>
    <x v="1"/>
    <s v="Software Engineer"/>
    <m/>
    <s v="Individual Contributor"/>
    <m/>
    <s v="Technology &amp; Internet"/>
    <m/>
    <n v="2"/>
    <x v="43"/>
    <x v="2"/>
    <m/>
    <m/>
    <m/>
    <m/>
    <m/>
    <s v="Deep Learning Foundations"/>
    <m/>
    <m/>
    <m/>
    <m/>
    <s v="Stack Overflow"/>
    <m/>
    <m/>
    <s v="Varied"/>
    <n v="3"/>
    <m/>
    <n v="4"/>
    <s v="Consistency in work/progress"/>
    <s v="Friend / word of mouth"/>
    <m/>
    <n v="9"/>
    <s v="Add hard links to certificates so we don't just upload a pdf to linkedin"/>
    <s v="More software engineering best practices/techniques"/>
    <m/>
    <n v="0"/>
  </r>
  <r>
    <x v="1"/>
    <x v="0"/>
    <x v="0"/>
    <x v="0"/>
    <x v="1"/>
    <m/>
    <m/>
    <n v="119.06575342465753"/>
    <x v="3"/>
    <n v="60"/>
    <n v="8"/>
    <n v="5"/>
    <n v="5029060"/>
    <s v="São Paulo, Brazil "/>
    <x v="1"/>
    <s v="t-shirt"/>
    <m/>
    <s v="“A quality life demands quality questions”"/>
    <m/>
    <x v="1"/>
    <s v="Customer Service"/>
    <m/>
    <s v="C-Level"/>
    <m/>
    <s v="Technology &amp; Internet"/>
    <m/>
    <n v="10"/>
    <x v="317"/>
    <x v="2"/>
    <m/>
    <m/>
    <m/>
    <s v="Machine Learning Engineer"/>
    <s v="Artificial Intelligence"/>
    <m/>
    <m/>
    <m/>
    <m/>
    <m/>
    <s v="Forums"/>
    <m/>
    <n v="5"/>
    <m/>
    <n v="4"/>
    <m/>
    <n v="15"/>
    <s v="Get a quiet place to study"/>
    <s v="Google"/>
    <m/>
    <n v="8"/>
    <s v="Have some presencial meeting in Brazil as well"/>
    <s v="Product management"/>
    <m/>
    <n v="1"/>
  </r>
  <r>
    <x v="1"/>
    <x v="1"/>
    <x v="0"/>
    <x v="0"/>
    <x v="0"/>
    <m/>
    <d v="1994-03-29T00:00:00"/>
    <n v="24.758904109589039"/>
    <x v="3"/>
    <n v="0"/>
    <n v="12"/>
    <n v="10"/>
    <n v="611731"/>
    <s v="Chengdu, China"/>
    <x v="0"/>
    <m/>
    <m/>
    <m/>
    <m/>
    <x v="1"/>
    <s v="Student"/>
    <m/>
    <s v="Not Applicable"/>
    <m/>
    <s v="Technology &amp; Internet"/>
    <m/>
    <n v="3"/>
    <x v="318"/>
    <x v="0"/>
    <m/>
    <m/>
    <m/>
    <s v="Machine Learning Engineer"/>
    <m/>
    <s v="Deep Learning Foundations"/>
    <m/>
    <m/>
    <m/>
    <m/>
    <s v="Forums"/>
    <m/>
    <n v="6"/>
    <m/>
    <n v="3"/>
    <m/>
    <n v="4"/>
    <s v="Start learning the material as early as possible."/>
    <s v="Friend / word of mouth"/>
    <m/>
    <n v="10"/>
    <s v="The learning material still has space for improvement. Nanodegree should provide different levels of material suited for people with different background."/>
    <s v="Research method"/>
    <s v="The learning experience of individual course is very bad, the project can't be evaluated, no certificate, no discussion in the forum._x000d_Provide different levels of material in nanodegree. _x000d_Provide learning material made by the university. Sometimes the material Udacity makes isn't as good as those taught in university, so It's better just use their material."/>
    <n v="1"/>
  </r>
  <r>
    <x v="0"/>
    <x v="0"/>
    <x v="0"/>
    <x v="0"/>
    <x v="0"/>
    <m/>
    <d v="1982-12-25T00:00:00"/>
    <n v="36.024657534246572"/>
    <x v="3"/>
    <n v="50"/>
    <n v="10"/>
    <n v="30"/>
    <n v="0"/>
    <s v="Hong Kong"/>
    <x v="1"/>
    <s v="hat"/>
    <m/>
    <s v="“Data is the new bacon&quot;"/>
    <m/>
    <x v="1"/>
    <s v="Product Management/Project Management"/>
    <m/>
    <s v="Manager"/>
    <m/>
    <m/>
    <s v="Finance"/>
    <n v="9"/>
    <x v="319"/>
    <x v="0"/>
    <m/>
    <m/>
    <s v="Data Analyst"/>
    <m/>
    <m/>
    <m/>
    <m/>
    <m/>
    <m/>
    <m/>
    <s v="Forums"/>
    <m/>
    <n v="6"/>
    <m/>
    <n v="4"/>
    <m/>
    <n v="48"/>
    <s v="Watch videos first, pay later"/>
    <s v="Google"/>
    <m/>
    <n v="9"/>
    <s v="Increase difficulty to make the certificate worthy. Platform is great."/>
    <m/>
    <m/>
    <n v="0"/>
  </r>
  <r>
    <x v="0"/>
    <x v="1"/>
    <x v="0"/>
    <x v="0"/>
    <x v="0"/>
    <m/>
    <d v="1991-05-22T00:00:00"/>
    <n v="27.613698630136987"/>
    <x v="3"/>
    <n v="60"/>
    <n v="8"/>
    <n v="4"/>
    <n v="94122"/>
    <s v="San Francisco, California"/>
    <x v="0"/>
    <m/>
    <m/>
    <m/>
    <m/>
    <x v="1"/>
    <s v="Data Analyst"/>
    <m/>
    <s v="Individual Contributor"/>
    <m/>
    <s v="Healthcare and Pharmaceuticals"/>
    <m/>
    <n v="2"/>
    <x v="320"/>
    <x v="2"/>
    <m/>
    <m/>
    <s v="Data Analyst"/>
    <m/>
    <m/>
    <m/>
    <m/>
    <m/>
    <m/>
    <m/>
    <s v="Stack Overflow"/>
    <m/>
    <n v="5"/>
    <m/>
    <n v="6"/>
    <m/>
    <n v="10"/>
    <s v="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
    <s v="Google"/>
    <m/>
    <n v="8"/>
    <s v="More personalized experience and exposure to other people to help, more regular feedback, and more structure when you can.  "/>
    <s v="More in depth SQL, a little more with R (python's great, don't get me wrong), and focus on data analytics for that nanodegree rather than making it a weird part data analyst degree, part intro to data science degree. "/>
    <s v="You guys are awesome. Keep your curriculum as much aligned with what can get people jobs in that field as possible. From what I can tell you guys are getting better, but make sure each nano degree can get you to the next step in your education OR your career. "/>
    <n v="1"/>
  </r>
  <r>
    <x v="1"/>
    <x v="1"/>
    <x v="0"/>
    <x v="1"/>
    <x v="0"/>
    <m/>
    <d v="1990-04-18T00:00:00"/>
    <n v="28.706849315068492"/>
    <x v="3"/>
    <n v="20"/>
    <n v="10"/>
    <n v="10"/>
    <n v="2260012"/>
    <s v="Kanagawa, Japan"/>
    <x v="0"/>
    <m/>
    <m/>
    <m/>
    <m/>
    <x v="1"/>
    <s v="Software Engineer"/>
    <m/>
    <s v="Individual Contributor"/>
    <m/>
    <s v="Manufacturing"/>
    <m/>
    <n v="4"/>
    <x v="321"/>
    <x v="2"/>
    <m/>
    <m/>
    <m/>
    <m/>
    <m/>
    <s v="Deep Learning Foundations"/>
    <m/>
    <m/>
    <m/>
    <m/>
    <s v="Slack Channel"/>
    <m/>
    <n v="3"/>
    <m/>
    <n v="5"/>
    <m/>
    <n v="20"/>
    <s v="Search and ask anything on Slack channels."/>
    <s v="Google"/>
    <m/>
    <n v="7"/>
    <s v="Curriculums of cutting edge technologies."/>
    <s v="3D data processing technology"/>
    <m/>
    <n v="1"/>
  </r>
  <r>
    <x v="1"/>
    <x v="0"/>
    <x v="0"/>
    <x v="0"/>
    <x v="1"/>
    <m/>
    <d v="1995-09-28T00:00:00"/>
    <n v="23.257534246575343"/>
    <x v="3"/>
    <n v="45"/>
    <n v="10"/>
    <n v="4"/>
    <n v="4616"/>
    <s v="Solothurn, Switzerland"/>
    <x v="1"/>
    <s v="t-shirt"/>
    <m/>
    <s v="”Math - all the cool kids are doing it”"/>
    <m/>
    <x v="0"/>
    <m/>
    <m/>
    <m/>
    <m/>
    <m/>
    <m/>
    <m/>
    <x v="0"/>
    <x v="2"/>
    <m/>
    <m/>
    <m/>
    <m/>
    <s v="Artificial Intelligence"/>
    <m/>
    <m/>
    <m/>
    <m/>
    <m/>
    <s v="Mentor Help (classroom or 1:1 mentors)"/>
    <m/>
    <n v="5"/>
    <m/>
    <m/>
    <n v="8"/>
    <n v="10"/>
    <s v="If you enjoy what you're doing, it will not be that much work. Get the basics right and you will save a lot of time later during the project development."/>
    <s v="Google"/>
    <m/>
    <n v="9"/>
    <s v="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
    <s v="It would be nice if we could use Google Cloud or some other service and deploy larger systems."/>
    <s v="No"/>
    <n v="0"/>
  </r>
  <r>
    <x v="1"/>
    <x v="0"/>
    <x v="0"/>
    <x v="0"/>
    <x v="1"/>
    <m/>
    <d v="1985-09-03T00:00:00"/>
    <n v="33.331506849315069"/>
    <x v="3"/>
    <n v="90"/>
    <n v="6"/>
    <n v="30"/>
    <m/>
    <s v="Chongqing, China"/>
    <x v="0"/>
    <m/>
    <m/>
    <m/>
    <m/>
    <x v="1"/>
    <s v="Freelancing"/>
    <m/>
    <s v="Not Applicable"/>
    <m/>
    <s v="Food &amp; Beverages"/>
    <m/>
    <n v="2"/>
    <x v="0"/>
    <x v="3"/>
    <m/>
    <m/>
    <s v="Data Analyst"/>
    <m/>
    <m/>
    <m/>
    <m/>
    <m/>
    <m/>
    <m/>
    <s v="Forums"/>
    <m/>
    <n v="5"/>
    <m/>
    <m/>
    <n v="10"/>
    <n v="15"/>
    <s v="Don't be discouraged when you get stuck for a while. Check the forum, google, and stackoverflow. Even if you can't find the exact solution you're looking for, you can definitely find some inspirations that might just guide you to discover your own solution. "/>
    <m/>
    <s v="Blog post"/>
    <n v="9"/>
    <s v="I wish the nanodegree can provide more flexibility about the courses you can take. Just as in traditional degree program, you can choose the courses that you like to take as long as you meet the requirement for your degree program."/>
    <s v="I would like to see some design related courses on Udacity. When I build something or give a presentation of my analysis, I would like to learn how to make it visually more appealing and convincing."/>
    <s v="Keep up your good work :)"/>
    <n v="1"/>
  </r>
  <r>
    <x v="0"/>
    <x v="1"/>
    <x v="0"/>
    <x v="0"/>
    <x v="1"/>
    <m/>
    <d v="1991-06-10T00:00:00"/>
    <n v="27.561643835616437"/>
    <x v="3"/>
    <n v="60"/>
    <n v="11"/>
    <n v="9"/>
    <n v="100020"/>
    <s v="BeiJing,China"/>
    <x v="0"/>
    <m/>
    <m/>
    <m/>
    <m/>
    <x v="1"/>
    <s v="Machine Learning Engineer"/>
    <m/>
    <s v="Individual Contributor"/>
    <m/>
    <s v="Technology &amp; Internet"/>
    <m/>
    <n v="3"/>
    <x v="322"/>
    <x v="2"/>
    <m/>
    <m/>
    <m/>
    <m/>
    <m/>
    <s v="Deep Learning Foundations"/>
    <m/>
    <m/>
    <m/>
    <m/>
    <s v="Slack Channel"/>
    <m/>
    <n v="4"/>
    <m/>
    <m/>
    <n v="10"/>
    <n v="7"/>
    <s v="1. be aware that Udacity courses might focus on intuition and practical projects and could be a little light on theoretical details. Go through supplement materials if you feel like not getting thing 100%, as they usually provide excellent reference material._x000d_2. participate in the community, ask questions, see others questions &amp; answers, see how others approach questions and their knowledge and tricks._x000d_3. use slack/forum as information hub to stay on track of  current development of related field, as people discussing and posting related info._x000d_4. Don't stuck on one problem for too long, while independent work is very important, it's also critical to know when to ask for help, often times, it's just a small problems that you happen to ignored."/>
    <m/>
    <s v="don't remember"/>
    <n v="10"/>
    <s v="AMA time usually in pacific time, which is often mid night in my area (China), maybe split out AMA time to help students in different time zone"/>
    <s v="None that I can think of right now, pretty happy and be occupied by what Udacity current offers"/>
    <s v="I really like the way DLND structured, intuitive &amp; practical video content, plus EXCELLENT supplement materials. I think that's good balance for online courses."/>
    <n v="1"/>
  </r>
  <r>
    <x v="0"/>
    <x v="1"/>
    <x v="1"/>
    <x v="0"/>
    <x v="1"/>
    <m/>
    <d v="1987-03-30T00:00:00"/>
    <n v="31.761643835616439"/>
    <x v="3"/>
    <n v="10"/>
    <n v="7"/>
    <n v="6"/>
    <n v="695581"/>
    <s v="Thiruvananthapuram, India"/>
    <x v="1"/>
    <s v="shoes (brand is TBD… probably Adidas or Puma)"/>
    <m/>
    <m/>
    <s v="&quot;Love to learn every instant&quot;"/>
    <x v="0"/>
    <m/>
    <m/>
    <m/>
    <m/>
    <m/>
    <m/>
    <m/>
    <x v="0"/>
    <x v="0"/>
    <m/>
    <m/>
    <m/>
    <s v="Machine Learning Engineer"/>
    <m/>
    <m/>
    <m/>
    <m/>
    <m/>
    <m/>
    <s v="Mentor Help (classroom or 1:1 mentors)"/>
    <m/>
    <n v="6"/>
    <m/>
    <n v="5"/>
    <m/>
    <n v="8"/>
    <s v="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
    <s v="Google"/>
    <m/>
    <n v="10"/>
    <s v="Give more intuitive explanations. I like to learn the big picture first and then dive deep. Also some how convince students about growth mindset and its importance._x000d_"/>
    <s v="Mathematics, Signal processing, Neuroscience, Music"/>
    <s v="Thanks a lot for the wonderful opportunity. It was awesome and life changing. Udacity is my dream company. I will definitely apply for a position at Udacity after submitting my PhD thesis."/>
    <n v="1"/>
  </r>
  <r>
    <x v="0"/>
    <x v="1"/>
    <x v="0"/>
    <x v="0"/>
    <x v="0"/>
    <m/>
    <d v="1987-11-30T00:00:00"/>
    <n v="31.090410958904108"/>
    <x v="3"/>
    <n v="360"/>
    <n v="2"/>
    <n v="5"/>
    <n v="510000"/>
    <s v="Guangzhou,Guangdong"/>
    <x v="0"/>
    <m/>
    <m/>
    <m/>
    <m/>
    <x v="1"/>
    <s v="Software Engineer"/>
    <m/>
    <s v="C-Level"/>
    <m/>
    <s v="Business Support &amp; Logistics"/>
    <m/>
    <n v="1"/>
    <x v="323"/>
    <x v="0"/>
    <m/>
    <m/>
    <m/>
    <m/>
    <m/>
    <s v="Deep Learning Foundations"/>
    <m/>
    <m/>
    <m/>
    <m/>
    <s v="Stack Overflow"/>
    <m/>
    <n v="6"/>
    <m/>
    <n v="6"/>
    <m/>
    <n v="6"/>
    <s v="provide chinese support_x000d_"/>
    <s v="Google"/>
    <m/>
    <n v="10"/>
    <s v="the nice code"/>
    <s v="nothing"/>
    <s v="no"/>
    <n v="1"/>
  </r>
  <r>
    <x v="1"/>
    <x v="1"/>
    <x v="0"/>
    <x v="0"/>
    <x v="0"/>
    <m/>
    <d v="1985-03-07T00:00:00"/>
    <n v="33.824657534246576"/>
    <x v="3"/>
    <n v="110"/>
    <n v="11"/>
    <n v="20"/>
    <m/>
    <s v="Beirut"/>
    <x v="0"/>
    <m/>
    <m/>
    <m/>
    <m/>
    <x v="0"/>
    <m/>
    <m/>
    <m/>
    <m/>
    <m/>
    <m/>
    <m/>
    <x v="0"/>
    <x v="0"/>
    <m/>
    <s v="Business Analyst"/>
    <m/>
    <m/>
    <m/>
    <m/>
    <m/>
    <m/>
    <m/>
    <m/>
    <s v="Forums"/>
    <m/>
    <m/>
    <n v="12"/>
    <m/>
    <n v="20"/>
    <n v="20"/>
    <s v="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m/>
    <s v="Books"/>
    <n v="10"/>
    <s v="Get 1 on 1 instructors available during my time zone"/>
    <s v="Machine learning"/>
    <s v="Thank you"/>
    <n v="1"/>
  </r>
  <r>
    <x v="1"/>
    <x v="0"/>
    <x v="0"/>
    <x v="0"/>
    <x v="1"/>
    <m/>
    <s v="1968-10-13"/>
    <n v="50.232876712328768"/>
    <x v="3"/>
    <n v="60"/>
    <n v="10"/>
    <n v="10"/>
    <n v="560066"/>
    <s v="Bangalore"/>
    <x v="1"/>
    <s v="jacket (brand is TBD... probably Patagonia)"/>
    <m/>
    <s v="“Machine learning for life”"/>
    <m/>
    <x v="1"/>
    <s v="Co-founder (or solo founder)"/>
    <m/>
    <s v="C-Level"/>
    <m/>
    <s v="Technology &amp; Internet"/>
    <m/>
    <n v="25"/>
    <x v="324"/>
    <x v="0"/>
    <m/>
    <m/>
    <m/>
    <m/>
    <s v="Artificial Intelligence"/>
    <m/>
    <m/>
    <m/>
    <m/>
    <s v="Android Developer"/>
    <s v="Forums"/>
    <m/>
    <n v="5"/>
    <m/>
    <n v="4"/>
    <m/>
    <n v="16"/>
    <s v="Stay regular and focussed."/>
    <m/>
    <s v="Internet"/>
    <n v="8"/>
    <s v="More theoretical background and more organised course material. At times it jumps from one topic to other without joining the concepts together to give a bigger picture"/>
    <m/>
    <m/>
    <n v="1"/>
  </r>
  <r>
    <x v="1"/>
    <x v="1"/>
    <x v="0"/>
    <x v="0"/>
    <x v="1"/>
    <m/>
    <d v="1983-05-30T00:00:00"/>
    <n v="35.597260273972601"/>
    <x v="3"/>
    <n v="60"/>
    <n v="8"/>
    <n v="2"/>
    <n v="94102"/>
    <s v="San Francisco, CA"/>
    <x v="1"/>
    <s v="jacket (brand is TBD... probably Patagonia)"/>
    <m/>
    <s v="“Machine learning for life”"/>
    <m/>
    <x v="1"/>
    <s v="Machine Learning Engineer"/>
    <m/>
    <s v="Individual Contributor"/>
    <m/>
    <s v="Technology &amp; Internet"/>
    <m/>
    <n v="7"/>
    <x v="325"/>
    <x v="0"/>
    <m/>
    <m/>
    <m/>
    <s v="Machine Learning Engineer"/>
    <m/>
    <m/>
    <m/>
    <m/>
    <m/>
    <m/>
    <s v="Stack Overflow"/>
    <m/>
    <n v="3"/>
    <m/>
    <n v="5"/>
    <m/>
    <n v="5"/>
    <s v="Aggressively look for resources to supplement lectures"/>
    <m/>
    <s v="Tech news"/>
    <n v="6"/>
    <s v="Support staff need to be more involved"/>
    <s v="functional programming"/>
    <s v="You guys provide good feedback on the projects"/>
    <n v="0"/>
  </r>
  <r>
    <x v="1"/>
    <x v="1"/>
    <x v="0"/>
    <x v="0"/>
    <x v="0"/>
    <m/>
    <d v="1992-06-18T00:00:00"/>
    <n v="26.536986301369861"/>
    <x v="3"/>
    <n v="30"/>
    <n v="12"/>
    <n v="2"/>
    <n v="201203"/>
    <s v="Shanghai,China"/>
    <x v="0"/>
    <m/>
    <m/>
    <m/>
    <m/>
    <x v="1"/>
    <s v="Self employed"/>
    <m/>
    <s v="Manager"/>
    <m/>
    <s v="Education"/>
    <m/>
    <n v="3"/>
    <x v="326"/>
    <x v="2"/>
    <m/>
    <m/>
    <m/>
    <s v="Machine Learning Engineer"/>
    <s v="Artificial Intelligence"/>
    <s v="Deep Learning Foundations"/>
    <m/>
    <m/>
    <m/>
    <s v="React"/>
    <s v="Forums"/>
    <m/>
    <n v="6"/>
    <m/>
    <m/>
    <s v="work time ,every moment"/>
    <n v="8"/>
    <s v="More hands-on try, additional reading material must be serious to see, then add their own points to the required knowledge"/>
    <s v="Google"/>
    <m/>
    <n v="10"/>
    <s v="Chinese translation"/>
    <s v="node 、django"/>
    <s v="Chinese companies want to recruit Udacity students, need better support"/>
    <n v="1"/>
  </r>
  <r>
    <x v="0"/>
    <x v="1"/>
    <x v="0"/>
    <x v="0"/>
    <x v="0"/>
    <m/>
    <d v="1989-09-30T00:00:00"/>
    <n v="29.254794520547946"/>
    <x v="3"/>
    <n v="90"/>
    <n v="9"/>
    <n v="3"/>
    <n v="5596"/>
    <s v="Seoul, Korea"/>
    <x v="0"/>
    <m/>
    <m/>
    <m/>
    <m/>
    <x v="0"/>
    <m/>
    <m/>
    <m/>
    <m/>
    <m/>
    <m/>
    <m/>
    <x v="0"/>
    <x v="2"/>
    <m/>
    <m/>
    <m/>
    <m/>
    <m/>
    <s v="Deep Learning Foundations"/>
    <m/>
    <m/>
    <m/>
    <m/>
    <s v="Slack Channel"/>
    <m/>
    <n v="3"/>
    <m/>
    <n v="1"/>
    <m/>
    <n v="5"/>
    <s v="Do some review. Don't hurry"/>
    <s v="Facebook"/>
    <m/>
    <n v="10"/>
    <s v="Great web environment and instructor"/>
    <s v="AI, company tech stack analysis"/>
    <s v="App is suck"/>
    <n v="1"/>
  </r>
  <r>
    <x v="1"/>
    <x v="0"/>
    <x v="1"/>
    <x v="0"/>
    <x v="0"/>
    <m/>
    <d v="1988-10-27T00:00:00"/>
    <n v="30.18082191780822"/>
    <x v="3"/>
    <n v="15"/>
    <n v="8"/>
    <n v="2"/>
    <n v="1017"/>
    <s v="Amsterdam, Netherlands"/>
    <x v="1"/>
    <s v="hoodie"/>
    <m/>
    <s v="”Math - all the cool kids are doing it”"/>
    <m/>
    <x v="1"/>
    <s v="Data Scientist"/>
    <m/>
    <s v="Individual Contributor"/>
    <m/>
    <s v="Entertainment &amp; Leisure"/>
    <m/>
    <n v="0"/>
    <x v="327"/>
    <x v="3"/>
    <m/>
    <m/>
    <m/>
    <s v="Machine Learning Engineer"/>
    <m/>
    <m/>
    <m/>
    <m/>
    <m/>
    <m/>
    <s v="Mentor Help (classroom or 1:1 mentors)"/>
    <m/>
    <n v="6"/>
    <m/>
    <n v="2"/>
    <m/>
    <n v="15"/>
    <s v="Be consistent in your learning. Always try to practice the skills however you can! E.g. write a weekly blog where you explore the techniques you've learned."/>
    <s v="Google"/>
    <m/>
    <n v="10"/>
    <s v="I think Udacity did a fantastic job! The only exception was the deep learning project, but I heard that it has been changed now."/>
    <s v="How to use big data tools like hadoop, hive, spark, etc"/>
    <m/>
    <n v="0"/>
  </r>
  <r>
    <x v="1"/>
    <x v="0"/>
    <x v="0"/>
    <x v="1"/>
    <x v="0"/>
    <m/>
    <d v="1991-04-18T00:00:00"/>
    <n v="27.706849315068492"/>
    <x v="3"/>
    <n v="5"/>
    <n v="12"/>
    <n v="8"/>
    <n v="44600"/>
    <s v="Kathmandu, Nepal"/>
    <x v="1"/>
    <s v="t-shirt"/>
    <m/>
    <s v="“A quality life demands quality questions”"/>
    <m/>
    <x v="0"/>
    <m/>
    <m/>
    <m/>
    <m/>
    <m/>
    <m/>
    <m/>
    <x v="0"/>
    <x v="2"/>
    <m/>
    <m/>
    <m/>
    <m/>
    <m/>
    <s v="Deep Learning Foundations"/>
    <m/>
    <m/>
    <m/>
    <m/>
    <s v="Slack Channel"/>
    <m/>
    <n v="5"/>
    <m/>
    <n v="3"/>
    <m/>
    <n v="80"/>
    <s v="work hard and keep learning, make use of all the resources you could get regarding the subject you are learning"/>
    <s v="Google"/>
    <m/>
    <n v="9"/>
    <s v="I want research intensive courses"/>
    <s v="It would be a very nice if udacity offers researched based Artificial intelligence course,where student can do  research and publish papers."/>
    <s v="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
    <n v="1"/>
  </r>
  <r>
    <x v="0"/>
    <x v="0"/>
    <x v="0"/>
    <x v="0"/>
    <x v="1"/>
    <m/>
    <d v="1988-05-18T00:00:00"/>
    <n v="30.624657534246577"/>
    <x v="3"/>
    <n v="60"/>
    <n v="4"/>
    <n v="5"/>
    <m/>
    <s v="Quebec, Canada"/>
    <x v="0"/>
    <m/>
    <m/>
    <m/>
    <m/>
    <x v="1"/>
    <s v="Educator / Instructor"/>
    <m/>
    <s v="Not Applicable"/>
    <m/>
    <s v="Education"/>
    <m/>
    <n v="3"/>
    <x v="328"/>
    <x v="0"/>
    <m/>
    <m/>
    <m/>
    <m/>
    <m/>
    <s v="Deep Learning Foundations"/>
    <m/>
    <m/>
    <m/>
    <m/>
    <s v="Forums"/>
    <m/>
    <n v="4"/>
    <m/>
    <n v="5"/>
    <m/>
    <n v="5"/>
    <s v="Make sure you meet the prerequisites, and then some. The suggested deadlines are important, do your best to respect them."/>
    <s v="Google"/>
    <m/>
    <n v="10"/>
    <s v="Reward students who respect the suggested deadlines."/>
    <s v="For now, I'm satisfied."/>
    <s v="My employer recognizes courses completed in ''real'' universities, but not Udacity. Working toward better recognition would be great."/>
    <n v="1"/>
  </r>
  <r>
    <x v="1"/>
    <x v="0"/>
    <x v="0"/>
    <x v="0"/>
    <x v="1"/>
    <m/>
    <d v="1982-11-02T00:00:00"/>
    <n v="36.169863013698631"/>
    <x v="3"/>
    <n v="3"/>
    <n v="7"/>
    <n v="100"/>
    <n v="11410"/>
    <s v="Jakarta, Indonesia"/>
    <x v="1"/>
    <s v="t-shirt"/>
    <m/>
    <s v="“Machine learning for life”"/>
    <m/>
    <x v="0"/>
    <m/>
    <m/>
    <m/>
    <m/>
    <m/>
    <m/>
    <m/>
    <x v="0"/>
    <x v="2"/>
    <m/>
    <m/>
    <m/>
    <s v="Machine Learning Engineer"/>
    <m/>
    <s v="Deep Learning Foundations"/>
    <m/>
    <m/>
    <m/>
    <m/>
    <s v="Slack Channel"/>
    <m/>
    <n v="6"/>
    <m/>
    <n v="6"/>
    <m/>
    <n v="15"/>
    <s v="I suggest them to learn from several 3rd parties sources."/>
    <s v="Friend / word of mouth"/>
    <m/>
    <n v="5"/>
    <s v="I'm not sure."/>
    <s v="Big Data"/>
    <s v="No"/>
    <n v="1"/>
  </r>
  <r>
    <x v="1"/>
    <x v="0"/>
    <x v="1"/>
    <x v="0"/>
    <x v="0"/>
    <m/>
    <d v="1995-11-28T00:00:00"/>
    <n v="23.090410958904108"/>
    <x v="3"/>
    <n v="180"/>
    <n v="6"/>
    <n v="5"/>
    <n v="110067"/>
    <s v="New Delhi, India"/>
    <x v="0"/>
    <m/>
    <m/>
    <m/>
    <m/>
    <x v="1"/>
    <s v="Student"/>
    <m/>
    <s v="Intern"/>
    <m/>
    <s v="Technology &amp; Internet"/>
    <m/>
    <n v="0"/>
    <x v="329"/>
    <x v="1"/>
    <m/>
    <m/>
    <m/>
    <s v="Machine Learning Engineer"/>
    <m/>
    <s v="Deep Learning Foundations"/>
    <m/>
    <m/>
    <m/>
    <m/>
    <s v="Forums"/>
    <m/>
    <m/>
    <n v="15"/>
    <m/>
    <n v="10"/>
    <n v="5"/>
    <s v="Stick to your schedule and read research papers every week. Don't be in a rush to complete the Nanodegree and clarify all your doubts before moving to a new topic."/>
    <s v="Google"/>
    <m/>
    <n v="9"/>
    <s v="Help students understand research paper related to the nanodegree and implement them every week."/>
    <s v="Cryptocurrencies and Blockchain Technology"/>
    <s v="Thank you for everything. Udacity's MLND and DL foundation program helped me get a AI internship at a startup."/>
    <n v="1"/>
  </r>
  <r>
    <x v="0"/>
    <x v="0"/>
    <x v="0"/>
    <x v="0"/>
    <x v="0"/>
    <m/>
    <m/>
    <n v="119.06575342465753"/>
    <x v="3"/>
    <n v="0"/>
    <n v="8"/>
    <n v="6"/>
    <n v="500020"/>
    <s v="India"/>
    <x v="1"/>
    <s v="backpack"/>
    <m/>
    <m/>
    <s v="Data is new blood for intelligent machines"/>
    <x v="0"/>
    <m/>
    <m/>
    <m/>
    <m/>
    <m/>
    <m/>
    <m/>
    <x v="0"/>
    <x v="2"/>
    <m/>
    <m/>
    <m/>
    <s v="Machine Learning Engineer"/>
    <m/>
    <m/>
    <m/>
    <m/>
    <m/>
    <m/>
    <s v="Stack Overflow"/>
    <m/>
    <m/>
    <n v="10"/>
    <m/>
    <n v="10"/>
    <n v="20"/>
    <s v="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
    <s v="Google"/>
    <m/>
    <n v="8"/>
    <s v="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
    <s v="Artificial Intelligence, Self Driving Cars and Robotics."/>
    <s v="The idea of online education, completing at one's convenience, is wonderful. I think it is good to promote your own global job portal, where employers willing to recruit Udacity graduates, posting their requirements."/>
    <n v="1"/>
  </r>
  <r>
    <x v="1"/>
    <x v="1"/>
    <x v="0"/>
    <x v="0"/>
    <x v="1"/>
    <m/>
    <d v="1982-03-01T00:00:00"/>
    <n v="36.843835616438355"/>
    <x v="3"/>
    <n v="2"/>
    <n v="10"/>
    <n v="30"/>
    <n v="69221"/>
    <s v="Dossenheim, Heidelberg"/>
    <x v="0"/>
    <m/>
    <m/>
    <m/>
    <m/>
    <x v="1"/>
    <s v="Student"/>
    <m/>
    <m/>
    <s v="Phd fellow"/>
    <m/>
    <s v="Biology"/>
    <n v="3"/>
    <x v="330"/>
    <x v="0"/>
    <m/>
    <m/>
    <m/>
    <m/>
    <s v="Artificial Intelligence"/>
    <m/>
    <m/>
    <m/>
    <m/>
    <m/>
    <s v="Forums"/>
    <m/>
    <n v="3"/>
    <m/>
    <n v="6"/>
    <m/>
    <n v="20"/>
    <s v="Take it seriously. Try to search online other materials to support your classes."/>
    <s v="Google"/>
    <m/>
    <n v="7"/>
    <s v="Continuous review of videos and change them when students are not satisfied."/>
    <s v="Bioinformatics"/>
    <m/>
    <n v="1"/>
  </r>
  <r>
    <x v="0"/>
    <x v="1"/>
    <x v="0"/>
    <x v="0"/>
    <x v="0"/>
    <m/>
    <m/>
    <n v="119.06575342465753"/>
    <x v="3"/>
    <n v="40"/>
    <n v="9"/>
    <n v="6"/>
    <n v="20020"/>
    <s v="Shanghai,China"/>
    <x v="0"/>
    <m/>
    <m/>
    <m/>
    <m/>
    <x v="1"/>
    <s v="Artificial Intelligence Engineer"/>
    <m/>
    <s v="Manager"/>
    <m/>
    <s v="Business Support &amp; Logistics"/>
    <m/>
    <n v="7"/>
    <x v="331"/>
    <x v="0"/>
    <m/>
    <m/>
    <m/>
    <s v="Machine Learning Engineer"/>
    <m/>
    <s v="Deep Learning Foundations"/>
    <m/>
    <m/>
    <m/>
    <m/>
    <s v="Live Help"/>
    <m/>
    <n v="4"/>
    <m/>
    <n v="5"/>
    <m/>
    <n v="8"/>
    <s v="Seriously complete the project"/>
    <m/>
    <s v="guokr"/>
    <n v="9"/>
    <s v="no"/>
    <s v="no"/>
    <s v="no"/>
    <n v="0"/>
  </r>
  <r>
    <x v="1"/>
    <x v="1"/>
    <x v="0"/>
    <x v="0"/>
    <x v="1"/>
    <m/>
    <d v="1987-05-10T00:00:00"/>
    <n v="31.649315068493152"/>
    <x v="3"/>
    <n v="150"/>
    <n v="12"/>
    <n v="12"/>
    <n v="4534"/>
    <s v="Hørve, Denmark"/>
    <x v="1"/>
    <s v="backpack"/>
    <m/>
    <s v="“A quality life demands quality questions”"/>
    <m/>
    <x v="1"/>
    <s v="Data Engineer"/>
    <m/>
    <s v="Individual Contributor"/>
    <m/>
    <s v="Technology &amp; Internet"/>
    <m/>
    <n v="3"/>
    <x v="49"/>
    <x v="0"/>
    <m/>
    <m/>
    <s v="Data Analyst"/>
    <m/>
    <m/>
    <m/>
    <m/>
    <m/>
    <m/>
    <m/>
    <s v="Stack Overflow"/>
    <m/>
    <m/>
    <n v="20"/>
    <n v="5"/>
    <m/>
    <n v="20"/>
    <s v="Keep going at it. Make a habit out of learning. If you take to long outside of the process it will be harder to get back to it, and things won't stick as well."/>
    <m/>
    <s v="Reddit"/>
    <n v="8"/>
    <s v="More consistency between the courses of a degree"/>
    <s v="GIS"/>
    <s v="No. Have to get back to work :)"/>
    <n v="0"/>
  </r>
  <r>
    <x v="0"/>
    <x v="1"/>
    <x v="0"/>
    <x v="0"/>
    <x v="1"/>
    <m/>
    <d v="1990-05-07T00:00:00"/>
    <n v="28.654794520547945"/>
    <x v="3"/>
    <n v="140"/>
    <n v="14"/>
    <n v="30"/>
    <n v="0"/>
    <s v="Tokyo, Japan"/>
    <x v="0"/>
    <m/>
    <m/>
    <m/>
    <m/>
    <x v="0"/>
    <m/>
    <m/>
    <m/>
    <m/>
    <m/>
    <m/>
    <m/>
    <x v="0"/>
    <x v="0"/>
    <m/>
    <m/>
    <m/>
    <s v="Machine Learning Engineer"/>
    <m/>
    <m/>
    <m/>
    <s v="Robotics"/>
    <m/>
    <m/>
    <s v="Slack Channel"/>
    <m/>
    <n v="6"/>
    <m/>
    <m/>
    <n v="13"/>
    <n v="20"/>
    <s v="Try to do something every day! Make good use of Slack and support your fellow students!"/>
    <s v="Google"/>
    <m/>
    <n v="9"/>
    <s v="The Live Help feature is a brilliant idea, but execution is currently poor. Please improve (see the many ideas/issues already discussed on Slack)"/>
    <s v="Robotics HARDWARE"/>
    <s v="You're awesome ;)"/>
    <n v="1"/>
  </r>
  <r>
    <x v="1"/>
    <x v="1"/>
    <x v="0"/>
    <x v="0"/>
    <x v="0"/>
    <m/>
    <d v="1990-03-28T00:00:00"/>
    <n v="28.764383561643836"/>
    <x v="3"/>
    <n v="60"/>
    <n v="7"/>
    <n v="5"/>
    <n v="500081"/>
    <s v="Hyderabad, Telangana, India"/>
    <x v="0"/>
    <m/>
    <m/>
    <m/>
    <m/>
    <x v="1"/>
    <s v="Data Engineer"/>
    <m/>
    <s v="Individual Contributor"/>
    <m/>
    <s v="Technology &amp; Internet"/>
    <m/>
    <n v="2"/>
    <x v="70"/>
    <x v="0"/>
    <m/>
    <m/>
    <s v="Data Analyst"/>
    <m/>
    <m/>
    <m/>
    <m/>
    <m/>
    <m/>
    <m/>
    <s v="Stack Overflow"/>
    <m/>
    <n v="3"/>
    <m/>
    <n v="5"/>
    <m/>
    <n v="168"/>
    <s v="Work regularly. Treat this as a classroom program and stick to your schedule."/>
    <s v="Friend / word of mouth"/>
    <m/>
    <n v="9"/>
    <s v="Reduce the price of a nanodegree for alumni as a token of loyalty or membership."/>
    <s v="Systems Programming (Unix, OS, shells, Networking)"/>
    <s v="Please conduct more in-person meetings and events. Meeting online (via skype say) doesn't give that much impact than meeting in person does."/>
    <n v="1"/>
  </r>
  <r>
    <x v="0"/>
    <x v="0"/>
    <x v="0"/>
    <x v="0"/>
    <x v="0"/>
    <m/>
    <d v="1995-12-18T00:00:00"/>
    <n v="23.035616438356165"/>
    <x v="3"/>
    <n v="10"/>
    <n v="3"/>
    <n v="4"/>
    <n v="523303"/>
    <s v="Dongguan, Guangdong, China"/>
    <x v="0"/>
    <m/>
    <m/>
    <m/>
    <m/>
    <x v="1"/>
    <s v="Software Engineer"/>
    <m/>
    <s v="Individual Contributor"/>
    <m/>
    <s v="Electronics"/>
    <m/>
    <n v="1"/>
    <x v="0"/>
    <x v="4"/>
    <m/>
    <m/>
    <m/>
    <m/>
    <m/>
    <s v="Deep Learning Foundations"/>
    <m/>
    <m/>
    <m/>
    <m/>
    <s v="Slack Channel"/>
    <m/>
    <n v="5"/>
    <m/>
    <m/>
    <n v="12"/>
    <n v="4"/>
    <s v="study hard"/>
    <s v="Google"/>
    <m/>
    <n v="10"/>
    <s v="have more project"/>
    <m/>
    <m/>
    <n v="1"/>
  </r>
  <r>
    <x v="1"/>
    <x v="0"/>
    <x v="0"/>
    <x v="0"/>
    <x v="1"/>
    <m/>
    <d v="1977-01-12T00:00:00"/>
    <n v="41.978082191780821"/>
    <x v="3"/>
    <n v="120"/>
    <n v="6"/>
    <n v="3"/>
    <m/>
    <s v="Melbourne, Australia"/>
    <x v="1"/>
    <s v="hoodie"/>
    <m/>
    <s v="“Machine learning for life”"/>
    <m/>
    <x v="1"/>
    <s v="Software Engineer"/>
    <m/>
    <s v="Director"/>
    <m/>
    <s v="Technology &amp; Internet"/>
    <m/>
    <n v="17"/>
    <x v="332"/>
    <x v="2"/>
    <m/>
    <m/>
    <m/>
    <m/>
    <m/>
    <s v="Deep Learning Foundations"/>
    <m/>
    <m/>
    <m/>
    <m/>
    <s v="Forums"/>
    <m/>
    <n v="6"/>
    <m/>
    <n v="3"/>
    <m/>
    <n v="10"/>
    <s v="Spend time to understand the theory and intuition before coding"/>
    <s v="Google"/>
    <m/>
    <n v="9"/>
    <s v="More small exercise and provide more graphs to visualize the ideas or theory"/>
    <s v="Augmented Reality, Mix Reality, Applied Machine Learning concepts in apps"/>
    <s v="Overall it's really good."/>
    <n v="0"/>
  </r>
  <r>
    <x v="0"/>
    <x v="0"/>
    <x v="0"/>
    <x v="0"/>
    <x v="0"/>
    <m/>
    <d v="1983-11-25T00:00:00"/>
    <n v="35.106849315068494"/>
    <x v="3"/>
    <n v="20"/>
    <n v="10"/>
    <n v="20"/>
    <n v="92800"/>
    <s v="Paris, France"/>
    <x v="0"/>
    <m/>
    <m/>
    <m/>
    <m/>
    <x v="1"/>
    <s v="Artificial Intelligence Engineer"/>
    <m/>
    <s v="Manager"/>
    <m/>
    <s v="Education"/>
    <m/>
    <n v="1"/>
    <x v="333"/>
    <x v="0"/>
    <m/>
    <m/>
    <m/>
    <s v="Machine Learning Engineer"/>
    <m/>
    <m/>
    <m/>
    <m/>
    <m/>
    <m/>
    <s v="Stack Overflow"/>
    <m/>
    <m/>
    <n v="15"/>
    <m/>
    <n v="20"/>
    <n v="20"/>
    <s v="Try to research in depth the various topics and use the projects as a base to experiment as many technics as possible. The feedback received from mentors' evaluations is invaluable and the return is directly proportional to the work spent on the projects."/>
    <s v="Friend / word of mouth"/>
    <m/>
    <n v="10"/>
    <s v="The various courses, while overall of good quality, where not all as effective at providing or teaching the techniques to apply theoretical content, although it is one of the main added value in my opinion of Udacity online courses and project when it is the case."/>
    <s v="Video processing, as a complementary tool to Machine Learning for Computer vision."/>
    <s v="Thanks a lot"/>
    <n v="0"/>
  </r>
  <r>
    <x v="0"/>
    <x v="1"/>
    <x v="0"/>
    <x v="0"/>
    <x v="0"/>
    <m/>
    <s v="1960-10-13"/>
    <n v="58.238356164383561"/>
    <x v="3"/>
    <n v="40"/>
    <n v="12"/>
    <n v="10"/>
    <n v="28224"/>
    <s v="Pozuelo de Alarcón, Madrid, Spain"/>
    <x v="0"/>
    <m/>
    <m/>
    <m/>
    <m/>
    <x v="1"/>
    <s v="Consulting"/>
    <m/>
    <s v="C-Level"/>
    <m/>
    <s v="Technology &amp; Internet"/>
    <m/>
    <n v="30"/>
    <x v="334"/>
    <x v="2"/>
    <m/>
    <m/>
    <m/>
    <m/>
    <m/>
    <s v="Deep Learning Foundations"/>
    <m/>
    <m/>
    <m/>
    <m/>
    <s v="Forums"/>
    <m/>
    <n v="5"/>
    <m/>
    <m/>
    <n v="12"/>
    <n v="12"/>
    <s v="The expected work time for projects is a lot higher than those published."/>
    <s v="Google"/>
    <m/>
    <n v="10"/>
    <s v="Publish the student's work time Bell curve for each project (or mean and std-dev)"/>
    <m/>
    <m/>
    <n v="0"/>
  </r>
  <r>
    <x v="1"/>
    <x v="1"/>
    <x v="0"/>
    <x v="0"/>
    <x v="1"/>
    <m/>
    <d v="1982-10-09T00:00:00"/>
    <n v="36.235616438356168"/>
    <x v="3"/>
    <n v="15"/>
    <n v="12"/>
    <n v="12"/>
    <n v="200"/>
    <s v="Helsinki, Finland"/>
    <x v="1"/>
    <s v="t-shirt"/>
    <m/>
    <s v="“Machine learning for life”"/>
    <m/>
    <x v="1"/>
    <s v="Business Intelligence / Business Analyst"/>
    <m/>
    <s v="Individual Contributor"/>
    <m/>
    <s v="Technology &amp; Internet"/>
    <m/>
    <n v="1"/>
    <x v="335"/>
    <x v="3"/>
    <m/>
    <m/>
    <s v="Data Analyst"/>
    <s v="Machine Learning Engineer"/>
    <m/>
    <m/>
    <m/>
    <m/>
    <m/>
    <m/>
    <s v="Stack Overflow"/>
    <m/>
    <n v="2"/>
    <m/>
    <n v="5"/>
    <m/>
    <n v="30"/>
    <s v="Just stick to it."/>
    <s v="Google"/>
    <m/>
    <n v="7"/>
    <s v="I don't know"/>
    <s v="Software testing."/>
    <m/>
    <n v="0"/>
  </r>
  <r>
    <x v="1"/>
    <x v="1"/>
    <x v="0"/>
    <x v="0"/>
    <x v="1"/>
    <m/>
    <d v="1984-11-10T00:00:00"/>
    <n v="34.145205479452052"/>
    <x v="3"/>
    <n v="10"/>
    <n v="6"/>
    <n v="10"/>
    <m/>
    <s v="Italy"/>
    <x v="1"/>
    <s v="jacket (brand is TBD... probably Patagonia)"/>
    <m/>
    <s v="“Machine learning for life”"/>
    <m/>
    <x v="1"/>
    <s v="Research"/>
    <m/>
    <s v="Not Applicable"/>
    <m/>
    <s v="Education"/>
    <m/>
    <n v="6"/>
    <x v="0"/>
    <x v="3"/>
    <m/>
    <m/>
    <m/>
    <m/>
    <m/>
    <s v="Deep Learning Foundations"/>
    <m/>
    <m/>
    <m/>
    <m/>
    <s v="Stack Overflow"/>
    <m/>
    <n v="3"/>
    <m/>
    <n v="6"/>
    <m/>
    <n v="10"/>
    <s v="Keep a steady pace and meet deadlines"/>
    <s v="Google"/>
    <m/>
    <n v="10"/>
    <m/>
    <m/>
    <m/>
    <n v="0"/>
  </r>
  <r>
    <x v="1"/>
    <x v="1"/>
    <x v="0"/>
    <x v="0"/>
    <x v="0"/>
    <m/>
    <d v="1978-11-01T00:00:00"/>
    <n v="40.175342465753424"/>
    <x v="3"/>
    <n v="180"/>
    <n v="11"/>
    <n v="3"/>
    <n v="30097"/>
    <s v="Atlanta, Georgia"/>
    <x v="1"/>
    <m/>
    <s v="Mug"/>
    <s v="“Machine learning for life”"/>
    <m/>
    <x v="1"/>
    <s v="Data Scientist"/>
    <m/>
    <s v="Director"/>
    <m/>
    <s v="Advertising &amp; Marketing"/>
    <m/>
    <n v="5"/>
    <x v="336"/>
    <x v="0"/>
    <m/>
    <m/>
    <m/>
    <m/>
    <m/>
    <m/>
    <m/>
    <m/>
    <s v="None"/>
    <m/>
    <m/>
    <m/>
    <m/>
    <m/>
    <m/>
    <m/>
    <m/>
    <m/>
    <s v="Google"/>
    <m/>
    <n v="7"/>
    <s v="The mentor support is a great idea, but, mentors aren't always good. They need to be chosen properly. My mentor didn't provide me enough support for the AI Nanodegree."/>
    <s v="Statistics"/>
    <m/>
    <n v="1"/>
  </r>
  <r>
    <x v="1"/>
    <x v="1"/>
    <x v="0"/>
    <x v="0"/>
    <x v="1"/>
    <m/>
    <s v="1964-09-21"/>
    <n v="54.295890410958904"/>
    <x v="3"/>
    <n v="50"/>
    <n v="8"/>
    <n v="5"/>
    <n v="2624"/>
    <s v="Luxembourg, Luxembourg"/>
    <x v="0"/>
    <m/>
    <m/>
    <m/>
    <m/>
    <x v="1"/>
    <s v="Other"/>
    <m/>
    <s v="Not Applicable"/>
    <m/>
    <m/>
    <s v="Finance"/>
    <n v="30"/>
    <x v="337"/>
    <x v="2"/>
    <m/>
    <m/>
    <m/>
    <m/>
    <m/>
    <s v="Deep Learning Foundations"/>
    <m/>
    <m/>
    <m/>
    <m/>
    <s v="Forums"/>
    <m/>
    <n v="6"/>
    <m/>
    <n v="6"/>
    <m/>
    <n v="20"/>
    <s v="Focus on learning and projects and put away everything else if you can. Had to work , take care of kids and family and study. Very difficult. "/>
    <m/>
    <s v="online tech news"/>
    <n v="7"/>
    <s v="Can't think of anything right now."/>
    <s v="Deep learning applied to law / legal industry - more in depth NLP"/>
    <m/>
    <n v="0"/>
  </r>
  <r>
    <x v="0"/>
    <x v="0"/>
    <x v="0"/>
    <x v="0"/>
    <x v="1"/>
    <m/>
    <d v="1977-03-23T00:00:00"/>
    <n v="41.786301369863011"/>
    <x v="3"/>
    <n v="45"/>
    <n v="10"/>
    <n v="6"/>
    <n v="94043"/>
    <s v="Mountain View, California"/>
    <x v="0"/>
    <m/>
    <m/>
    <m/>
    <m/>
    <x v="1"/>
    <s v="Product Management/Project Management"/>
    <m/>
    <s v="Manager"/>
    <m/>
    <s v="Technology &amp; Internet"/>
    <m/>
    <n v="17"/>
    <x v="338"/>
    <x v="0"/>
    <m/>
    <m/>
    <m/>
    <m/>
    <s v="Artificial Intelligence"/>
    <m/>
    <m/>
    <m/>
    <m/>
    <m/>
    <s v="Slack Channel"/>
    <m/>
    <n v="6"/>
    <m/>
    <n v="6"/>
    <m/>
    <n v="6"/>
    <s v="Follow along with lessons with pen&amp;paper and try to make notes. Writing reinforces learning. Also, reserve enough time for projects so that you can also work on optional portions. They really enhance your learning."/>
    <s v="Google"/>
    <m/>
    <n v="10"/>
    <s v="More projects"/>
    <s v="How to change careers"/>
    <s v="I love Udacity. Most of the lessons in my nanodegree were very good"/>
    <n v="1"/>
  </r>
  <r>
    <x v="1"/>
    <x v="0"/>
    <x v="0"/>
    <x v="0"/>
    <x v="1"/>
    <m/>
    <d v="1984-02-15T00:00:00"/>
    <n v="34.88219178082192"/>
    <x v="3"/>
    <n v="90"/>
    <n v="14"/>
    <n v="2"/>
    <n v="47410"/>
    <s v="Kuala Lumpur, Malaysia"/>
    <x v="0"/>
    <m/>
    <m/>
    <m/>
    <m/>
    <x v="1"/>
    <s v="Software Engineer"/>
    <m/>
    <m/>
    <s v="Senior"/>
    <s v="Technology &amp; Internet"/>
    <m/>
    <n v="8"/>
    <x v="339"/>
    <x v="0"/>
    <m/>
    <m/>
    <m/>
    <m/>
    <s v="Artificial Intelligence"/>
    <m/>
    <m/>
    <m/>
    <m/>
    <m/>
    <s v="Forums"/>
    <m/>
    <n v="3"/>
    <m/>
    <n v="1"/>
    <m/>
    <n v="15"/>
    <s v="do not expect to find everything in the videos. its require more than that. read books, research and thinking and doing a lot"/>
    <m/>
    <s v="I know Udacity since 2010 with the ai-class.org (the first round of artificial intelligence introduction mooc)"/>
    <n v="8"/>
    <s v="put more details in the videos. some videos are really useless and not informative. the video which include only &quot;you can see the solution here&quot; without any explanation. _x000d_explanation are important not the result. _x000d_also starting with a quiz which you don't know the answer, will only drop your motivation if its regularly happen."/>
    <m/>
    <s v="the prices for the courses/nanodegrees are reasonable if you have income in USD. but if you exchange it with other currencies it will not be affordable. thats why most of them cannot be taken if there will not be any no-certificate mode."/>
    <n v="0"/>
  </r>
  <r>
    <x v="0"/>
    <x v="1"/>
    <x v="0"/>
    <x v="0"/>
    <x v="1"/>
    <m/>
    <s v="1966-03-02"/>
    <n v="52.852054794520548"/>
    <x v="3"/>
    <n v="180"/>
    <n v="12"/>
    <n v="10"/>
    <m/>
    <s v="London, UK"/>
    <x v="1"/>
    <s v="backpack"/>
    <m/>
    <s v="“A quality life demands quality questions”"/>
    <m/>
    <x v="1"/>
    <s v="Product Management/Project Management"/>
    <m/>
    <s v="Individual Contributor"/>
    <m/>
    <s v="Entertainment &amp; Leisure"/>
    <m/>
    <n v="25"/>
    <x v="0"/>
    <x v="0"/>
    <m/>
    <m/>
    <m/>
    <s v="Machine Learning Engineer"/>
    <m/>
    <m/>
    <m/>
    <m/>
    <m/>
    <m/>
    <s v="Stack Overflow"/>
    <m/>
    <n v="6"/>
    <m/>
    <n v="5"/>
    <m/>
    <n v="260"/>
    <s v="make regular and frequent time available to study"/>
    <s v="Google"/>
    <m/>
    <n v="9"/>
    <s v="although tricky, it'd be great to have a group project or real-world project of some kind in the courses"/>
    <m/>
    <s v="i really like udacity's courses and delivery."/>
    <n v="0"/>
  </r>
  <r>
    <x v="0"/>
    <x v="1"/>
    <x v="0"/>
    <x v="0"/>
    <x v="0"/>
    <m/>
    <d v="1971-03-29T00:00:00"/>
    <n v="47.775342465753425"/>
    <x v="3"/>
    <n v="30"/>
    <n v="6"/>
    <n v="3"/>
    <n v="92694"/>
    <s v="San Juan Capistrano, Orange County, California, USA"/>
    <x v="0"/>
    <m/>
    <m/>
    <m/>
    <m/>
    <x v="1"/>
    <s v="Data Scientist"/>
    <m/>
    <s v="Individual Contributor"/>
    <m/>
    <s v="Technology &amp; Internet"/>
    <m/>
    <n v="12"/>
    <x v="340"/>
    <x v="3"/>
    <m/>
    <m/>
    <m/>
    <m/>
    <m/>
    <s v="Deep Learning Foundations"/>
    <m/>
    <m/>
    <m/>
    <m/>
    <s v="Forums"/>
    <m/>
    <m/>
    <n v="10"/>
    <n v="5"/>
    <m/>
    <n v="10"/>
    <s v="Try to make progress on your lessons every day, even if it is little time what you have. Don't let too many days pass without doing that. Use the forum and watch each and every video. Use as many resources from Udacity as possible "/>
    <m/>
    <s v="Read about it in the news"/>
    <n v="10"/>
    <s v="Create single summary document (pdf) containing relevant links articles, etc for each lesson."/>
    <s v="Everything I can think of is already offered! That's great!"/>
    <s v="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
    <n v="1"/>
  </r>
  <r>
    <x v="0"/>
    <x v="0"/>
    <x v="0"/>
    <x v="0"/>
    <x v="0"/>
    <m/>
    <d v="1982-07-17T00:00:00"/>
    <n v="36.465753424657535"/>
    <x v="3"/>
    <n v="120"/>
    <n v="7"/>
    <n v="3"/>
    <n v="560047"/>
    <s v="Bengaluru, Karnataka, India"/>
    <x v="0"/>
    <m/>
    <m/>
    <m/>
    <m/>
    <x v="1"/>
    <s v="Data Engineer"/>
    <m/>
    <s v="Individual Contributor"/>
    <m/>
    <m/>
    <s v="Finance"/>
    <n v="7"/>
    <x v="341"/>
    <x v="0"/>
    <m/>
    <m/>
    <m/>
    <m/>
    <m/>
    <s v="Deep Learning Foundations"/>
    <m/>
    <m/>
    <m/>
    <m/>
    <s v="Slack Channel"/>
    <m/>
    <n v="6"/>
    <m/>
    <n v="2"/>
    <m/>
    <n v="8"/>
    <s v="Learn via projects"/>
    <s v="Friend / word of mouth"/>
    <m/>
    <n v="10"/>
    <s v="provide industrial interaction while study"/>
    <s v="Data Engineering, Data Structure"/>
    <s v="No"/>
    <n v="1"/>
  </r>
  <r>
    <x v="1"/>
    <x v="0"/>
    <x v="0"/>
    <x v="0"/>
    <x v="1"/>
    <m/>
    <s v="1968-05-25"/>
    <n v="50.61917808219178"/>
    <x v="3"/>
    <n v="2"/>
    <n v="3"/>
    <n v="15"/>
    <n v="53172"/>
    <s v="South Milwaukee, Wisconsin"/>
    <x v="1"/>
    <s v="jacket (brand is TBD... probably Patagonia)"/>
    <m/>
    <s v="“Machine learning for life”"/>
    <m/>
    <x v="1"/>
    <s v="Other"/>
    <m/>
    <s v="Not Applicable"/>
    <m/>
    <m/>
    <s v="Medical"/>
    <n v="25"/>
    <x v="342"/>
    <x v="2"/>
    <m/>
    <m/>
    <s v="Data Analyst"/>
    <m/>
    <m/>
    <m/>
    <m/>
    <m/>
    <m/>
    <m/>
    <s v="Stack Overflow"/>
    <m/>
    <n v="4"/>
    <m/>
    <n v="3"/>
    <m/>
    <n v="6"/>
    <s v="It is easier and more fun than you would expect.  You should try it."/>
    <s v="Friend / word of mouth"/>
    <m/>
    <n v="8"/>
    <s v="I am unsure"/>
    <s v="More math"/>
    <m/>
    <n v="0"/>
  </r>
  <r>
    <x v="0"/>
    <x v="0"/>
    <x v="0"/>
    <x v="0"/>
    <x v="0"/>
    <m/>
    <d v="1987-03-25T00:00:00"/>
    <n v="31.775342465753425"/>
    <x v="3"/>
    <n v="0"/>
    <n v="14"/>
    <n v="1"/>
    <n v="8021"/>
    <s v="Clementon, New Jersey"/>
    <x v="1"/>
    <m/>
    <s v="Don't really want swag"/>
    <s v="“Data is the new bacon&quot;"/>
    <m/>
    <x v="0"/>
    <m/>
    <m/>
    <m/>
    <m/>
    <m/>
    <m/>
    <m/>
    <x v="0"/>
    <x v="0"/>
    <m/>
    <m/>
    <s v="Data Analyst"/>
    <m/>
    <m/>
    <m/>
    <m/>
    <m/>
    <m/>
    <m/>
    <s v="Forums"/>
    <m/>
    <n v="6"/>
    <m/>
    <n v="6"/>
    <m/>
    <n v="8"/>
    <s v="Make sure it's worth the time/money spent as there's no guarantee of job placement."/>
    <s v="Google"/>
    <m/>
    <n v="5"/>
    <s v="Have more partners willing to hire interns/entry-level positions from Udacity graduates"/>
    <m/>
    <s v="The nanodegree/projects don't seem to be all that useful in getting employment. The knowledge gained is nice, but that's all freely available."/>
    <m/>
  </r>
  <r>
    <x v="1"/>
    <x v="0"/>
    <x v="0"/>
    <x v="0"/>
    <x v="1"/>
    <m/>
    <d v="1980-11-03T00:00:00"/>
    <n v="38.167123287671231"/>
    <x v="3"/>
    <n v="75"/>
    <n v="10"/>
    <n v="2"/>
    <n v="11577"/>
    <s v="Roslyn Heights, NY"/>
    <x v="1"/>
    <s v="hat"/>
    <m/>
    <s v="“Data is the new bacon&quot;"/>
    <m/>
    <x v="0"/>
    <m/>
    <m/>
    <m/>
    <m/>
    <m/>
    <m/>
    <m/>
    <x v="0"/>
    <x v="2"/>
    <m/>
    <m/>
    <m/>
    <m/>
    <s v="Artificial Intelligence"/>
    <m/>
    <m/>
    <m/>
    <m/>
    <m/>
    <s v="Forums"/>
    <m/>
    <n v="2"/>
    <m/>
    <n v="4"/>
    <m/>
    <n v="50"/>
    <s v="Ask questions in the forum that's the best place to learn"/>
    <s v="Google"/>
    <m/>
    <n v="10"/>
    <s v="It would be better if Udacity can provide students local studying groups also."/>
    <m/>
    <m/>
    <n v="0"/>
  </r>
  <r>
    <x v="0"/>
    <x v="1"/>
    <x v="1"/>
    <x v="0"/>
    <x v="0"/>
    <m/>
    <d v="1981-06-07T00:00:00"/>
    <n v="37.575342465753423"/>
    <x v="3"/>
    <n v="40"/>
    <n v="10"/>
    <n v="0"/>
    <n v="60615"/>
    <s v="Chicago, Illinos"/>
    <x v="1"/>
    <s v="t-shirt"/>
    <m/>
    <s v="“Machine learning for life”"/>
    <m/>
    <x v="1"/>
    <s v="Research"/>
    <m/>
    <s v="Not Applicable"/>
    <m/>
    <s v="Education"/>
    <m/>
    <n v="6"/>
    <x v="343"/>
    <x v="3"/>
    <m/>
    <m/>
    <m/>
    <s v="Machine Learning Engineer"/>
    <m/>
    <m/>
    <m/>
    <m/>
    <m/>
    <m/>
    <s v="Mentor Help (classroom or 1:1 mentors)"/>
    <m/>
    <n v="5"/>
    <m/>
    <n v="5"/>
    <m/>
    <n v="4"/>
    <s v="read some books parallel"/>
    <s v="Friend / word of mouth"/>
    <m/>
    <n v="8"/>
    <s v="more challenging project"/>
    <m/>
    <m/>
    <n v="1"/>
  </r>
  <r>
    <x v="0"/>
    <x v="0"/>
    <x v="0"/>
    <x v="0"/>
    <x v="0"/>
    <m/>
    <m/>
    <n v="119.06575342465753"/>
    <x v="3"/>
    <n v="10"/>
    <n v="8"/>
    <n v="8"/>
    <n v="100000"/>
    <s v="Beijing, China"/>
    <x v="0"/>
    <m/>
    <m/>
    <m/>
    <m/>
    <x v="1"/>
    <s v="Artificial Intelligence Engineer"/>
    <m/>
    <s v="Individual Contributor"/>
    <m/>
    <s v="Technology &amp; Internet"/>
    <m/>
    <n v="1"/>
    <x v="344"/>
    <x v="2"/>
    <m/>
    <m/>
    <m/>
    <s v="Machine Learning Engineer"/>
    <m/>
    <s v="Deep Learning Foundations"/>
    <m/>
    <m/>
    <m/>
    <m/>
    <s v="Slack Channel"/>
    <m/>
    <n v="4"/>
    <m/>
    <n v="4"/>
    <m/>
    <n v="5"/>
    <s v="stay hungry，stay foolish"/>
    <s v="Google"/>
    <m/>
    <n v="9"/>
    <s v="learn more on engineering"/>
    <s v="AI"/>
    <s v="The course are too expensive，and I need't 1:1 mentor help,live help and so on, can you make it cheaper."/>
    <n v="1"/>
  </r>
  <r>
    <x v="0"/>
    <x v="0"/>
    <x v="0"/>
    <x v="0"/>
    <x v="0"/>
    <m/>
    <d v="1990-11-14T00:00:00"/>
    <n v="28.13150684931507"/>
    <x v="3"/>
    <n v="70"/>
    <n v="3"/>
    <n v="5"/>
    <n v="91748"/>
    <s v="Los Angeles, ca"/>
    <x v="1"/>
    <s v="backpack"/>
    <m/>
    <s v="“Machine learning for life”"/>
    <m/>
    <x v="1"/>
    <s v="Self employed"/>
    <m/>
    <s v="Not Applicable"/>
    <m/>
    <s v="Education"/>
    <m/>
    <n v="2"/>
    <x v="222"/>
    <x v="2"/>
    <m/>
    <m/>
    <m/>
    <m/>
    <m/>
    <m/>
    <m/>
    <m/>
    <s v="None"/>
    <m/>
    <m/>
    <m/>
    <m/>
    <m/>
    <m/>
    <m/>
    <m/>
    <m/>
    <m/>
    <s v="Reddit"/>
    <n v="10"/>
    <s v="Have companies or organizations submit real projects/job/gigs that Udacity students can submit solutions to."/>
    <s v="Cryptocurrencies or software built around blockchain would be interesting"/>
    <m/>
    <n v="1"/>
  </r>
  <r>
    <x v="0"/>
    <x v="1"/>
    <x v="0"/>
    <x v="0"/>
    <x v="0"/>
    <m/>
    <d v="1982-08-25T00:00:00"/>
    <n v="36.358904109589041"/>
    <x v="3"/>
    <n v="30"/>
    <n v="7"/>
    <n v="1"/>
    <n v="129783"/>
    <s v="Singapore"/>
    <x v="1"/>
    <s v="t-shirt"/>
    <m/>
    <s v="“Machine learning for life”"/>
    <m/>
    <x v="1"/>
    <s v="Educator / Instructor"/>
    <m/>
    <s v="Individual Contributor"/>
    <m/>
    <s v="Education"/>
    <m/>
    <n v="7"/>
    <x v="345"/>
    <x v="0"/>
    <m/>
    <m/>
    <m/>
    <m/>
    <m/>
    <s v="Deep Learning Foundations"/>
    <m/>
    <m/>
    <m/>
    <m/>
    <s v="Slack Channel"/>
    <m/>
    <n v="4"/>
    <m/>
    <n v="2"/>
    <m/>
    <n v="2"/>
    <s v="The world is rapidly changing, instead of watching the change, become a part of the change! Therefore, take this unique opportunity of online learning to learn/upgrade skills that are needed for the future that is already here!"/>
    <s v="Google"/>
    <m/>
    <n v="10"/>
    <s v="Keep the contents up-to-date. Also, make the updated contents available to graduates :-)"/>
    <s v="nill"/>
    <s v="Thank You!"/>
    <n v="1"/>
  </r>
  <r>
    <x v="1"/>
    <x v="0"/>
    <x v="0"/>
    <x v="0"/>
    <x v="0"/>
    <s v="Take initiative in the org in ML"/>
    <d v="1980-03-10T00:00:00"/>
    <n v="38.819178082191783"/>
    <x v="3"/>
    <n v="240"/>
    <n v="12"/>
    <n v="6"/>
    <n v="201012"/>
    <s v="Gurgaon/Haryana"/>
    <x v="1"/>
    <s v="backpack"/>
    <m/>
    <m/>
    <s v="Working relentlessly for Nirvan Of Machines :)"/>
    <x v="1"/>
    <s v="Co-founder (or solo founder)"/>
    <m/>
    <s v="C-Level"/>
    <m/>
    <s v="Technology &amp; Internet"/>
    <m/>
    <n v="16"/>
    <x v="346"/>
    <x v="2"/>
    <m/>
    <m/>
    <m/>
    <m/>
    <m/>
    <s v="Deep Learning Foundations"/>
    <m/>
    <m/>
    <m/>
    <m/>
    <s v="Forums"/>
    <m/>
    <n v="4"/>
    <m/>
    <n v="4"/>
    <m/>
    <n v="6"/>
    <s v="Learning is fun. Experiment it and code along or else you loose the essence as you move ahead. Use pen and paper - still legacy method - but worked well for me."/>
    <s v="Friend / word of mouth"/>
    <m/>
    <n v="9"/>
    <s v="Support for Nanodegree in Mobile App and support for speedy video browsing + text search on mobile -- its difficult to go to video reference via search of a specific context"/>
    <s v="AI - NLP and Speech"/>
    <s v="It was awesome"/>
    <n v="1"/>
  </r>
  <r>
    <x v="1"/>
    <x v="1"/>
    <x v="0"/>
    <x v="0"/>
    <x v="1"/>
    <m/>
    <d v="1981-02-28T00:00:00"/>
    <n v="37.846575342465755"/>
    <x v="3"/>
    <n v="60"/>
    <n v="5"/>
    <n v="9"/>
    <m/>
    <s v="sweden"/>
    <x v="0"/>
    <m/>
    <m/>
    <m/>
    <m/>
    <x v="1"/>
    <s v="Software Engineer"/>
    <m/>
    <s v="Not Applicable"/>
    <m/>
    <m/>
    <s v="banking"/>
    <n v="10"/>
    <x v="347"/>
    <x v="0"/>
    <m/>
    <m/>
    <m/>
    <m/>
    <s v="Artificial Intelligence"/>
    <m/>
    <m/>
    <m/>
    <m/>
    <m/>
    <s v="Mentor Help (classroom or 1:1 mentors)"/>
    <m/>
    <m/>
    <n v="15"/>
    <m/>
    <n v="10"/>
    <n v="20"/>
    <s v="Try to build a routine."/>
    <s v="Billboard"/>
    <m/>
    <n v="10"/>
    <s v="Maybe a calendar with a schedule. I see it as just a way to structure the time spent. This can also be done with a sheet of paper on the desk."/>
    <s v="Functional programming_x000d_Verification by formal proof"/>
    <s v="Maybe more interview with specialists on the field. It is always interesting to share their experiences when they started."/>
    <n v="1"/>
  </r>
  <r>
    <x v="0"/>
    <x v="0"/>
    <x v="0"/>
    <x v="0"/>
    <x v="0"/>
    <m/>
    <d v="1990-12-21T00:00:00"/>
    <n v="28.030136986301368"/>
    <x v="3"/>
    <n v="45"/>
    <n v="9"/>
    <n v="5"/>
    <n v="1120012"/>
    <s v="Tokyo, Japan"/>
    <x v="0"/>
    <m/>
    <m/>
    <m/>
    <m/>
    <x v="1"/>
    <s v="Artificial Intelligence Engineer"/>
    <m/>
    <s v="Intern"/>
    <m/>
    <s v="Technology &amp; Internet"/>
    <m/>
    <n v="1"/>
    <x v="348"/>
    <x v="1"/>
    <m/>
    <m/>
    <m/>
    <s v="Machine Learning Engineer"/>
    <m/>
    <m/>
    <m/>
    <m/>
    <s v="None"/>
    <m/>
    <m/>
    <m/>
    <m/>
    <m/>
    <m/>
    <m/>
    <m/>
    <m/>
    <s v="Google"/>
    <m/>
    <n v="10"/>
    <s v="offering jobs, projects and so on"/>
    <s v="math (we can learn at Khan academy though)"/>
    <s v="I hope that more people can get advanced jobs with Udacity's nanodegrees."/>
    <n v="1"/>
  </r>
  <r>
    <x v="1"/>
    <x v="1"/>
    <x v="0"/>
    <x v="0"/>
    <x v="0"/>
    <m/>
    <m/>
    <n v="119.06575342465753"/>
    <x v="3"/>
    <n v="15"/>
    <n v="5"/>
    <n v="5"/>
    <m/>
    <s v="Skopje, Macedonia"/>
    <x v="0"/>
    <m/>
    <m/>
    <m/>
    <m/>
    <x v="1"/>
    <s v="Artificial Intelligence Engineer"/>
    <m/>
    <s v="Manager"/>
    <m/>
    <s v="Technology &amp; Internet"/>
    <m/>
    <n v="20"/>
    <x v="349"/>
    <x v="3"/>
    <m/>
    <m/>
    <m/>
    <m/>
    <s v="Artificial Intelligence"/>
    <s v="Deep Learning Foundations"/>
    <m/>
    <m/>
    <m/>
    <m/>
    <s v="Forums"/>
    <m/>
    <n v="3"/>
    <m/>
    <n v="3"/>
    <m/>
    <n v="2"/>
    <s v="Practical examples for applying AI in real life"/>
    <s v="Google"/>
    <m/>
    <n v="8"/>
    <s v="More projects. More Labs. More coding."/>
    <s v="Advanced Courses for Deep Learning, Machine Learning, Artificial Intelligence, Advanced Algorithms, Parallelisation"/>
    <s v="Good job."/>
    <n v="0"/>
  </r>
  <r>
    <x v="0"/>
    <x v="0"/>
    <x v="0"/>
    <x v="0"/>
    <x v="0"/>
    <m/>
    <d v="1975-08-06T00:00:00"/>
    <n v="43.416438356164385"/>
    <x v="3"/>
    <n v="40"/>
    <n v="6"/>
    <n v="1"/>
    <n v="54911"/>
    <s v="Appleton, WI"/>
    <x v="1"/>
    <s v="hat"/>
    <m/>
    <s v="“Machine learning for life”"/>
    <m/>
    <x v="1"/>
    <s v="Educator / Instructor"/>
    <m/>
    <s v="Individual Contributor"/>
    <m/>
    <s v="Education"/>
    <m/>
    <n v="10"/>
    <x v="0"/>
    <x v="3"/>
    <m/>
    <m/>
    <m/>
    <s v="Machine Learning Engineer"/>
    <m/>
    <m/>
    <m/>
    <m/>
    <m/>
    <m/>
    <s v="Forums"/>
    <m/>
    <n v="3"/>
    <m/>
    <n v="5"/>
    <m/>
    <n v="36"/>
    <s v="Work every day. Check the forum. Be patient."/>
    <s v="Google"/>
    <m/>
    <n v="9"/>
    <s v="More examples in general_x000d_More coding examples with ensembles"/>
    <s v="Deep learning or AI"/>
    <m/>
    <m/>
  </r>
  <r>
    <x v="1"/>
    <x v="1"/>
    <x v="0"/>
    <x v="0"/>
    <x v="0"/>
    <m/>
    <d v="1993-05-20T00:00:00"/>
    <n v="25.616438356164384"/>
    <x v="3"/>
    <n v="30"/>
    <n v="12"/>
    <n v="0"/>
    <n v="21523"/>
    <s v="Alexandria, Egypt"/>
    <x v="1"/>
    <s v="backpack"/>
    <m/>
    <s v="“Machine learning for life”"/>
    <m/>
    <x v="0"/>
    <m/>
    <m/>
    <m/>
    <m/>
    <m/>
    <m/>
    <m/>
    <x v="0"/>
    <x v="2"/>
    <m/>
    <m/>
    <s v="Data Analyst"/>
    <m/>
    <m/>
    <m/>
    <m/>
    <m/>
    <m/>
    <m/>
    <s v="Mentor Help (classroom or 1:1 mentors)"/>
    <m/>
    <n v="5"/>
    <m/>
    <n v="5"/>
    <m/>
    <n v="16"/>
    <s v="The 1 on 1 mentor is great. make use of it._x000d_Forum is really awesome, be active._x000d_Reach out to fellow students_x000d__x000d_and finally, keep going! you will redeem the awards of all the effort you put into it."/>
    <m/>
    <s v="Github backpack"/>
    <n v="9"/>
    <s v="None"/>
    <s v="you cover everything I need"/>
    <s v="Keep doing what you're doing. you're doing great"/>
    <n v="1"/>
  </r>
  <r>
    <x v="1"/>
    <x v="1"/>
    <x v="1"/>
    <x v="0"/>
    <x v="0"/>
    <m/>
    <d v="1993-05-25T00:00:00"/>
    <n v="25.602739726027398"/>
    <x v="3"/>
    <n v="40"/>
    <n v="10"/>
    <n v="4"/>
    <n v="28023"/>
    <s v="madrid, spain"/>
    <x v="0"/>
    <m/>
    <m/>
    <m/>
    <m/>
    <x v="1"/>
    <s v="Consulting"/>
    <m/>
    <s v="Manager"/>
    <m/>
    <s v="Technology &amp; Internet"/>
    <m/>
    <n v="1"/>
    <x v="350"/>
    <x v="2"/>
    <m/>
    <m/>
    <s v="Data Analyst"/>
    <m/>
    <m/>
    <m/>
    <m/>
    <m/>
    <m/>
    <m/>
    <s v="Forums"/>
    <m/>
    <n v="6"/>
    <m/>
    <m/>
    <n v="10"/>
    <n v="30"/>
    <s v="Learn to skin the web for the right info and don't be scared to participate on the forums"/>
    <s v="Google"/>
    <m/>
    <n v="8"/>
    <s v="give more projects"/>
    <s v="machine learning"/>
    <s v="keep increasing the number of courses"/>
    <n v="0"/>
  </r>
  <r>
    <x v="1"/>
    <x v="0"/>
    <x v="0"/>
    <x v="0"/>
    <x v="1"/>
    <m/>
    <d v="1973-04-28T00:00:00"/>
    <n v="45.69041095890411"/>
    <x v="3"/>
    <n v="60"/>
    <n v="8"/>
    <n v="35"/>
    <n v="94583"/>
    <s v="san ramon, usa"/>
    <x v="1"/>
    <s v="shoes (brand is TBD… probably Adidas or Puma)"/>
    <m/>
    <s v="“Machine learning for life”"/>
    <m/>
    <x v="1"/>
    <s v="Software Engineer"/>
    <m/>
    <s v="Individual Contributor"/>
    <m/>
    <s v="Healthcare and Pharmaceuticals"/>
    <m/>
    <n v="20"/>
    <x v="351"/>
    <x v="2"/>
    <m/>
    <m/>
    <m/>
    <m/>
    <m/>
    <s v="Deep Learning Foundations"/>
    <m/>
    <m/>
    <m/>
    <m/>
    <s v="Slack Channel"/>
    <m/>
    <n v="3"/>
    <m/>
    <n v="1"/>
    <m/>
    <n v="100"/>
    <s v="go through the material as soon as it's up and ask questions on slack."/>
    <s v="Google"/>
    <m/>
    <n v="10"/>
    <s v="i'd like to go through the material/video when i'm driving to work, however it's interactive making it not possible."/>
    <s v="bioinformatics"/>
    <m/>
    <n v="0"/>
  </r>
  <r>
    <x v="1"/>
    <x v="1"/>
    <x v="0"/>
    <x v="0"/>
    <x v="0"/>
    <m/>
    <d v="1992-03-12T00:00:00"/>
    <n v="26.805479452054794"/>
    <x v="3"/>
    <n v="100"/>
    <n v="7"/>
    <n v="10"/>
    <n v="98133"/>
    <s v="Seattle, WA"/>
    <x v="0"/>
    <m/>
    <m/>
    <m/>
    <m/>
    <x v="1"/>
    <s v="Data Scientist"/>
    <m/>
    <s v="Individual Contributor"/>
    <m/>
    <s v="Technology &amp; Internet"/>
    <m/>
    <n v="1"/>
    <x v="182"/>
    <x v="0"/>
    <m/>
    <m/>
    <m/>
    <s v="Machine Learning Engineer"/>
    <m/>
    <m/>
    <m/>
    <m/>
    <m/>
    <m/>
    <s v="Stack Overflow"/>
    <m/>
    <m/>
    <n v="10"/>
    <n v="5"/>
    <m/>
    <n v="200"/>
    <s v="Do not fear of not passing the projects for the first time. Read the reviews of the projects carefully"/>
    <s v="Friend / word of mouth"/>
    <m/>
    <n v="9"/>
    <s v="organize the lectures more. Pay more attention on the final project"/>
    <s v="algorithms, spark, big data"/>
    <m/>
    <n v="1"/>
  </r>
  <r>
    <x v="0"/>
    <x v="0"/>
    <x v="0"/>
    <x v="0"/>
    <x v="0"/>
    <m/>
    <d v="1991-03-18T00:00:00"/>
    <n v="27.791780821917808"/>
    <x v="4"/>
    <n v="240"/>
    <n v="6"/>
    <n v="25"/>
    <n v="60532"/>
    <s v="lisle,illinois"/>
    <x v="1"/>
    <s v="hoodie"/>
    <m/>
    <s v="“A quality life demands quality questions”"/>
    <m/>
    <x v="1"/>
    <s v="Data Analyst"/>
    <m/>
    <m/>
    <s v="Entry level"/>
    <s v="Entertainment &amp; Leisure"/>
    <m/>
    <n v="0"/>
    <x v="352"/>
    <x v="0"/>
    <m/>
    <m/>
    <s v="Data Analyst"/>
    <m/>
    <m/>
    <m/>
    <m/>
    <m/>
    <m/>
    <m/>
    <s v="Forums"/>
    <m/>
    <n v="3"/>
    <m/>
    <n v="4"/>
    <m/>
    <n v="5"/>
    <s v="Dedication is a must"/>
    <s v="Friend / word of mouth"/>
    <m/>
    <n v="10"/>
    <s v="nothing"/>
    <m/>
    <m/>
    <m/>
  </r>
  <r>
    <x v="1"/>
    <x v="0"/>
    <x v="1"/>
    <x v="0"/>
    <x v="0"/>
    <m/>
    <d v="1984-05-11T00:00:00"/>
    <n v="34.646575342465752"/>
    <x v="4"/>
    <n v="35"/>
    <n v="8"/>
    <n v="18"/>
    <n v="10245"/>
    <s v="Berlin"/>
    <x v="1"/>
    <s v="t-shirt"/>
    <m/>
    <s v="“Machine learning for life”"/>
    <m/>
    <x v="0"/>
    <m/>
    <m/>
    <m/>
    <m/>
    <m/>
    <m/>
    <m/>
    <x v="0"/>
    <x v="0"/>
    <m/>
    <m/>
    <s v="Data Analyst"/>
    <m/>
    <m/>
    <m/>
    <m/>
    <m/>
    <m/>
    <m/>
    <s v="Slack Channel"/>
    <m/>
    <m/>
    <d v="2017-10-12T00:00:00"/>
    <m/>
    <n v="6"/>
    <n v="50"/>
    <s v="Try to make the best out of it. Try to do some research of your own outside the class materials and lectures."/>
    <s v="Google"/>
    <m/>
    <n v="8"/>
    <s v="Give more information about employment statistics after taking nanodegree."/>
    <s v="Docker."/>
    <s v="I think you are doing an amazing job. Really like how you have redisigned the classroom. Still, I would appreciate more transparency in terms of job positioning after nanodegree."/>
    <m/>
  </r>
  <r>
    <x v="1"/>
    <x v="0"/>
    <x v="0"/>
    <x v="0"/>
    <x v="1"/>
    <m/>
    <d v="1993-12-08T00:00:00"/>
    <n v="25.063013698630137"/>
    <x v="4"/>
    <n v="120"/>
    <n v="9"/>
    <n v="3"/>
    <n v="6004"/>
    <s v="Luzern, Switzerland"/>
    <x v="1"/>
    <s v="backpack"/>
    <m/>
    <s v="“A quality life demands quality questions”"/>
    <m/>
    <x v="1"/>
    <s v="Data Scientist"/>
    <m/>
    <s v="Individual Contributor"/>
    <m/>
    <s v="Healthcare and Pharmaceuticals"/>
    <m/>
    <n v="5"/>
    <x v="0"/>
    <x v="2"/>
    <m/>
    <m/>
    <m/>
    <m/>
    <m/>
    <s v="Deep Learning Foundations"/>
    <m/>
    <m/>
    <m/>
    <m/>
    <s v="Slack Channel"/>
    <m/>
    <n v="4"/>
    <m/>
    <n v="1"/>
    <m/>
    <n v="90"/>
    <s v="Never give up"/>
    <s v="Google"/>
    <m/>
    <n v="8"/>
    <s v="More content"/>
    <s v="Javascript development (Node.js)"/>
    <s v="You guys do a good job, keep it up"/>
    <m/>
  </r>
  <r>
    <x v="0"/>
    <x v="0"/>
    <x v="0"/>
    <x v="0"/>
    <x v="0"/>
    <m/>
    <d v="1991-08-29T00:00:00"/>
    <n v="27.342465753424658"/>
    <x v="4"/>
    <n v="0"/>
    <n v="10"/>
    <n v="20"/>
    <n v="42"/>
    <s v="Pretoria, South Africa"/>
    <x v="0"/>
    <s v="hoodie"/>
    <m/>
    <s v="“Data is the new bacon&quot;"/>
    <m/>
    <x v="0"/>
    <m/>
    <m/>
    <m/>
    <m/>
    <m/>
    <m/>
    <m/>
    <x v="0"/>
    <x v="2"/>
    <m/>
    <m/>
    <m/>
    <m/>
    <m/>
    <s v="Deep Learning Foundations"/>
    <m/>
    <m/>
    <m/>
    <m/>
    <s v="Forums"/>
    <m/>
    <m/>
    <n v="12"/>
    <n v="6"/>
    <m/>
    <n v="12"/>
    <s v="Type out code bit by bit, run in and get a feel for what is happening."/>
    <s v="Google"/>
    <m/>
    <n v="10"/>
    <s v="Udacity is best learning institution I have attended."/>
    <s v="Deep learning for art"/>
    <s v="Udacity is great."/>
    <m/>
  </r>
  <r>
    <x v="1"/>
    <x v="1"/>
    <x v="1"/>
    <x v="0"/>
    <x v="1"/>
    <m/>
    <d v="1987-07-25T00:00:00"/>
    <n v="31.44109589041096"/>
    <x v="4"/>
    <n v="40"/>
    <n v="12"/>
    <n v="30"/>
    <n v="94301"/>
    <s v="Palo Alto, California "/>
    <x v="0"/>
    <s v="jacket (brand is TBD... probably Patagonia)"/>
    <m/>
    <s v="“A quality life demands quality questions”"/>
    <m/>
    <x v="1"/>
    <s v="Business Intelligence / Business Analyst"/>
    <m/>
    <s v="Individual Contributor"/>
    <m/>
    <s v="Technology &amp; Internet"/>
    <m/>
    <n v="3"/>
    <x v="91"/>
    <x v="3"/>
    <m/>
    <m/>
    <s v="Data Analyst"/>
    <m/>
    <m/>
    <m/>
    <m/>
    <m/>
    <m/>
    <m/>
    <s v="Mentor Help (classroom or 1:1 mentors)"/>
    <m/>
    <n v="6"/>
    <m/>
    <n v="3"/>
    <m/>
    <n v="15"/>
    <s v="Set aside time for it and be rigorous."/>
    <s v="Twitter"/>
    <m/>
    <n v="10"/>
    <s v="Maybe more grand-scale projects bringing together skills from multiple courses"/>
    <m/>
    <s v="No. keep being awesome!"/>
    <m/>
  </r>
  <r>
    <x v="0"/>
    <x v="1"/>
    <x v="0"/>
    <x v="0"/>
    <x v="0"/>
    <m/>
    <d v="1979-09-08T00:00:00"/>
    <n v="39.323287671232876"/>
    <x v="4"/>
    <n v="40"/>
    <n v="9"/>
    <n v="6"/>
    <n v="2215"/>
    <s v="Boston, Massachusetts"/>
    <x v="1"/>
    <s v="jacket (brand is TBD... probably Patagonia)"/>
    <m/>
    <s v="“Machine learning for life”"/>
    <m/>
    <x v="1"/>
    <s v="Software Engineer"/>
    <m/>
    <s v="Individual Contributor"/>
    <m/>
    <s v="Advertising &amp; Marketing"/>
    <m/>
    <n v="11"/>
    <x v="353"/>
    <x v="0"/>
    <m/>
    <m/>
    <m/>
    <m/>
    <m/>
    <s v="Deep Learning Foundations"/>
    <m/>
    <m/>
    <m/>
    <m/>
    <s v="Slack Channel"/>
    <m/>
    <n v="4"/>
    <m/>
    <n v="2"/>
    <m/>
    <n v="2"/>
    <s v="Seek help from slack or Udacity forum"/>
    <s v="Google"/>
    <m/>
    <n v="10"/>
    <s v="Some courses have lots of repetitive material. It could be overwhelming to see that you have 4 hours of videos to watch, while maybe 30-40% of it is repeating material from previous lectures"/>
    <s v="I want to take the AI nano degree"/>
    <m/>
    <m/>
  </r>
  <r>
    <x v="0"/>
    <x v="0"/>
    <x v="0"/>
    <x v="1"/>
    <x v="1"/>
    <m/>
    <d v="1991-09-09T00:00:00"/>
    <n v="27.312328767123287"/>
    <x v="4"/>
    <n v="0"/>
    <n v="9"/>
    <n v="3"/>
    <n v="11011"/>
    <s v="Cajicá,Colombia "/>
    <x v="0"/>
    <s v="hat"/>
    <m/>
    <s v="“Data is the new bacon&quot;"/>
    <m/>
    <x v="1"/>
    <s v="Software Engineer"/>
    <m/>
    <s v="Individual Contributor"/>
    <m/>
    <s v="Technology &amp; Internet"/>
    <m/>
    <n v="4"/>
    <x v="354"/>
    <x v="2"/>
    <m/>
    <m/>
    <m/>
    <m/>
    <m/>
    <s v="Deep Learning Foundations"/>
    <m/>
    <m/>
    <m/>
    <m/>
    <s v="Forums"/>
    <m/>
    <n v="4"/>
    <m/>
    <n v="4"/>
    <m/>
    <n v="6"/>
    <s v="Community is the corner stone of success! Ask any question you've got in your mind and things will flow smoothly :)"/>
    <s v="Google"/>
    <m/>
    <n v="10"/>
    <s v="Keep the quality high! Don't try to over advertise your programs like happened in the Deep Learning Nanodegree. Be truthful and keep up the good work!"/>
    <s v="IoT and Machine Learning applied to Healthcare."/>
    <m/>
    <m/>
  </r>
  <r>
    <x v="1"/>
    <x v="1"/>
    <x v="1"/>
    <x v="0"/>
    <x v="1"/>
    <m/>
    <d v="1996-03-12T00:00:00"/>
    <n v="22.802739726027397"/>
    <x v="4"/>
    <n v="120"/>
    <n v="16"/>
    <n v="2"/>
    <n v="110001"/>
    <s v="New Delhi, Delhi, India"/>
    <x v="1"/>
    <s v="hoodie"/>
    <m/>
    <s v="“Data is the new bacon&quot;"/>
    <m/>
    <x v="0"/>
    <m/>
    <m/>
    <m/>
    <m/>
    <m/>
    <m/>
    <m/>
    <x v="0"/>
    <x v="1"/>
    <m/>
    <m/>
    <m/>
    <s v="Machine Learning Engineer"/>
    <m/>
    <m/>
    <m/>
    <m/>
    <m/>
    <m/>
    <s v="Forums"/>
    <m/>
    <n v="6"/>
    <m/>
    <n v="6"/>
    <m/>
    <n v="60"/>
    <s v="Just never give up, keep on learning new things and always look forward to new things."/>
    <s v="Friend / word of mouth"/>
    <m/>
    <n v="9"/>
    <s v="Nothing all is fine"/>
    <s v="I really wanted deep learning  earlier but it was released soon"/>
    <m/>
    <m/>
  </r>
  <r>
    <x v="1"/>
    <x v="1"/>
    <x v="0"/>
    <x v="0"/>
    <x v="0"/>
    <m/>
    <d v="1978-04-18T00:00:00"/>
    <n v="40.715068493150682"/>
    <x v="4"/>
    <n v="90"/>
    <n v="6"/>
    <n v="2"/>
    <n v="30341"/>
    <s v="Atlanta , Georgia , USA"/>
    <x v="1"/>
    <s v="backpack"/>
    <m/>
    <s v="“Data is the new bacon&quot;"/>
    <m/>
    <x v="1"/>
    <s v="Data Scientist"/>
    <m/>
    <m/>
    <s v="Senior"/>
    <s v="Technology &amp; Internet"/>
    <m/>
    <n v="6"/>
    <x v="99"/>
    <x v="0"/>
    <m/>
    <m/>
    <m/>
    <m/>
    <s v="Artificial Intelligence"/>
    <m/>
    <m/>
    <m/>
    <m/>
    <m/>
    <s v="Forums"/>
    <m/>
    <n v="5"/>
    <m/>
    <n v="5"/>
    <m/>
    <n v="5"/>
    <s v="Don't skip any lesson :) Every lesson has some valuable information for you , though you may be an expert in that area"/>
    <s v="Google"/>
    <m/>
    <n v="8"/>
    <s v="Better Project, ask the students to do more on project"/>
    <s v="add niche areas in deep learning into AI course :)"/>
    <s v="Try to improve the projects by giving more to students"/>
    <m/>
  </r>
  <r>
    <x v="0"/>
    <x v="1"/>
    <x v="0"/>
    <x v="1"/>
    <x v="1"/>
    <m/>
    <d v="1991-02-26T00:00:00"/>
    <n v="27.846575342465755"/>
    <x v="4"/>
    <n v="60"/>
    <n v="8"/>
    <n v="5"/>
    <n v="60320"/>
    <s v="Frankfurt, Germany "/>
    <x v="0"/>
    <s v="socks"/>
    <m/>
    <s v="”Math - all the cool kids are doing it”"/>
    <m/>
    <x v="1"/>
    <s v="Data Scientist"/>
    <m/>
    <s v="Not Applicable"/>
    <m/>
    <s v="Technology &amp; Internet"/>
    <m/>
    <n v="3"/>
    <x v="43"/>
    <x v="0"/>
    <m/>
    <m/>
    <m/>
    <s v="Machine Learning Engineer"/>
    <m/>
    <m/>
    <m/>
    <m/>
    <m/>
    <m/>
    <s v="Slack Channel"/>
    <m/>
    <n v="6"/>
    <m/>
    <n v="6"/>
    <m/>
    <n v="6"/>
    <s v="Do a piece of work everyday, even if it is just one video"/>
    <s v="Google"/>
    <m/>
    <n v="10"/>
    <s v="Nothing, I am very happy"/>
    <m/>
    <s v="Thank you. You really deliver high quality content and I already learned a lot"/>
    <m/>
  </r>
  <r>
    <x v="1"/>
    <x v="1"/>
    <x v="0"/>
    <x v="0"/>
    <x v="1"/>
    <m/>
    <d v="1980-04-15T00:00:00"/>
    <n v="38.720547945205482"/>
    <x v="4"/>
    <n v="50"/>
    <n v="7"/>
    <n v="2"/>
    <n v="400041"/>
    <s v="Chongqing,China"/>
    <x v="1"/>
    <s v="backpack"/>
    <m/>
    <s v="”Math - all the cool kids are doing it”"/>
    <m/>
    <x v="1"/>
    <s v="Product Management/Project Management"/>
    <m/>
    <s v="Manager"/>
    <m/>
    <s v="Automotive"/>
    <m/>
    <n v="3"/>
    <x v="355"/>
    <x v="0"/>
    <m/>
    <s v="Business Analyst"/>
    <m/>
    <m/>
    <m/>
    <m/>
    <m/>
    <m/>
    <m/>
    <m/>
    <s v="Slack Channel"/>
    <m/>
    <n v="6"/>
    <m/>
    <n v="3"/>
    <m/>
    <n v="5"/>
    <s v="Working Hard and practice"/>
    <s v="Google"/>
    <m/>
    <n v="10"/>
    <s v="lower price"/>
    <s v="None"/>
    <s v="Please lower the price"/>
    <m/>
  </r>
  <r>
    <x v="1"/>
    <x v="0"/>
    <x v="0"/>
    <x v="0"/>
    <x v="1"/>
    <m/>
    <d v="1980-12-07T00:00:00"/>
    <n v="38.073972602739723"/>
    <x v="4"/>
    <n v="50"/>
    <n v="18"/>
    <n v="10"/>
    <m/>
    <s v="London"/>
    <x v="1"/>
    <s v="hoodie"/>
    <m/>
    <m/>
    <s v="Without data, you're just another person with an opinion."/>
    <x v="1"/>
    <s v="Software Engineer"/>
    <m/>
    <s v="Manager"/>
    <m/>
    <m/>
    <s v="Consulting (Design studio)"/>
    <n v="15"/>
    <x v="356"/>
    <x v="2"/>
    <m/>
    <m/>
    <s v="Data Analyst"/>
    <s v="Machine Learning Engineer"/>
    <m/>
    <s v="Deep Learning Foundations"/>
    <m/>
    <m/>
    <m/>
    <m/>
    <s v="Forums"/>
    <m/>
    <n v="5"/>
    <m/>
    <n v="2"/>
    <m/>
    <n v="4"/>
    <s v="Make it part of your routine"/>
    <s v="Google"/>
    <m/>
    <n v="10"/>
    <s v="Nothing - you guys (and girls) are doing an amazing job! Keep it up."/>
    <s v="Machine Learning for Computer Security, Computational Creativity, Robotics. "/>
    <s v="Nope"/>
    <m/>
  </r>
  <r>
    <x v="0"/>
    <x v="0"/>
    <x v="0"/>
    <x v="0"/>
    <x v="0"/>
    <m/>
    <m/>
    <n v="119.06575342465753"/>
    <x v="4"/>
    <n v="30"/>
    <n v="10"/>
    <n v="5"/>
    <n v="1581"/>
    <s v="Westborough, MA,USA"/>
    <x v="1"/>
    <s v="backpack"/>
    <m/>
    <s v="”Math - all the cool kids are doing it”"/>
    <m/>
    <x v="1"/>
    <s v="Other"/>
    <m/>
    <m/>
    <s v="Engineer"/>
    <m/>
    <s v="Semiconductor"/>
    <n v="6"/>
    <x v="0"/>
    <x v="0"/>
    <m/>
    <m/>
    <m/>
    <s v="Machine Learning Engineer"/>
    <s v="Artificial Intelligence"/>
    <m/>
    <m/>
    <m/>
    <m/>
    <m/>
    <s v="Slack Channel"/>
    <m/>
    <n v="4"/>
    <m/>
    <n v="4"/>
    <m/>
    <n v="8"/>
    <s v="Be on time."/>
    <s v="Google"/>
    <m/>
    <n v="7"/>
    <s v="Reducing cost and elaborate course materials to University standards."/>
    <s v="None for now."/>
    <s v="Expected Job interviews. Still waiting!"/>
    <m/>
  </r>
  <r>
    <x v="1"/>
    <x v="0"/>
    <x v="0"/>
    <x v="0"/>
    <x v="1"/>
    <m/>
    <d v="1977-07-21T00:00:00"/>
    <n v="41.457534246575342"/>
    <x v="4"/>
    <n v="20"/>
    <n v="16"/>
    <n v="10"/>
    <n v="78729"/>
    <s v="Austin, TX"/>
    <x v="0"/>
    <s v="t-shirt"/>
    <m/>
    <s v="“Machine learning for life”"/>
    <m/>
    <x v="1"/>
    <s v="Other"/>
    <m/>
    <s v="Individual Contributor"/>
    <m/>
    <s v="Education"/>
    <m/>
    <n v="12"/>
    <x v="357"/>
    <x v="3"/>
    <m/>
    <m/>
    <m/>
    <m/>
    <m/>
    <s v="Deep Learning Foundations"/>
    <m/>
    <m/>
    <m/>
    <m/>
    <s v="Slack Channel"/>
    <m/>
    <m/>
    <n v="12"/>
    <n v="6"/>
    <m/>
    <n v="140"/>
    <s v="Don't be afraid by the task. Try to learn, search online, don't be afraid to ask, there are no stupid questions"/>
    <s v="Google"/>
    <m/>
    <n v="7"/>
    <s v="Ticket are badly handled. At the end of my nanodegree, I submitted a ticket on May 13 (7:45 PM PDT), to cancel my Self-Driving Car Nanodegree._x000d_Here was my message:_x000d_-------_x0009__x000d_Hi,_x000d__x000d_I was planning to do the Self-Driving Car Nanodegree and AI Nanodegree in the same time but some changes in my professional life reduced my availability. _x000d_I paid to join the Self-Driving Car Nanodegree that starts on May 25, 2017 the April 08, 2017 and I would like to get a full refund._x000d_I prefer to focus on the Artificial Intelligence Nanodegree and will probably do the Artificial Intelligence Nanodegree later once the first one will be finished._x000d_-----_x000d__x000d_At the end, I was withdraw from BOTH nanodegree._x000d_I rated the support as Bad, hoping to have more details and an apologize for the mistake but I got nothing...."/>
    <s v="Big Data"/>
    <s v="Please allow me to get the $100 discount to the AI nanodegree that I lost thank to Meghan Spray that don't know how to read a ticket...."/>
    <m/>
  </r>
  <r>
    <x v="0"/>
    <x v="1"/>
    <x v="1"/>
    <x v="0"/>
    <x v="0"/>
    <m/>
    <d v="1995-07-27T00:00:00"/>
    <n v="23.43013698630137"/>
    <x v="4"/>
    <n v="180"/>
    <n v="9"/>
    <n v="10"/>
    <n v="110034"/>
    <s v="Delhi, India"/>
    <x v="0"/>
    <s v="t-shirt"/>
    <m/>
    <s v="“Machine learning for life”"/>
    <m/>
    <x v="1"/>
    <s v="Software Engineer"/>
    <m/>
    <s v="Individual Contributor"/>
    <m/>
    <s v="Education"/>
    <m/>
    <n v="0"/>
    <x v="358"/>
    <x v="2"/>
    <m/>
    <m/>
    <m/>
    <m/>
    <m/>
    <s v="Deep Learning Foundations"/>
    <m/>
    <m/>
    <m/>
    <m/>
    <s v="Stack Overflow"/>
    <m/>
    <n v="5"/>
    <m/>
    <n v="4"/>
    <m/>
    <n v="10"/>
    <s v="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
    <s v="Facebook"/>
    <m/>
    <n v="10"/>
    <s v="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
    <s v="I would like to learn especially the core subjects in computer science which i wasnt taught at college."/>
    <s v="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
    <m/>
  </r>
  <r>
    <x v="1"/>
    <x v="1"/>
    <x v="0"/>
    <x v="1"/>
    <x v="1"/>
    <m/>
    <d v="1985-02-24T00:00:00"/>
    <n v="33.854794520547948"/>
    <x v="4"/>
    <n v="45"/>
    <n v="10"/>
    <n v="10"/>
    <n v="8234"/>
    <s v="Vilnius, Lithuania"/>
    <x v="0"/>
    <s v="backpack"/>
    <m/>
    <s v="“Machine learning for life”"/>
    <m/>
    <x v="1"/>
    <s v="Data Scientist"/>
    <m/>
    <s v="Individual Contributor"/>
    <m/>
    <s v="Telecommunications"/>
    <m/>
    <n v="6"/>
    <x v="359"/>
    <x v="0"/>
    <m/>
    <m/>
    <m/>
    <m/>
    <m/>
    <s v="Deep Learning Foundations"/>
    <m/>
    <m/>
    <m/>
    <m/>
    <s v="Forums"/>
    <m/>
    <n v="3"/>
    <m/>
    <n v="4"/>
    <m/>
    <n v="10"/>
    <s v="Allocate time for consistent study. It is very easy to drop out of routine."/>
    <s v="Google"/>
    <m/>
    <n v="10"/>
    <s v="I had by far the best experience in online learning with Udacity! If I will find something that is worth changing I will let you know :)"/>
    <s v="Big data engineer nano degree with comprehensive coverage of open source tools in Hadoop ecosystem would be very nice."/>
    <s v="Great job, guys!"/>
    <m/>
  </r>
  <r>
    <x v="1"/>
    <x v="0"/>
    <x v="0"/>
    <x v="0"/>
    <x v="1"/>
    <m/>
    <s v="1967-03-03"/>
    <n v="51.849315068493148"/>
    <x v="4"/>
    <n v="30"/>
    <n v="8"/>
    <n v="104"/>
    <n v="98034"/>
    <s v="Kirkland, WA, USA"/>
    <x v="1"/>
    <s v="hoodie"/>
    <m/>
    <s v="”Math - all the cool kids are doing it”"/>
    <m/>
    <x v="1"/>
    <s v="Software Engineer"/>
    <m/>
    <s v="Vice President"/>
    <m/>
    <s v="Technology &amp; Internet"/>
    <m/>
    <n v="27"/>
    <x v="360"/>
    <x v="2"/>
    <m/>
    <m/>
    <m/>
    <s v="Machine Learning Engineer"/>
    <m/>
    <m/>
    <m/>
    <m/>
    <m/>
    <m/>
    <s v="Forums"/>
    <m/>
    <n v="6"/>
    <m/>
    <n v="6"/>
    <m/>
    <n v="4"/>
    <s v="Internet is a wonderful resource. And best to learn how to figure out how to do stuff on your own."/>
    <s v="Friend / word of mouth"/>
    <m/>
    <n v="10"/>
    <s v="I would say more DL in the ML class but now you have a specific DL/AI nanodegree so already solved."/>
    <s v="Would be good to have sub-courses on different DL approaches (RNN, GANs, etc)."/>
    <s v="Not really - think Udacity is pretty great. Especially the hands on homework assignments."/>
    <m/>
  </r>
  <r>
    <x v="0"/>
    <x v="0"/>
    <x v="0"/>
    <x v="1"/>
    <x v="1"/>
    <m/>
    <d v="1991-03-14T00:00:00"/>
    <n v="27.802739726027397"/>
    <x v="4"/>
    <n v="0"/>
    <n v="6"/>
    <n v="5"/>
    <n v="560103"/>
    <s v="Bangalore/India"/>
    <x v="1"/>
    <s v="hoodie"/>
    <m/>
    <s v="“A quality life demands quality questions”"/>
    <m/>
    <x v="1"/>
    <s v="Software Engineer"/>
    <m/>
    <s v="Individual Contributor"/>
    <m/>
    <s v="Technology &amp; Internet"/>
    <m/>
    <n v="3"/>
    <x v="233"/>
    <x v="2"/>
    <m/>
    <m/>
    <m/>
    <s v="Machine Learning Engineer"/>
    <m/>
    <m/>
    <m/>
    <m/>
    <m/>
    <m/>
    <s v="Forums"/>
    <m/>
    <n v="3"/>
    <m/>
    <n v="3"/>
    <m/>
    <n v="30"/>
    <s v="stay motivated and don't panic if you don't get it in the first reading.Revisit videos till you get it."/>
    <s v="Google"/>
    <m/>
    <n v="8"/>
    <s v="More scholarships for nanodegrees"/>
    <s v="NLP nanodegree"/>
    <m/>
    <m/>
  </r>
  <r>
    <x v="1"/>
    <x v="1"/>
    <x v="0"/>
    <x v="0"/>
    <x v="0"/>
    <m/>
    <s v="1969-10-16"/>
    <n v="49.224657534246575"/>
    <x v="4"/>
    <n v="10"/>
    <n v="8"/>
    <n v="100"/>
    <n v="5020"/>
    <s v="Salzburg, Austria"/>
    <x v="1"/>
    <s v="jacket (brand is TBD... probably Patagonia)"/>
    <m/>
    <s v="“A quality life demands quality questions”"/>
    <m/>
    <x v="1"/>
    <s v="Business/Strategy"/>
    <m/>
    <s v="President"/>
    <m/>
    <s v="Retail &amp; Consumer Durables"/>
    <m/>
    <n v="15"/>
    <x v="361"/>
    <x v="0"/>
    <m/>
    <s v="Business Analyst"/>
    <m/>
    <m/>
    <m/>
    <m/>
    <m/>
    <m/>
    <m/>
    <m/>
    <s v="Forums"/>
    <m/>
    <m/>
    <n v="15"/>
    <m/>
    <n v="15"/>
    <n v="15"/>
    <s v="Try it, ask questions and you are ready."/>
    <s v="Google"/>
    <m/>
    <n v="9"/>
    <s v="more not that technical programs"/>
    <s v="maybe a specialised program using Google Analytics in combination with e.g. Facebook Insights, etc."/>
    <s v="go on. you do a good job. PS: I couldn't find a website of the Swag. So the survey is maybe not all right."/>
    <m/>
  </r>
  <r>
    <x v="1"/>
    <x v="1"/>
    <x v="0"/>
    <x v="0"/>
    <x v="1"/>
    <m/>
    <d v="2017-06-18T00:00:00"/>
    <n v="1.5205479452054795"/>
    <x v="4"/>
    <n v="40"/>
    <n v="10"/>
    <n v="5"/>
    <n v="22071090"/>
    <s v="Rio de Janeiro, Rio de Janeiro, Brazil"/>
    <x v="0"/>
    <s v="hoodie"/>
    <m/>
    <s v="“Machine learning for life”"/>
    <m/>
    <x v="1"/>
    <s v="Accounting/Finance"/>
    <m/>
    <s v="Director"/>
    <m/>
    <s v="Healthcare and Pharmaceuticals"/>
    <m/>
    <n v="5"/>
    <x v="362"/>
    <x v="0"/>
    <m/>
    <m/>
    <m/>
    <s v="Machine Learning Engineer"/>
    <m/>
    <s v="Deep Learning Foundations"/>
    <m/>
    <m/>
    <m/>
    <m/>
    <s v="Slack Channel"/>
    <m/>
    <n v="4"/>
    <m/>
    <n v="3"/>
    <m/>
    <n v="3"/>
    <s v="Program your hours of study."/>
    <s v="Facebook"/>
    <m/>
    <n v="7"/>
    <s v="Suggest outside class practical exercises."/>
    <s v="How to tackle data science competitions"/>
    <s v="I'd really like the Nanodegrees, thanks!"/>
    <m/>
  </r>
  <r>
    <x v="1"/>
    <x v="0"/>
    <x v="0"/>
    <x v="0"/>
    <x v="1"/>
    <m/>
    <d v="1996-07-01T00:00:00"/>
    <n v="22.4986301369863"/>
    <x v="4"/>
    <n v="200"/>
    <n v="4"/>
    <n v="15"/>
    <n v="841226"/>
    <s v="Siwan, Bihar, India"/>
    <x v="0"/>
    <s v="backpack"/>
    <m/>
    <s v="“Machine learning for life”"/>
    <m/>
    <x v="1"/>
    <s v="Freelancing"/>
    <m/>
    <s v="Individual Contributor"/>
    <m/>
    <s v="Education"/>
    <m/>
    <n v="1"/>
    <x v="5"/>
    <x v="2"/>
    <m/>
    <m/>
    <m/>
    <s v="Machine Learning Engineer"/>
    <m/>
    <s v="Deep Learning Foundations"/>
    <m/>
    <m/>
    <m/>
    <m/>
    <s v="Stack Overflow"/>
    <m/>
    <m/>
    <n v="80"/>
    <m/>
    <n v="15"/>
    <n v="4"/>
    <s v="Do check out forums if you're stucked. Be active there and you'll get to know many awesome people. :)"/>
    <s v="Friend / word of mouth"/>
    <m/>
    <n v="10"/>
    <s v="The way UDACITY is doing is currently perfect as for me."/>
    <s v="Some core subjects such as Theory of Automata, Microprocessor and Microcontrollers. "/>
    <s v="Nope. :)"/>
    <m/>
  </r>
  <r>
    <x v="1"/>
    <x v="0"/>
    <x v="0"/>
    <x v="0"/>
    <x v="1"/>
    <m/>
    <d v="1986-07-29T00:00:00"/>
    <n v="32.43013698630137"/>
    <x v="4"/>
    <n v="2"/>
    <n v="12"/>
    <n v="3"/>
    <m/>
    <s v="Sofia, Bulgaria"/>
    <x v="1"/>
    <s v="t-shirt"/>
    <m/>
    <s v="“Machine learning for life”"/>
    <m/>
    <x v="1"/>
    <s v="Research"/>
    <m/>
    <s v="Not Applicable"/>
    <m/>
    <s v="Education"/>
    <m/>
    <n v="10"/>
    <x v="363"/>
    <x v="0"/>
    <m/>
    <m/>
    <m/>
    <m/>
    <s v="Artificial Intelligence"/>
    <m/>
    <m/>
    <m/>
    <m/>
    <m/>
    <s v="Stack Overflow"/>
    <m/>
    <m/>
    <n v="10"/>
    <n v="5"/>
    <m/>
    <n v="20"/>
    <s v="Just be curious"/>
    <s v="Google"/>
    <m/>
    <n v="8"/>
    <s v="Try to balance the material complexity and time needed for the projects."/>
    <s v="Data science, software architecture"/>
    <s v="Not at the moment"/>
    <m/>
  </r>
  <r>
    <x v="0"/>
    <x v="1"/>
    <x v="0"/>
    <x v="0"/>
    <x v="1"/>
    <m/>
    <d v="1989-08-01T00:00:00"/>
    <n v="29.419178082191781"/>
    <x v="4"/>
    <n v="0"/>
    <n v="14"/>
    <n v="25"/>
    <n v="92570"/>
    <s v="Los Angeles, California"/>
    <x v="0"/>
    <s v="jacket (brand is TBD... probably Patagonia)"/>
    <m/>
    <m/>
    <s v="You can never be too ready for Skynet"/>
    <x v="1"/>
    <s v="Accounting/Finance"/>
    <m/>
    <s v="Director"/>
    <m/>
    <m/>
    <s v="Banking and Finance"/>
    <n v="6"/>
    <x v="364"/>
    <x v="2"/>
    <m/>
    <m/>
    <s v="Data Analyst"/>
    <m/>
    <m/>
    <m/>
    <m/>
    <m/>
    <m/>
    <s v="Full Stack Developer"/>
    <s v="Forums"/>
    <m/>
    <m/>
    <n v="20"/>
    <n v="4"/>
    <m/>
    <n v="80"/>
    <s v="Be active in the communities that have been set up!! And use the forums! So many people have or had the same questions as you, and everyone is always looking for new ways to do things. Don't be afraid to share"/>
    <m/>
    <s v="Originally, internet search for online programming classes"/>
    <n v="9"/>
    <s v="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quot;an email has been sent&quot; to &quot;we've received your ID check and survey, your graduation is processing, etc.&quot;_x000d__x000d_If a project is marked as optional (P0), perhaps the graduation button shouldn't be dependent on that project actually being completed?_x000d__x000d_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_x000d__x000d_I hate to be critical, but you have wonderful products, and a fantastic and growing brand name, and I'm very proud to be part of this community. Getting better benefits us all."/>
    <s v="Augmented Reality a la Magic Leap. I think this is going to be bigger than VR._x000d__x000d_Also, blockchain._x000d__x000d_And on a stretch, would y'all consider a foray into genetics?"/>
    <s v="I love the brand! Keep up the amazing work and thanks for reaching out!"/>
    <m/>
  </r>
  <r>
    <x v="1"/>
    <x v="1"/>
    <x v="1"/>
    <x v="0"/>
    <x v="0"/>
    <m/>
    <d v="1985-03-03T00:00:00"/>
    <n v="33.835616438356162"/>
    <x v="4"/>
    <n v="45"/>
    <n v="9"/>
    <n v="2"/>
    <n v="44120"/>
    <s v="ohio"/>
    <x v="0"/>
    <s v="hoodie"/>
    <m/>
    <s v="“Machine learning for life”"/>
    <m/>
    <x v="1"/>
    <s v="Machine Learning Engineer"/>
    <m/>
    <m/>
    <s v="Research Assistant"/>
    <s v="Education"/>
    <m/>
    <n v="3"/>
    <x v="365"/>
    <x v="3"/>
    <m/>
    <m/>
    <m/>
    <s v="Machine Learning Engineer"/>
    <m/>
    <m/>
    <m/>
    <m/>
    <m/>
    <m/>
    <s v="Stack Overflow"/>
    <m/>
    <n v="4"/>
    <m/>
    <n v="5"/>
    <m/>
    <n v="30"/>
    <s v="Try to do a nice capstone project, it will show what you really capable of"/>
    <s v="Friend / word of mouth"/>
    <m/>
    <n v="9"/>
    <s v="More rigorous project, Put more emphasis on capstone"/>
    <s v="PySpark"/>
    <m/>
    <m/>
  </r>
  <r>
    <x v="1"/>
    <x v="1"/>
    <x v="0"/>
    <x v="0"/>
    <x v="1"/>
    <m/>
    <d v="1984-03-06T00:00:00"/>
    <n v="34.827397260273976"/>
    <x v="4"/>
    <n v="20"/>
    <n v="16"/>
    <n v="30"/>
    <n v="33334"/>
    <s v="Guetersloh, Germany"/>
    <x v="1"/>
    <s v="t-shirt"/>
    <m/>
    <s v="“A quality life demands quality questions”"/>
    <m/>
    <x v="1"/>
    <s v="Artificial Intelligence Engineer"/>
    <m/>
    <s v="Not Applicable"/>
    <m/>
    <s v="Electronics"/>
    <m/>
    <n v="4"/>
    <x v="366"/>
    <x v="3"/>
    <m/>
    <m/>
    <m/>
    <m/>
    <m/>
    <m/>
    <m/>
    <m/>
    <s v="None"/>
    <m/>
    <m/>
    <m/>
    <m/>
    <m/>
    <m/>
    <m/>
    <m/>
    <m/>
    <s v="Google"/>
    <m/>
    <n v="8"/>
    <s v="I'm almost done with the A.I. nanodegree. Overall, the 2nd term was intellectually less demanding that the 1st term. This should be evened out in the future."/>
    <s v="The A.I. / M.L. / Coding / Robotics mix so far has been pretty good."/>
    <s v="Pretty good so far. There should be even more advanced courses, which are less hands on but more like an actual lecture in terms of the math level."/>
    <m/>
  </r>
  <r>
    <x v="0"/>
    <x v="0"/>
    <x v="0"/>
    <x v="0"/>
    <x v="0"/>
    <m/>
    <d v="1993-04-29T00:00:00"/>
    <n v="25.673972602739727"/>
    <x v="4"/>
    <n v="50"/>
    <n v="10"/>
    <n v="20"/>
    <n v="48185"/>
    <s v="Detroit, Michigan"/>
    <x v="0"/>
    <s v="track suit / sweat suit"/>
    <m/>
    <m/>
    <s v="How would you like your data? (Like scrambled/over easy eggs etc)"/>
    <x v="1"/>
    <s v="Machine Learning Engineer"/>
    <m/>
    <s v="Individual Contributor"/>
    <m/>
    <s v="Automotive"/>
    <m/>
    <n v="2"/>
    <x v="301"/>
    <x v="0"/>
    <m/>
    <m/>
    <m/>
    <s v="Machine Learning Engineer"/>
    <m/>
    <m/>
    <m/>
    <m/>
    <m/>
    <m/>
    <s v="Forums"/>
    <m/>
    <n v="3"/>
    <m/>
    <n v="3"/>
    <m/>
    <n v="45"/>
    <s v="Keep it slow, learn the basics, go beyond the prerequisites for the project submissions "/>
    <s v="Google"/>
    <m/>
    <n v="9"/>
    <s v="Better partnership with companies to offer direct placements"/>
    <m/>
    <m/>
    <m/>
  </r>
  <r>
    <x v="0"/>
    <x v="1"/>
    <x v="0"/>
    <x v="0"/>
    <x v="1"/>
    <m/>
    <d v="1982-03-18T00:00:00"/>
    <n v="36.797260273972604"/>
    <x v="4"/>
    <n v="120"/>
    <n v="10"/>
    <n v="0"/>
    <n v="142190"/>
    <s v="Moscow, Russia"/>
    <x v="1"/>
    <s v="backpack"/>
    <m/>
    <s v="“A quality life demands quality questions”"/>
    <m/>
    <x v="1"/>
    <s v="Product Management/Project Management"/>
    <m/>
    <s v="Manager"/>
    <m/>
    <s v="Airlines &amp; Aerospace (including Defense)"/>
    <m/>
    <n v="14"/>
    <x v="367"/>
    <x v="0"/>
    <m/>
    <m/>
    <m/>
    <m/>
    <m/>
    <s v="Deep Learning Foundations"/>
    <s v="Self-Driving Car Engineer"/>
    <m/>
    <m/>
    <m/>
    <s v="Stack Overflow"/>
    <m/>
    <n v="6"/>
    <m/>
    <n v="6"/>
    <m/>
    <n v="15"/>
    <s v="Learn continuously"/>
    <s v="Twitter"/>
    <m/>
    <n v="8"/>
    <s v="Provide less template projects and more custom one to improve portfolio. Roll out better-prepared courses (usually, Nanodegree are started when some lessons are very raw)."/>
    <s v="Node.js, Vue.js, Angular, Advanced React and web development at all, more projects in machine learning/AI track"/>
    <s v="Thank you for your work! :+1:"/>
    <m/>
  </r>
  <r>
    <x v="0"/>
    <x v="1"/>
    <x v="0"/>
    <x v="0"/>
    <x v="1"/>
    <m/>
    <d v="1997-08-26T00:00:00"/>
    <n v="21.345205479452055"/>
    <x v="4"/>
    <n v="0"/>
    <n v="8"/>
    <n v="60"/>
    <n v="55100"/>
    <s v="Kuala Lumpur, Malaysia"/>
    <x v="1"/>
    <s v="hoodie"/>
    <m/>
    <m/>
    <s v="Machine is learning, so must we!"/>
    <x v="1"/>
    <s v="Software Engineer"/>
    <m/>
    <s v="Director"/>
    <m/>
    <s v="Insurance"/>
    <m/>
    <n v="1"/>
    <x v="368"/>
    <x v="1"/>
    <m/>
    <m/>
    <m/>
    <m/>
    <m/>
    <m/>
    <m/>
    <m/>
    <s v="None"/>
    <m/>
    <m/>
    <m/>
    <m/>
    <m/>
    <m/>
    <m/>
    <m/>
    <m/>
    <s v="Google"/>
    <m/>
    <n v="10"/>
    <s v="Mobile App to be more consistent with Web."/>
    <s v="Ethics in A.I."/>
    <s v="Really love Udacity, look forward to completing my A.I. Nanodegree!"/>
    <m/>
  </r>
  <r>
    <x v="0"/>
    <x v="0"/>
    <x v="0"/>
    <x v="0"/>
    <x v="1"/>
    <m/>
    <d v="1981-11-16T00:00:00"/>
    <n v="37.131506849315066"/>
    <x v="4"/>
    <n v="0"/>
    <n v="10"/>
    <n v="12"/>
    <n v="85716"/>
    <s v="Tucson, Arizona"/>
    <x v="0"/>
    <s v="hat"/>
    <m/>
    <s v="”Math - all the cool kids are doing it”"/>
    <m/>
    <x v="1"/>
    <s v="Software Engineer"/>
    <m/>
    <s v="C-Level"/>
    <m/>
    <s v="Healthcare and Pharmaceuticals"/>
    <m/>
    <n v="1"/>
    <x v="369"/>
    <x v="4"/>
    <m/>
    <m/>
    <m/>
    <m/>
    <m/>
    <m/>
    <m/>
    <m/>
    <m/>
    <s v="Android Basics"/>
    <s v="Forums"/>
    <m/>
    <n v="6"/>
    <m/>
    <n v="6"/>
    <m/>
    <n v="25"/>
    <s v="Stay focused and engaged in your work. The more you learn from the course through paying attention and asking questions, the more hirable you are in the end. "/>
    <s v="Facebook"/>
    <m/>
    <n v="10"/>
    <s v="Do more examples in the exercises that more closely model the real world. Also, have more independent projects that have the students create their own programs from scratch"/>
    <s v="Django, C++"/>
    <s v="This continues to be a great program that has inspired me to take a chance and change my career."/>
    <m/>
  </r>
  <r>
    <x v="1"/>
    <x v="1"/>
    <x v="0"/>
    <x v="0"/>
    <x v="1"/>
    <m/>
    <d v="1994-10-08T00:00:00"/>
    <n v="24.230136986301371"/>
    <x v="4"/>
    <n v="240"/>
    <n v="10"/>
    <n v="20"/>
    <n v="9250420"/>
    <s v="Sao Paulo, Brazil"/>
    <x v="0"/>
    <s v="jacket (brand is TBD... probably Patagonia)"/>
    <m/>
    <s v="“Machine learning for life”"/>
    <m/>
    <x v="1"/>
    <s v="Data Scientist"/>
    <m/>
    <m/>
    <s v="Junior"/>
    <s v="Technology &amp; Internet"/>
    <m/>
    <n v="2"/>
    <x v="370"/>
    <x v="2"/>
    <m/>
    <m/>
    <m/>
    <s v="Machine Learning Engineer"/>
    <m/>
    <m/>
    <m/>
    <m/>
    <m/>
    <m/>
    <s v="Forums"/>
    <m/>
    <n v="5"/>
    <m/>
    <n v="6"/>
    <m/>
    <n v="300"/>
    <s v="Use the foruns, be creative, use the pause if you need it, your are not alone and you will be rewarded"/>
    <s v="Google"/>
    <m/>
    <n v="10"/>
    <s v="More real world problemns"/>
    <s v="More mathematical approaches to some courses"/>
    <m/>
    <m/>
  </r>
  <r>
    <x v="0"/>
    <x v="1"/>
    <x v="1"/>
    <x v="0"/>
    <x v="1"/>
    <m/>
    <d v="1992-10-08T00:00:00"/>
    <n v="26.230136986301371"/>
    <x v="4"/>
    <n v="60"/>
    <n v="8"/>
    <n v="3"/>
    <n v="1827"/>
    <s v="Johannesburg, Gauteng, South Africa"/>
    <x v="0"/>
    <s v="backpack"/>
    <m/>
    <s v="“Machine learning for life”"/>
    <m/>
    <x v="1"/>
    <s v="Software Engineer"/>
    <m/>
    <m/>
    <s v="Junior"/>
    <m/>
    <s v="Financial services"/>
    <n v="2"/>
    <x v="371"/>
    <x v="2"/>
    <m/>
    <m/>
    <m/>
    <m/>
    <m/>
    <s v="Deep Learning Foundations"/>
    <m/>
    <m/>
    <m/>
    <m/>
    <s v="Slack Channel"/>
    <m/>
    <n v="3"/>
    <m/>
    <n v="4"/>
    <m/>
    <n v="3"/>
    <s v="Plan extra time to apply what you have learnt."/>
    <s v="Friend / word of mouth"/>
    <m/>
    <n v="10"/>
    <s v="Provide information about the tasks required to deploy and make the project practical ."/>
    <m/>
    <m/>
    <m/>
  </r>
  <r>
    <x v="0"/>
    <x v="0"/>
    <x v="0"/>
    <x v="0"/>
    <x v="0"/>
    <m/>
    <d v="1980-07-12T00:00:00"/>
    <n v="38.479452054794521"/>
    <x v="4"/>
    <n v="140"/>
    <n v="12"/>
    <n v="1"/>
    <n v="127562"/>
    <s v="Moscow, Russia"/>
    <x v="1"/>
    <s v="hoodie"/>
    <m/>
    <s v="”Math - all the cool kids are doing it”"/>
    <m/>
    <x v="1"/>
    <s v="Data Scientist"/>
    <m/>
    <s v="Individual Contributor"/>
    <m/>
    <s v="Technology &amp; Internet"/>
    <m/>
    <n v="1"/>
    <x v="372"/>
    <x v="0"/>
    <m/>
    <m/>
    <m/>
    <s v="Machine Learning Engineer"/>
    <m/>
    <m/>
    <m/>
    <m/>
    <m/>
    <m/>
    <s v="Forums"/>
    <m/>
    <m/>
    <n v="10"/>
    <n v="6"/>
    <m/>
    <n v="20"/>
    <s v="Learn the basics before starting nanodegree"/>
    <s v="Friend / word of mouth"/>
    <m/>
    <n v="6"/>
    <s v="Improve employability of its ML Nanodegree graduates"/>
    <s v="Big Data"/>
    <s v="Give all your graduates a chance with Blitz. I have not received a single offer despite I graduated the ML Nanodegree."/>
    <m/>
  </r>
  <r>
    <x v="0"/>
    <x v="0"/>
    <x v="0"/>
    <x v="1"/>
    <x v="1"/>
    <m/>
    <d v="1992-09-29T00:00:00"/>
    <n v="26.254794520547946"/>
    <x v="4"/>
    <n v="90"/>
    <n v="10"/>
    <n v="12"/>
    <n v="130018"/>
    <s v="Singapore, Singapore"/>
    <x v="1"/>
    <s v="t-shirt"/>
    <m/>
    <s v="”Math - all the cool kids are doing it”"/>
    <m/>
    <x v="1"/>
    <s v="Research"/>
    <m/>
    <s v="Not Applicable"/>
    <m/>
    <m/>
    <s v="Market Research"/>
    <n v="2"/>
    <x v="373"/>
    <x v="2"/>
    <m/>
    <m/>
    <s v="Data Analyst"/>
    <m/>
    <m/>
    <m/>
    <m/>
    <m/>
    <m/>
    <m/>
    <s v="Forums"/>
    <m/>
    <n v="6"/>
    <m/>
    <m/>
    <n v="10"/>
    <n v="50"/>
    <s v="Be patient. Learning new knowledge takes time :)"/>
    <s v="Google"/>
    <m/>
    <n v="10"/>
    <s v="Will be great if there is a knowledge tree to illustrate different paths we can take to learn something (eg data analysis, machine learning, etc). The amount of available courses could be overwhelmimg for new starters."/>
    <s v="Deeper dive into D3! :)"/>
    <s v="I love Udacity. Thanks for building the platform!"/>
    <m/>
  </r>
  <r>
    <x v="1"/>
    <x v="1"/>
    <x v="0"/>
    <x v="1"/>
    <x v="1"/>
    <m/>
    <d v="1993-04-05T00:00:00"/>
    <n v="25.739726027397261"/>
    <x v="4"/>
    <n v="120"/>
    <n v="13"/>
    <n v="4"/>
    <n v="560001"/>
    <s v="Bengaluru, India"/>
    <x v="0"/>
    <s v="jacket (brand is TBD... probably Patagonia)"/>
    <m/>
    <m/>
    <s v="Unquenchable Thirst for Knowledge"/>
    <x v="1"/>
    <s v="Data Scientist"/>
    <m/>
    <s v="Individual Contributor"/>
    <m/>
    <s v="Advertising &amp; Marketing"/>
    <m/>
    <n v="2"/>
    <x v="374"/>
    <x v="2"/>
    <m/>
    <m/>
    <m/>
    <m/>
    <m/>
    <m/>
    <m/>
    <m/>
    <s v="None"/>
    <m/>
    <m/>
    <m/>
    <m/>
    <m/>
    <m/>
    <m/>
    <m/>
    <m/>
    <s v="Google"/>
    <m/>
    <n v="8"/>
    <s v="I am enjoying my terms. More meetups maybe"/>
    <m/>
    <s v="Glad to be associated with Udacity"/>
    <m/>
  </r>
  <r>
    <x v="0"/>
    <x v="1"/>
    <x v="0"/>
    <x v="1"/>
    <x v="0"/>
    <m/>
    <d v="1985-07-24T00:00:00"/>
    <n v="33.443835616438356"/>
    <x v="4"/>
    <n v="0"/>
    <n v="10"/>
    <n v="6"/>
    <n v="20815"/>
    <s v="Chevy Chase, MD"/>
    <x v="1"/>
    <s v="t-shirt"/>
    <m/>
    <s v="“Data is the new bacon&quot;"/>
    <m/>
    <x v="1"/>
    <s v="Consulting"/>
    <m/>
    <s v="Manager"/>
    <m/>
    <s v="Technology &amp; Internet"/>
    <m/>
    <n v="10"/>
    <x v="375"/>
    <x v="2"/>
    <m/>
    <m/>
    <m/>
    <s v="Machine Learning Engineer"/>
    <m/>
    <m/>
    <m/>
    <m/>
    <m/>
    <s v="Digital marketing"/>
    <s v="Forums"/>
    <m/>
    <n v="6"/>
    <m/>
    <n v="6"/>
    <m/>
    <n v="16"/>
    <s v="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
    <s v="Google"/>
    <m/>
    <n v="10"/>
    <s v="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
    <s v="AI, Algorithms, Bioinformatics, Genetics"/>
    <s v="Thanks for building an awesome platform! :) I recommend Udacity to everyone"/>
    <m/>
  </r>
  <r>
    <x v="1"/>
    <x v="1"/>
    <x v="0"/>
    <x v="0"/>
    <x v="0"/>
    <m/>
    <d v="1985-05-23T00:00:00"/>
    <n v="33.613698630136987"/>
    <x v="4"/>
    <n v="180"/>
    <n v="720"/>
    <n v="2"/>
    <n v="1771"/>
    <s v="muntinlupa, metro manila, philippines"/>
    <x v="1"/>
    <s v="hoodie"/>
    <m/>
    <s v="“Data is the new bacon&quot;"/>
    <m/>
    <x v="1"/>
    <s v="Business Intelligence / Business Analyst"/>
    <m/>
    <s v="Individual Contributor"/>
    <m/>
    <s v="Advertising &amp; Marketing"/>
    <m/>
    <n v="2"/>
    <x v="376"/>
    <x v="2"/>
    <m/>
    <m/>
    <s v="Data Analyst"/>
    <m/>
    <m/>
    <m/>
    <m/>
    <m/>
    <m/>
    <m/>
    <s v="Forums"/>
    <m/>
    <n v="6"/>
    <m/>
    <n v="4"/>
    <m/>
    <n v="80"/>
    <s v="If you are having a hard time or lacking of motivation to study, just try to make a small step by watch few videos, then rest."/>
    <s v="Friend / word of mouth"/>
    <m/>
    <n v="10"/>
    <s v="Few live lessons; update codes to cater those using python 3."/>
    <s v="ML Azure"/>
    <s v="Thank you for developing this platform. This venue is really helpful to many that has hunger for knowledge."/>
    <m/>
  </r>
  <r>
    <x v="0"/>
    <x v="0"/>
    <x v="0"/>
    <x v="0"/>
    <x v="0"/>
    <m/>
    <s v="1960-07-09"/>
    <n v="58.5013698630137"/>
    <x v="4"/>
    <n v="0"/>
    <n v="6"/>
    <n v="50"/>
    <n v="60137"/>
    <s v="Glen Ellyn, Illinois"/>
    <x v="0"/>
    <s v="t-shirt"/>
    <m/>
    <s v="“A quality life demands quality questions”"/>
    <m/>
    <x v="1"/>
    <s v="Accounting/Finance"/>
    <m/>
    <s v="President"/>
    <m/>
    <m/>
    <s v="Finance"/>
    <n v="21"/>
    <x v="377"/>
    <x v="3"/>
    <m/>
    <m/>
    <m/>
    <m/>
    <m/>
    <s v="Deep Learning Foundations"/>
    <m/>
    <m/>
    <m/>
    <m/>
    <s v="Slack Channel"/>
    <m/>
    <n v="5"/>
    <m/>
    <n v="5"/>
    <m/>
    <n v="6"/>
    <s v="Seek help from your peers on Slack"/>
    <s v="Friend / word of mouth"/>
    <m/>
    <n v="9"/>
    <s v="Better content"/>
    <s v="Building a computer for Deep Learning training"/>
    <s v="Thank you for your education programs!"/>
    <m/>
  </r>
  <r>
    <x v="0"/>
    <x v="1"/>
    <x v="0"/>
    <x v="0"/>
    <x v="1"/>
    <m/>
    <d v="1986-03-19T00:00:00"/>
    <n v="32.791780821917811"/>
    <x v="4"/>
    <n v="30"/>
    <n v="12"/>
    <n v="120"/>
    <n v="4480806"/>
    <s v="kariya, aichi, japan"/>
    <x v="1"/>
    <s v="t-shirt"/>
    <m/>
    <s v="“A quality life demands quality questions”"/>
    <m/>
    <x v="1"/>
    <s v="Other"/>
    <m/>
    <s v="Individual Contributor"/>
    <m/>
    <s v="Automotive"/>
    <m/>
    <n v="9"/>
    <x v="0"/>
    <x v="2"/>
    <m/>
    <m/>
    <m/>
    <m/>
    <m/>
    <s v="Deep Learning Foundations"/>
    <m/>
    <m/>
    <m/>
    <m/>
    <s v="Forums"/>
    <m/>
    <n v="3"/>
    <m/>
    <n v="3"/>
    <m/>
    <n v="16"/>
    <s v="I am not frightened by the deadline. Let's proceed at your own pace."/>
    <s v="Google"/>
    <m/>
    <n v="6"/>
    <s v="Skills that the company can not learn"/>
    <m/>
    <m/>
    <m/>
  </r>
  <r>
    <x v="0"/>
    <x v="1"/>
    <x v="0"/>
    <x v="0"/>
    <x v="0"/>
    <m/>
    <d v="2017-12-26T00:00:00"/>
    <n v="0.99726027397260275"/>
    <x v="4"/>
    <n v="75"/>
    <n v="7"/>
    <n v="4"/>
    <n v="98108"/>
    <s v="Seattle, WA "/>
    <x v="0"/>
    <s v="t-shirt"/>
    <m/>
    <s v="“A quality life demands quality questions”"/>
    <m/>
    <x v="1"/>
    <s v="Data Analyst"/>
    <m/>
    <s v="Not Applicable"/>
    <m/>
    <s v="Nonprofit"/>
    <m/>
    <n v="0"/>
    <x v="0"/>
    <x v="2"/>
    <m/>
    <m/>
    <s v="Data Analyst"/>
    <m/>
    <m/>
    <m/>
    <m/>
    <m/>
    <m/>
    <m/>
    <s v="Forums"/>
    <m/>
    <m/>
    <n v="10"/>
    <n v="6"/>
    <m/>
    <n v="10"/>
    <s v="Stay persistent in your learning"/>
    <s v="Friend / word of mouth"/>
    <m/>
    <n v="7"/>
    <s v="Invest more into answering student questions"/>
    <s v="Tableau"/>
    <s v="Thank you for the 50% refund"/>
    <m/>
  </r>
  <r>
    <x v="1"/>
    <x v="0"/>
    <x v="0"/>
    <x v="0"/>
    <x v="1"/>
    <m/>
    <d v="1980-10-18T00:00:00"/>
    <n v="38.210958904109589"/>
    <x v="4"/>
    <n v="60"/>
    <n v="10"/>
    <n v="12"/>
    <n v="2130012"/>
    <s v="Japan, Kawasaki"/>
    <x v="1"/>
    <s v="hat"/>
    <m/>
    <s v="“A quality life demands quality questions”"/>
    <m/>
    <x v="1"/>
    <s v="Data Scientist"/>
    <m/>
    <s v="C-Level"/>
    <m/>
    <s v="Technology &amp; Internet"/>
    <m/>
    <n v="6"/>
    <x v="378"/>
    <x v="3"/>
    <m/>
    <m/>
    <m/>
    <s v="Machine Learning Engineer"/>
    <m/>
    <s v="Deep Learning Foundations"/>
    <m/>
    <m/>
    <m/>
    <m/>
    <s v="Slack Channel"/>
    <m/>
    <n v="4"/>
    <m/>
    <n v="4"/>
    <m/>
    <n v="6"/>
    <s v="keep learning"/>
    <m/>
    <s v="techcrunch"/>
    <n v="7"/>
    <s v="How about to introduce a project allowing student collaboration?"/>
    <s v="I interested in the followings:_x000d_- Blockchain_x000d_- GIS_x000d_- Information security_x000d_"/>
    <s v="Thank you for good learning experience."/>
    <m/>
  </r>
  <r>
    <x v="0"/>
    <x v="0"/>
    <x v="0"/>
    <x v="0"/>
    <x v="1"/>
    <m/>
    <d v="1989-04-23T00:00:00"/>
    <n v="29.693150684931506"/>
    <x v="4"/>
    <n v="300"/>
    <n v="15"/>
    <n v="20"/>
    <n v="101100"/>
    <s v="-Beijing, China"/>
    <x v="0"/>
    <s v="hoodie"/>
    <m/>
    <s v="“A quality life demands quality questions”"/>
    <m/>
    <x v="1"/>
    <s v="Data Engineer"/>
    <m/>
    <s v="Manager"/>
    <m/>
    <m/>
    <s v="Consumer finance &amp; Internet"/>
    <n v="1"/>
    <x v="379"/>
    <x v="0"/>
    <m/>
    <m/>
    <m/>
    <s v="Machine Learning Engineer"/>
    <m/>
    <m/>
    <m/>
    <m/>
    <m/>
    <m/>
    <s v="Stack Overflow"/>
    <m/>
    <m/>
    <s v="&gt;10"/>
    <n v="5"/>
    <m/>
    <n v="20"/>
    <s v="at first, find out the available materials"/>
    <m/>
    <s v="wechat"/>
    <n v="10"/>
    <s v="show me the latest information and expert engineer"/>
    <s v="how to work in a mixed and disordered workspace_x000d_how to use limited source to work best and then change the work condition"/>
    <s v="sometimes, I find I have to search more materials to solve the question and it  consumes much time and spirit. I want to know some perfect place to get well -defined knowledge."/>
    <m/>
  </r>
  <r>
    <x v="1"/>
    <x v="0"/>
    <x v="0"/>
    <x v="0"/>
    <x v="1"/>
    <m/>
    <d v="1980-12-10T00:00:00"/>
    <n v="38.065753424657537"/>
    <x v="4"/>
    <n v="120"/>
    <n v="5"/>
    <n v="3"/>
    <n v="44121"/>
    <s v="Ferrara, FE, Italy"/>
    <x v="0"/>
    <s v="t-shirt"/>
    <m/>
    <s v="“Machine learning for life”"/>
    <m/>
    <x v="1"/>
    <s v="Software Engineer"/>
    <m/>
    <s v="Individual Contributor"/>
    <m/>
    <s v="Automotive"/>
    <m/>
    <n v="10"/>
    <x v="380"/>
    <x v="0"/>
    <m/>
    <m/>
    <m/>
    <m/>
    <m/>
    <s v="Deep Learning Foundations"/>
    <m/>
    <m/>
    <m/>
    <m/>
    <s v="Forums"/>
    <m/>
    <n v="2"/>
    <m/>
    <n v="2"/>
    <m/>
    <n v="12"/>
    <s v="Don't choose a field just because it's cool today, but go for what you love and feel passionate about. Look what gurus around the world can do in that technology field and set your goals. All the rest will come."/>
    <s v="Google"/>
    <m/>
    <n v="10"/>
    <s v="Udacity is already doing a wonderful job and for many people, the experience you provide to all of us is like a dream that comes true. The icing on the cake would be to have the opportunity to organize official events even in Italy."/>
    <s v="IoT, Android Things, Humanoid"/>
    <s v="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
    <m/>
  </r>
  <r>
    <x v="0"/>
    <x v="0"/>
    <x v="0"/>
    <x v="1"/>
    <x v="1"/>
    <m/>
    <d v="1992-05-31T00:00:00"/>
    <n v="26.586301369863012"/>
    <x v="4"/>
    <n v="45"/>
    <n v="12"/>
    <n v="5"/>
    <n v="84115"/>
    <s v="Salt Lake City, Utah"/>
    <x v="1"/>
    <s v="jacket (brand is TBD... probably Patagonia)"/>
    <m/>
    <s v="“A quality life demands quality questions”"/>
    <m/>
    <x v="1"/>
    <s v="Software Engineer"/>
    <m/>
    <s v="C-Level"/>
    <m/>
    <s v="Insurance"/>
    <m/>
    <n v="2"/>
    <x v="381"/>
    <x v="2"/>
    <m/>
    <m/>
    <m/>
    <m/>
    <m/>
    <s v="Deep Learning Foundations"/>
    <m/>
    <m/>
    <m/>
    <m/>
    <s v="Slack Channel"/>
    <m/>
    <n v="4"/>
    <m/>
    <n v="6"/>
    <m/>
    <n v="8"/>
    <s v="Be persistent in asking questions. You might not get an answer right away, but you should try to get help while the problem is fresh in your mind."/>
    <m/>
    <s v="Sirajology on YouTube"/>
    <n v="10"/>
    <s v="With new programs, Udacity should develop all of the content before starting the course, so that later lessons don't feel rushed or incomplete."/>
    <s v="Vue.js is cool!"/>
    <s v="Nope, keep being awesome!"/>
    <m/>
  </r>
  <r>
    <x v="0"/>
    <x v="1"/>
    <x v="0"/>
    <x v="0"/>
    <x v="1"/>
    <m/>
    <d v="1980-09-12T00:00:00"/>
    <n v="38.30958904109589"/>
    <x v="4"/>
    <n v="25"/>
    <n v="10"/>
    <n v="4"/>
    <m/>
    <s v="Toronto, Canada"/>
    <x v="1"/>
    <s v="t-shirt"/>
    <m/>
    <s v="“A quality life demands quality questions”"/>
    <m/>
    <x v="1"/>
    <s v="Machine Learning Engineer"/>
    <m/>
    <s v="Individual Contributor"/>
    <m/>
    <s v="Technology &amp; Internet"/>
    <m/>
    <n v="5"/>
    <x v="0"/>
    <x v="2"/>
    <m/>
    <m/>
    <s v="Data Analyst"/>
    <m/>
    <m/>
    <m/>
    <m/>
    <m/>
    <m/>
    <m/>
    <s v="Forums"/>
    <m/>
    <n v="6"/>
    <m/>
    <n v="6"/>
    <m/>
    <n v="120"/>
    <s v="Commit to your time and make a schedule (when you'll study)"/>
    <s v="Google"/>
    <m/>
    <n v="9"/>
    <s v="Better work connections for students outside of the US"/>
    <s v="na"/>
    <s v="Great work - I want another t-shirt :)"/>
    <m/>
  </r>
  <r>
    <x v="0"/>
    <x v="1"/>
    <x v="0"/>
    <x v="0"/>
    <x v="1"/>
    <m/>
    <d v="1974-08-05T00:00:00"/>
    <n v="44.419178082191777"/>
    <x v="4"/>
    <n v="0"/>
    <n v="14"/>
    <n v="20"/>
    <n v="560062"/>
    <s v="Bangalore,Karnataka,India"/>
    <x v="0"/>
    <s v="hoodie"/>
    <m/>
    <s v="“Machine learning for life”"/>
    <m/>
    <x v="1"/>
    <s v="Freelancing"/>
    <m/>
    <s v="Not Applicable"/>
    <m/>
    <s v="Technology &amp; Internet"/>
    <m/>
    <n v="17"/>
    <x v="0"/>
    <x v="0"/>
    <m/>
    <m/>
    <m/>
    <m/>
    <s v="Artificial Intelligence"/>
    <s v="Deep Learning Foundations"/>
    <m/>
    <m/>
    <m/>
    <m/>
    <s v="Live Help"/>
    <m/>
    <n v="6"/>
    <m/>
    <m/>
    <n v="14"/>
    <n v="8"/>
    <s v="persistence and hard work can achieve anything"/>
    <s v="Google"/>
    <m/>
    <n v="8"/>
    <s v="provide more study material, sometimes I have to do lot of research on net to gather more material to understand better in detail."/>
    <s v="ROS in detail, like ROS certification"/>
    <s v="The completion certificates should have a registration unique number which can be added to linkedIn to demonstrate genuine certification like Amazon, Microsoft and other companies provide."/>
    <m/>
  </r>
  <r>
    <x v="1"/>
    <x v="1"/>
    <x v="0"/>
    <x v="0"/>
    <x v="0"/>
    <m/>
    <d v="1978-11-10T00:00:00"/>
    <n v="40.150684931506852"/>
    <x v="4"/>
    <n v="120"/>
    <n v="10"/>
    <n v="12"/>
    <n v="77494"/>
    <s v="Katy,Texas"/>
    <x v="0"/>
    <s v="t-shirt"/>
    <m/>
    <s v="“A quality life demands quality questions”"/>
    <m/>
    <x v="1"/>
    <s v="Research"/>
    <m/>
    <s v="Not Applicable"/>
    <m/>
    <s v="Electronics"/>
    <m/>
    <n v="12"/>
    <x v="382"/>
    <x v="3"/>
    <m/>
    <m/>
    <s v="Data Analyst"/>
    <m/>
    <s v="Artificial Intelligence"/>
    <s v="Deep Learning Foundations"/>
    <m/>
    <m/>
    <m/>
    <m/>
    <s v="Slack Channel"/>
    <m/>
    <n v="6"/>
    <m/>
    <n v="4"/>
    <m/>
    <n v="8"/>
    <s v="Use slack and forum for help"/>
    <s v="Google"/>
    <m/>
    <n v="8"/>
    <s v="Provide discounted programs to graduated students."/>
    <s v="C/C++; PHP"/>
    <s v="NA."/>
    <m/>
  </r>
  <r>
    <x v="0"/>
    <x v="0"/>
    <x v="0"/>
    <x v="0"/>
    <x v="0"/>
    <m/>
    <d v="1976-05-05T00:00:00"/>
    <n v="42.668493150684931"/>
    <x v="4"/>
    <n v="60"/>
    <n v="6"/>
    <n v="10"/>
    <n v="5607"/>
    <s v="Dottikon, Switzerland"/>
    <x v="0"/>
    <s v="backpack"/>
    <m/>
    <s v="“Data is the new bacon&quot;"/>
    <m/>
    <x v="0"/>
    <m/>
    <m/>
    <m/>
    <m/>
    <m/>
    <m/>
    <m/>
    <x v="0"/>
    <x v="2"/>
    <m/>
    <m/>
    <m/>
    <m/>
    <m/>
    <s v="Deep Learning Foundations"/>
    <m/>
    <m/>
    <m/>
    <s v="iOS Developer"/>
    <s v="Forums"/>
    <m/>
    <n v="5"/>
    <m/>
    <n v="4"/>
    <m/>
    <n v="8"/>
    <s v="Apply what your learn in real business projects"/>
    <m/>
    <s v="Company Partner (General Electric)"/>
    <n v="9"/>
    <s v="Increase brand awareness in Europe"/>
    <s v="AI, React Redux, System Architecture (TOGAF, etc)"/>
    <s v="I'd appreciate if Udacity could offer courses on standard certification (i.e. Java, TOGAF, PMP, PMI, ...)"/>
    <m/>
  </r>
  <r>
    <x v="0"/>
    <x v="0"/>
    <x v="0"/>
    <x v="0"/>
    <x v="0"/>
    <m/>
    <d v="1989-07-17T00:00:00"/>
    <n v="29.460273972602739"/>
    <x v="4"/>
    <n v="120"/>
    <n v="10"/>
    <n v="5"/>
    <n v="29010"/>
    <s v="Malaga, Spain"/>
    <x v="1"/>
    <s v="jacket (brand is TBD... probably Patagonia)"/>
    <m/>
    <s v="“A quality life demands quality questions”"/>
    <m/>
    <x v="1"/>
    <s v="Software Engineer"/>
    <m/>
    <s v="Not Applicable"/>
    <m/>
    <s v="Technology &amp; Internet"/>
    <m/>
    <n v="5"/>
    <x v="383"/>
    <x v="4"/>
    <m/>
    <m/>
    <m/>
    <m/>
    <s v="Artificial Intelligence"/>
    <m/>
    <m/>
    <m/>
    <m/>
    <m/>
    <s v="Stack Overflow"/>
    <m/>
    <n v="5"/>
    <m/>
    <n v="5"/>
    <m/>
    <n v="3"/>
    <s v="Read the documentation of the libraries used"/>
    <s v="Google"/>
    <m/>
    <n v="9"/>
    <s v="More complex projects. Perhaps competition for students in open competitions such as Kaggle"/>
    <m/>
    <m/>
    <m/>
  </r>
  <r>
    <x v="0"/>
    <x v="0"/>
    <x v="0"/>
    <x v="1"/>
    <x v="1"/>
    <m/>
    <d v="1992-11-26T00:00:00"/>
    <n v="26.095890410958905"/>
    <x v="4"/>
    <n v="40"/>
    <n v="5"/>
    <n v="20"/>
    <n v="110019"/>
    <s v="Bangalore, India"/>
    <x v="0"/>
    <s v="hoodie"/>
    <m/>
    <s v="“A quality life demands quality questions”"/>
    <m/>
    <x v="1"/>
    <s v="Software Engineer"/>
    <m/>
    <s v="Individual Contributor"/>
    <m/>
    <s v="Technology &amp; Internet"/>
    <m/>
    <n v="2"/>
    <x v="384"/>
    <x v="2"/>
    <m/>
    <m/>
    <m/>
    <m/>
    <m/>
    <s v="Deep Learning Foundations"/>
    <m/>
    <m/>
    <m/>
    <m/>
    <s v="Slack Channel"/>
    <m/>
    <n v="5"/>
    <m/>
    <n v="5"/>
    <m/>
    <n v="30"/>
    <s v="Do a little bit everyday and talk to people on the various channels"/>
    <m/>
    <s v="Don't remember, joined in 2012 :)"/>
    <n v="10"/>
    <s v="There are some topics I'd like explained, it would be great if we could occasionally hold webinars discussing topics not covered in the nanodegree, perhaps alumni can do it too"/>
    <s v="Advanced deep learning, kernel programming , "/>
    <m/>
    <m/>
  </r>
  <r>
    <x v="1"/>
    <x v="0"/>
    <x v="0"/>
    <x v="0"/>
    <x v="1"/>
    <m/>
    <d v="1977-09-11T00:00:00"/>
    <n v="41.315068493150683"/>
    <x v="4"/>
    <n v="90"/>
    <n v="10"/>
    <n v="12"/>
    <n v="3630"/>
    <s v="Denmark"/>
    <x v="0"/>
    <s v="track suit / sweat suit"/>
    <m/>
    <m/>
    <s v="AI to the rescue"/>
    <x v="1"/>
    <s v="Other"/>
    <m/>
    <s v="Director"/>
    <m/>
    <s v="Technology &amp; Internet"/>
    <m/>
    <n v="25"/>
    <x v="385"/>
    <x v="5"/>
    <m/>
    <m/>
    <m/>
    <m/>
    <m/>
    <s v="Deep Learning Foundations"/>
    <m/>
    <m/>
    <m/>
    <m/>
    <s v="Slack Channel"/>
    <m/>
    <n v="5"/>
    <m/>
    <m/>
    <n v="15"/>
    <n v="50"/>
    <s v="Prepare and ask for help"/>
    <s v="Google"/>
    <m/>
    <n v="8"/>
    <s v="Not change the content so much during the degree."/>
    <s v="You have it all"/>
    <s v="You rock!"/>
    <m/>
  </r>
  <r>
    <x v="0"/>
    <x v="0"/>
    <x v="0"/>
    <x v="0"/>
    <x v="0"/>
    <m/>
    <d v="1991-02-12T00:00:00"/>
    <n v="27.884931506849316"/>
    <x v="4"/>
    <n v="2"/>
    <n v="10"/>
    <n v="3"/>
    <n v="570001"/>
    <s v="cundinamarca,chia,colombia"/>
    <x v="1"/>
    <s v="track suit / sweat suit"/>
    <m/>
    <s v="“Data is the new bacon&quot;"/>
    <m/>
    <x v="1"/>
    <s v="Data Engineer"/>
    <m/>
    <m/>
    <s v="semi senior"/>
    <s v="Technology &amp; Internet"/>
    <m/>
    <n v="3"/>
    <x v="386"/>
    <x v="4"/>
    <m/>
    <m/>
    <m/>
    <m/>
    <m/>
    <s v="Deep Learning Foundations"/>
    <m/>
    <m/>
    <m/>
    <m/>
    <s v="Slack Channel"/>
    <m/>
    <n v="4"/>
    <m/>
    <m/>
    <n v="8"/>
    <n v="9"/>
    <s v="ask in slack"/>
    <s v="Google"/>
    <m/>
    <n v="7"/>
    <s v="more projects or more difficult"/>
    <m/>
    <m/>
    <m/>
  </r>
  <r>
    <x v="0"/>
    <x v="1"/>
    <x v="0"/>
    <x v="0"/>
    <x v="1"/>
    <m/>
    <d v="1989-01-20T00:00:00"/>
    <n v="29.947945205479453"/>
    <x v="4"/>
    <n v="10"/>
    <n v="8"/>
    <n v="12"/>
    <n v="4"/>
    <s v="Dublin, Ireland"/>
    <x v="0"/>
    <s v="hoodie"/>
    <m/>
    <s v="”Math - all the cool kids are doing it”"/>
    <m/>
    <x v="1"/>
    <s v="Product Management/Project Management"/>
    <m/>
    <s v="Individual Contributor"/>
    <m/>
    <s v="Advertising &amp; Marketing"/>
    <m/>
    <n v="4"/>
    <x v="91"/>
    <x v="2"/>
    <m/>
    <m/>
    <s v="Data Analyst"/>
    <m/>
    <m/>
    <m/>
    <m/>
    <m/>
    <m/>
    <m/>
    <s v="Ask Me Anythings (AMAs)"/>
    <m/>
    <n v="5"/>
    <m/>
    <n v="2"/>
    <m/>
    <n v="6"/>
    <s v="Find a buddy to go through the work together"/>
    <m/>
    <s v="Sebastien"/>
    <n v="8"/>
    <s v="Give me early access to Nano degrees. I have not be able to register for a few that I am interested in and I would have completed them"/>
    <m/>
    <s v="Keep doing the awesome work team"/>
    <m/>
  </r>
  <r>
    <x v="1"/>
    <x v="1"/>
    <x v="0"/>
    <x v="0"/>
    <x v="0"/>
    <m/>
    <d v="1990-10-17T00:00:00"/>
    <n v="28.208219178082192"/>
    <x v="4"/>
    <n v="0"/>
    <n v="8"/>
    <n v="5"/>
    <n v="33139"/>
    <s v="Miami Beach, Florida"/>
    <x v="0"/>
    <s v="hoodie"/>
    <m/>
    <m/>
    <s v="Build It"/>
    <x v="0"/>
    <m/>
    <m/>
    <m/>
    <m/>
    <m/>
    <m/>
    <m/>
    <x v="0"/>
    <x v="2"/>
    <m/>
    <m/>
    <m/>
    <m/>
    <s v="Artificial Intelligence"/>
    <m/>
    <m/>
    <m/>
    <m/>
    <m/>
    <s v="Stack Overflow"/>
    <m/>
    <n v="4"/>
    <m/>
    <m/>
    <s v="alot"/>
    <n v="3"/>
    <s v="find a mentor offline"/>
    <s v="Google"/>
    <m/>
    <n v="8"/>
    <s v="Better help"/>
    <s v="application of DL"/>
    <s v="no"/>
    <m/>
  </r>
  <r>
    <x v="0"/>
    <x v="1"/>
    <x v="0"/>
    <x v="0"/>
    <x v="1"/>
    <m/>
    <d v="1986-05-01T00:00:00"/>
    <n v="32.673972602739724"/>
    <x v="4"/>
    <n v="35"/>
    <n v="9"/>
    <n v="20"/>
    <n v="99243"/>
    <s v="London, UK"/>
    <x v="0"/>
    <s v="hoodie"/>
    <m/>
    <s v="“Machine learning for life”"/>
    <m/>
    <x v="1"/>
    <s v="Research"/>
    <m/>
    <s v="Manager"/>
    <m/>
    <s v="Technology &amp; Internet"/>
    <m/>
    <n v="5"/>
    <x v="387"/>
    <x v="0"/>
    <m/>
    <m/>
    <m/>
    <m/>
    <m/>
    <s v="Deep Learning Foundations"/>
    <m/>
    <m/>
    <m/>
    <m/>
    <s v="Forums"/>
    <m/>
    <m/>
    <n v="25"/>
    <m/>
    <n v="30"/>
    <n v="10"/>
    <s v="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
    <m/>
    <s v="Google I/O 2016"/>
    <n v="10"/>
    <s v="Even more practice questions quizzes like in the Android nanodegree (I did the fast track) to apply what you learned over and over, similar to DataCamp with hints and an element of gamification (points/xp for fun) :-)"/>
    <s v="Machine/deep learning in production - inference and how to implement it beyond research at small firms, for example, where they would lack the large infrastructure of Amazon or Google "/>
    <s v="Udacity has changed my life, keep doing the great work... Can I visit your office when I'm in the Valley at the end of August? :-)"/>
    <m/>
  </r>
  <r>
    <x v="1"/>
    <x v="1"/>
    <x v="0"/>
    <x v="0"/>
    <x v="1"/>
    <m/>
    <d v="1979-04-24T00:00:00"/>
    <n v="39.698630136986303"/>
    <x v="4"/>
    <n v="40"/>
    <n v="10"/>
    <n v="10"/>
    <n v="20127"/>
    <s v="Italy"/>
    <x v="0"/>
    <s v="t-shirt"/>
    <m/>
    <s v="“Machine learning for life”"/>
    <m/>
    <x v="1"/>
    <s v="Artificial Intelligence Engineer"/>
    <m/>
    <s v="Manager"/>
    <m/>
    <m/>
    <s v="Finance"/>
    <n v="6"/>
    <x v="388"/>
    <x v="3"/>
    <m/>
    <m/>
    <m/>
    <m/>
    <m/>
    <s v="Deep Learning Foundations"/>
    <m/>
    <m/>
    <m/>
    <m/>
    <s v="Slack Channel"/>
    <m/>
    <m/>
    <n v="12"/>
    <m/>
    <n v="12"/>
    <n v="4"/>
    <s v="be relaxed and concentrated when studying"/>
    <s v="Google"/>
    <m/>
    <n v="9"/>
    <s v="more examples"/>
    <m/>
    <m/>
    <m/>
  </r>
  <r>
    <x v="0"/>
    <x v="0"/>
    <x v="0"/>
    <x v="1"/>
    <x v="1"/>
    <m/>
    <d v="1977-01-01T00:00:00"/>
    <n v="42.008219178082193"/>
    <x v="4"/>
    <n v="40"/>
    <n v="4"/>
    <n v="5"/>
    <n v="28000"/>
    <s v="London, UK"/>
    <x v="0"/>
    <s v="jacket (brand is TBD... probably Patagonia)"/>
    <m/>
    <m/>
    <s v="Born to learn"/>
    <x v="1"/>
    <s v="Product Management/Project Management"/>
    <m/>
    <s v="Manager"/>
    <m/>
    <m/>
    <s v="Banking and Fintech"/>
    <n v="20"/>
    <x v="389"/>
    <x v="2"/>
    <s v="Intro to Programming"/>
    <m/>
    <m/>
    <m/>
    <s v="Artificial Intelligence"/>
    <m/>
    <m/>
    <m/>
    <m/>
    <s v="Android, iOS, Full Stack"/>
    <s v="Forums"/>
    <m/>
    <n v="6"/>
    <m/>
    <n v="4"/>
    <m/>
    <n v="150"/>
    <s v="Never give up! The slower you study, the faster you learn "/>
    <s v="Google"/>
    <m/>
    <n v="10"/>
    <s v="I am a happy customer"/>
    <s v="Game programming"/>
    <m/>
    <m/>
  </r>
  <r>
    <x v="1"/>
    <x v="1"/>
    <x v="0"/>
    <x v="0"/>
    <x v="0"/>
    <m/>
    <d v="1984-11-13T00:00:00"/>
    <n v="34.136986301369866"/>
    <x v="4"/>
    <n v="0"/>
    <n v="12"/>
    <n v="5"/>
    <n v="19010"/>
    <s v="Bryn Mawr, PA"/>
    <x v="0"/>
    <s v="backpack"/>
    <m/>
    <s v="“Data is the new bacon&quot;"/>
    <m/>
    <x v="1"/>
    <s v="Artificial Intelligence Engineer"/>
    <m/>
    <s v="Individual Contributor"/>
    <m/>
    <s v="Technology &amp; Internet"/>
    <m/>
    <n v="10"/>
    <x v="390"/>
    <x v="0"/>
    <m/>
    <m/>
    <m/>
    <m/>
    <m/>
    <s v="Deep Learning Foundations"/>
    <m/>
    <m/>
    <m/>
    <m/>
    <s v="Slack Channel"/>
    <m/>
    <n v="6"/>
    <m/>
    <n v="6"/>
    <m/>
    <n v="20"/>
    <s v="Follow Slack tips"/>
    <s v="LinkedIn"/>
    <m/>
    <n v="10"/>
    <s v="It's perfect"/>
    <s v="Bioinformatics"/>
    <m/>
    <m/>
  </r>
  <r>
    <x v="0"/>
    <x v="0"/>
    <x v="1"/>
    <x v="1"/>
    <x v="0"/>
    <m/>
    <d v="1984-08-28T00:00:00"/>
    <n v="34.347945205479455"/>
    <x v="4"/>
    <n v="2"/>
    <n v="10"/>
    <n v="5"/>
    <n v="15343"/>
    <s v="Athens, Greece"/>
    <x v="1"/>
    <s v="hoodie"/>
    <m/>
    <s v="”Math - all the cool kids are doing it”"/>
    <m/>
    <x v="0"/>
    <m/>
    <m/>
    <m/>
    <m/>
    <m/>
    <m/>
    <m/>
    <x v="0"/>
    <x v="2"/>
    <m/>
    <m/>
    <s v="Data Analyst"/>
    <m/>
    <m/>
    <m/>
    <m/>
    <m/>
    <m/>
    <m/>
    <s v="Stack Overflow"/>
    <m/>
    <n v="6"/>
    <m/>
    <m/>
    <n v="8"/>
    <n v="80"/>
    <s v="Be patient"/>
    <s v="Twitter"/>
    <m/>
    <n v="10"/>
    <s v="I cannot think of something"/>
    <s v="Computational Mathematics"/>
    <m/>
    <m/>
  </r>
  <r>
    <x v="0"/>
    <x v="0"/>
    <x v="0"/>
    <x v="1"/>
    <x v="0"/>
    <m/>
    <d v="1979-04-28T00:00:00"/>
    <n v="39.68767123287671"/>
    <x v="4"/>
    <n v="45"/>
    <n v="5"/>
    <n v="5"/>
    <n v="10471"/>
    <s v="new york city, ny"/>
    <x v="0"/>
    <s v="t-shirt"/>
    <m/>
    <s v="”Math - all the cool kids are doing it”"/>
    <m/>
    <x v="1"/>
    <s v="Data Analyst"/>
    <m/>
    <s v="Individual Contributor"/>
    <m/>
    <s v="Healthcare and Pharmaceuticals"/>
    <m/>
    <n v="8"/>
    <x v="391"/>
    <x v="0"/>
    <m/>
    <m/>
    <m/>
    <m/>
    <m/>
    <s v="Deep Learning Foundations"/>
    <m/>
    <m/>
    <m/>
    <m/>
    <s v="Live Help"/>
    <m/>
    <n v="6"/>
    <m/>
    <n v="4"/>
    <m/>
    <n v="5"/>
    <s v="Make sure it is the only thing you are doing so you can give it the proper time commitment it deserves."/>
    <s v="Google"/>
    <m/>
    <n v="10"/>
    <s v="more live help"/>
    <s v="ability to submit code to udacity and have them create a screen recording of them talking you through the code line by line - what the code is doing"/>
    <s v="keep up the good work - and create more relationships with some of the big tech companies so we can get some good jobs!"/>
    <m/>
  </r>
  <r>
    <x v="0"/>
    <x v="0"/>
    <x v="0"/>
    <x v="0"/>
    <x v="0"/>
    <m/>
    <d v="1986-07-23T00:00:00"/>
    <n v="32.446575342465756"/>
    <x v="4"/>
    <n v="2"/>
    <n v="11"/>
    <n v="10"/>
    <n v="9061330"/>
    <s v="Santo Andre/Sao Paulo/Brazil"/>
    <x v="0"/>
    <s v="backpack"/>
    <m/>
    <s v="“Machine learning for life”"/>
    <m/>
    <x v="1"/>
    <s v="Software Engineer"/>
    <m/>
    <s v="Intern"/>
    <m/>
    <s v="Government"/>
    <m/>
    <n v="10"/>
    <x v="392"/>
    <x v="0"/>
    <m/>
    <m/>
    <m/>
    <m/>
    <m/>
    <s v="Deep Learning Foundations"/>
    <m/>
    <m/>
    <m/>
    <s v="Intro do Data Science"/>
    <s v="Forums"/>
    <m/>
    <n v="2"/>
    <m/>
    <n v="1"/>
    <m/>
    <n v="3"/>
    <s v="When you are not watching the videos of the nanodegree program, go apply what you have learned somewhere, creating projects of your own, contributing to open source projects, etc..."/>
    <s v="Google"/>
    <m/>
    <n v="10"/>
    <s v="Nothing at all. I love udacity"/>
    <s v="A focused course about Reinforced Learning"/>
    <s v="Keep on going. I love the model, the classes and the subjects on the nanodegree programs. My only regret is not having enough time to do all the classes :D"/>
    <m/>
  </r>
  <r>
    <x v="1"/>
    <x v="0"/>
    <x v="0"/>
    <x v="0"/>
    <x v="1"/>
    <m/>
    <d v="1981-03-20T00:00:00"/>
    <n v="37.791780821917811"/>
    <x v="4"/>
    <n v="90"/>
    <n v="5"/>
    <n v="5"/>
    <n v="98052"/>
    <s v="Redmond"/>
    <x v="0"/>
    <s v="t-shirt"/>
    <m/>
    <s v="“A quality life demands quality questions”"/>
    <m/>
    <x v="1"/>
    <s v="Product Management/Project Management"/>
    <m/>
    <s v="Manager"/>
    <m/>
    <s v="Technology &amp; Internet"/>
    <m/>
    <n v="14"/>
    <x v="182"/>
    <x v="0"/>
    <m/>
    <m/>
    <m/>
    <m/>
    <m/>
    <s v="Deep Learning Foundations"/>
    <m/>
    <m/>
    <m/>
    <m/>
    <s v="Forums"/>
    <m/>
    <n v="3"/>
    <m/>
    <n v="2"/>
    <m/>
    <n v="60"/>
    <s v="Go through suggested readings"/>
    <s v="Google"/>
    <m/>
    <n v="10"/>
    <s v="More complex projects. Courses on optimization -LP,MIP"/>
    <s v="Optimization basics"/>
    <s v="None"/>
    <m/>
  </r>
  <r>
    <x v="1"/>
    <x v="1"/>
    <x v="0"/>
    <x v="0"/>
    <x v="1"/>
    <m/>
    <d v="1987-07-28T00:00:00"/>
    <n v="31.432876712328767"/>
    <x v="4"/>
    <n v="15"/>
    <n v="12"/>
    <n v="4"/>
    <n v="94560"/>
    <s v="Newark, California"/>
    <x v="1"/>
    <s v="t-shirt"/>
    <m/>
    <s v="“Machine learning for life”"/>
    <m/>
    <x v="1"/>
    <m/>
    <s v="IT Professional"/>
    <s v="Director"/>
    <m/>
    <s v="Education"/>
    <m/>
    <n v="9"/>
    <x v="393"/>
    <x v="5"/>
    <m/>
    <m/>
    <m/>
    <m/>
    <m/>
    <s v="Deep Learning Foundations"/>
    <m/>
    <m/>
    <m/>
    <m/>
    <s v="Forums"/>
    <m/>
    <n v="2"/>
    <m/>
    <n v="5"/>
    <m/>
    <n v="4"/>
    <s v="Research via the forums/Slack/Google helps a lot when you get stuck."/>
    <m/>
    <s v="Reddit"/>
    <n v="10"/>
    <s v="Sometimes the individual content sections feel disconnected from each other.  A bit more &quot;flow&quot; might help."/>
    <s v="This is probably a subset of things you offer, but something to tie data analytics to machine learning more tightly."/>
    <s v="I love the program in general and think it's a great way to stay sharp on new skills!"/>
    <m/>
  </r>
  <r>
    <x v="0"/>
    <x v="1"/>
    <x v="0"/>
    <x v="0"/>
    <x v="1"/>
    <m/>
    <d v="1982-03-02T00:00:00"/>
    <n v="36.841095890410962"/>
    <x v="4"/>
    <n v="2"/>
    <n v="5"/>
    <n v="32"/>
    <n v="94110"/>
    <s v="San Francisco, CA"/>
    <x v="1"/>
    <s v="jacket (brand is TBD... probably Patagonia)"/>
    <m/>
    <s v="“A quality life demands quality questions”"/>
    <m/>
    <x v="1"/>
    <s v="Data Scientist"/>
    <m/>
    <s v="Individual Contributor"/>
    <m/>
    <s v="Technology &amp; Internet"/>
    <m/>
    <n v="3"/>
    <x v="394"/>
    <x v="3"/>
    <m/>
    <m/>
    <m/>
    <m/>
    <m/>
    <s v="Deep Learning Foundations"/>
    <m/>
    <m/>
    <m/>
    <m/>
    <s v="Slack Channel"/>
    <m/>
    <n v="5"/>
    <m/>
    <n v="5"/>
    <m/>
    <n v="10"/>
    <s v="Jump in!"/>
    <s v="Google"/>
    <m/>
    <n v="9"/>
    <s v="In person sessions"/>
    <s v="Affective computing"/>
    <m/>
    <m/>
  </r>
  <r>
    <x v="0"/>
    <x v="1"/>
    <x v="0"/>
    <x v="0"/>
    <x v="1"/>
    <m/>
    <d v="1985-07-25T00:00:00"/>
    <n v="33.441095890410956"/>
    <x v="4"/>
    <n v="270"/>
    <n v="9"/>
    <n v="2"/>
    <n v="110034"/>
    <s v="New Delhi,India"/>
    <x v="1"/>
    <s v="hoodie"/>
    <m/>
    <s v="“A quality life demands quality questions”"/>
    <m/>
    <x v="1"/>
    <s v="Software Engineer"/>
    <m/>
    <s v="Individual Contributor"/>
    <m/>
    <s v="Insurance"/>
    <m/>
    <n v="7"/>
    <x v="395"/>
    <x v="0"/>
    <m/>
    <m/>
    <s v="Data Analyst"/>
    <m/>
    <m/>
    <m/>
    <m/>
    <m/>
    <m/>
    <s v="Android Development"/>
    <s v="Stack Overflow"/>
    <m/>
    <n v="6"/>
    <m/>
    <n v="4"/>
    <m/>
    <n v="100"/>
    <s v="Try to understand the intricacies of the material rather than going for rote learning"/>
    <s v="Friend / word of mouth"/>
    <m/>
    <n v="8"/>
    <s v="Assignment of mentors to help when students are stuck"/>
    <m/>
    <m/>
    <m/>
  </r>
  <r>
    <x v="0"/>
    <x v="0"/>
    <x v="0"/>
    <x v="0"/>
    <x v="0"/>
    <m/>
    <d v="1996-07-28T00:00:00"/>
    <n v="22.424657534246574"/>
    <x v="4"/>
    <n v="20"/>
    <n v="12"/>
    <n v="10"/>
    <n v="492001"/>
    <s v="Raipur, India"/>
    <x v="1"/>
    <s v="t-shirt"/>
    <m/>
    <s v="“Machine learning for life”"/>
    <m/>
    <x v="0"/>
    <m/>
    <m/>
    <m/>
    <m/>
    <m/>
    <m/>
    <m/>
    <x v="0"/>
    <x v="2"/>
    <m/>
    <m/>
    <m/>
    <m/>
    <m/>
    <m/>
    <m/>
    <m/>
    <s v="None"/>
    <m/>
    <m/>
    <m/>
    <m/>
    <m/>
    <m/>
    <m/>
    <m/>
    <m/>
    <s v="Google"/>
    <m/>
    <n v="10"/>
    <s v="Include more mathematics for a ground level understanding in Nanodegrees."/>
    <s v="A mathematics nanodegree"/>
    <s v="You guys are awesome!!"/>
    <m/>
  </r>
  <r>
    <x v="1"/>
    <x v="1"/>
    <x v="1"/>
    <x v="0"/>
    <x v="1"/>
    <m/>
    <d v="1987-10-07T00:00:00"/>
    <n v="31.238356164383561"/>
    <x v="4"/>
    <n v="60"/>
    <n v="7"/>
    <n v="4"/>
    <n v="55114"/>
    <s v="St Paul, Minnesota, USA"/>
    <x v="0"/>
    <s v="t-shirt"/>
    <m/>
    <s v="“Machine learning for life”"/>
    <m/>
    <x v="1"/>
    <s v="Research"/>
    <m/>
    <m/>
    <s v="PostDoc"/>
    <m/>
    <s v="Citizen Science/Astrophysics"/>
    <n v="7"/>
    <x v="396"/>
    <x v="3"/>
    <m/>
    <m/>
    <m/>
    <m/>
    <m/>
    <m/>
    <m/>
    <m/>
    <s v="None"/>
    <m/>
    <m/>
    <m/>
    <m/>
    <m/>
    <m/>
    <m/>
    <m/>
    <m/>
    <s v="Google"/>
    <m/>
    <n v="10"/>
    <s v="I really struggle to think of anything you have done such a great job and I have enjoyed the experience very much."/>
    <s v="Some career guidance on what aspects of my academic career to highlight when moving to industry.  A course on infrastructure engineering with Docker."/>
    <s v="Thank you for all the work you guys have put in.  Udacity really is doing something special.  I'm excited about the chance to purchace udacity swag"/>
    <m/>
  </r>
  <r>
    <x v="1"/>
    <x v="0"/>
    <x v="0"/>
    <x v="1"/>
    <x v="1"/>
    <m/>
    <s v="1961-09-24"/>
    <n v="57.290410958904111"/>
    <x v="4"/>
    <n v="0"/>
    <n v="15"/>
    <n v="26"/>
    <n v="79539"/>
    <s v="Loerrach, Germany"/>
    <x v="0"/>
    <s v="backpack"/>
    <m/>
    <s v="“Machine learning for life”"/>
    <m/>
    <x v="1"/>
    <s v="Self employed"/>
    <m/>
    <s v="Not Applicable"/>
    <m/>
    <s v="Electronics"/>
    <m/>
    <n v="33"/>
    <x v="397"/>
    <x v="2"/>
    <m/>
    <m/>
    <m/>
    <m/>
    <m/>
    <s v="Deep Learning Foundations"/>
    <m/>
    <m/>
    <m/>
    <m/>
    <s v="Slack Channel"/>
    <m/>
    <m/>
    <n v="20"/>
    <m/>
    <n v="10"/>
    <n v="36"/>
    <s v="Never give up, advance by working hard."/>
    <m/>
    <s v="read an article about MOOCs 4-5 years ago."/>
    <n v="7"/>
    <s v="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
    <s v="OpenCV, ROS, just small courses to get started! More practical subjects with real (embedded) hardware!"/>
    <s v="For a paid ND, lifelong access is mandatory even if I don't pass within the set duration (to help for all surprises life provides). I like the idea of an European community (like the one Anais is building up)"/>
    <m/>
  </r>
  <r>
    <x v="1"/>
    <x v="0"/>
    <x v="0"/>
    <x v="1"/>
    <x v="1"/>
    <m/>
    <d v="1990-05-03T00:00:00"/>
    <n v="28.665753424657535"/>
    <x v="4"/>
    <n v="30"/>
    <n v="8"/>
    <n v="10"/>
    <m/>
    <s v="London England"/>
    <x v="0"/>
    <s v="shoes (brand is TBD… probably Adidas or Puma)"/>
    <m/>
    <s v="“Data is the new bacon&quot;"/>
    <m/>
    <x v="1"/>
    <s v="Customer Service"/>
    <m/>
    <s v="Individual Contributor"/>
    <m/>
    <s v="Technology &amp; Internet"/>
    <m/>
    <n v="3"/>
    <x v="398"/>
    <x v="2"/>
    <m/>
    <m/>
    <s v="Data Analyst"/>
    <s v="Machine Learning Engineer"/>
    <m/>
    <m/>
    <m/>
    <m/>
    <m/>
    <m/>
    <s v="Stack Overflow"/>
    <m/>
    <n v="3"/>
    <m/>
    <n v="2"/>
    <m/>
    <n v="20"/>
    <s v="Just keep on trying."/>
    <s v="Google"/>
    <m/>
    <n v="7"/>
    <s v="Get creativity groups together"/>
    <s v="C++"/>
    <s v="Nope"/>
    <m/>
  </r>
  <r>
    <x v="0"/>
    <x v="0"/>
    <x v="0"/>
    <x v="1"/>
    <x v="1"/>
    <m/>
    <d v="1984-11-13T00:00:00"/>
    <n v="34.136986301369866"/>
    <x v="4"/>
    <n v="35"/>
    <n v="10"/>
    <n v="1"/>
    <n v="55435"/>
    <s v="Minneapolis, Minnesota"/>
    <x v="0"/>
    <s v="backpack"/>
    <m/>
    <s v="“A quality life demands quality questions”"/>
    <m/>
    <x v="1"/>
    <s v="Consulting"/>
    <m/>
    <s v="Individual Contributor"/>
    <m/>
    <s v="Telecommunications"/>
    <m/>
    <n v="10"/>
    <x v="190"/>
    <x v="2"/>
    <m/>
    <m/>
    <s v="Data Analyst"/>
    <m/>
    <m/>
    <m/>
    <m/>
    <m/>
    <m/>
    <m/>
    <s v="Stack Overflow"/>
    <m/>
    <n v="5"/>
    <m/>
    <n v="5"/>
    <m/>
    <n v="15"/>
    <s v="Start Early"/>
    <s v="Friend / word of mouth"/>
    <m/>
    <n v="10"/>
    <s v="Try and follow a more academic approach rather than more marketing approach"/>
    <s v="Courses related Wireless Engineering, Networking and IoT"/>
    <s v="No"/>
    <m/>
  </r>
  <r>
    <x v="1"/>
    <x v="0"/>
    <x v="0"/>
    <x v="0"/>
    <x v="1"/>
    <m/>
    <d v="1979-05-29T00:00:00"/>
    <n v="39.602739726027394"/>
    <x v="4"/>
    <n v="30"/>
    <n v="10"/>
    <n v="5"/>
    <n v="28760"/>
    <s v="Tres Cantos, Spain"/>
    <x v="0"/>
    <s v="t-shirt"/>
    <m/>
    <s v="“Machine learning for life”"/>
    <m/>
    <x v="1"/>
    <s v="Other"/>
    <m/>
    <s v="Director"/>
    <m/>
    <s v="Insurance"/>
    <m/>
    <n v="17"/>
    <x v="399"/>
    <x v="0"/>
    <m/>
    <m/>
    <m/>
    <m/>
    <m/>
    <s v="Deep Learning Foundations"/>
    <m/>
    <m/>
    <m/>
    <m/>
    <s v="Slack Channel"/>
    <m/>
    <n v="4"/>
    <m/>
    <m/>
    <n v="10"/>
    <n v="12"/>
    <s v="The nanodegrees are an exceptional experience to learn last tech from the best, do your best"/>
    <s v="Twitter"/>
    <m/>
    <n v="10"/>
    <s v="I don´t know"/>
    <s v="A Nanodegree about cloud technologies"/>
    <m/>
    <m/>
  </r>
  <r>
    <x v="0"/>
    <x v="1"/>
    <x v="1"/>
    <x v="1"/>
    <x v="1"/>
    <m/>
    <d v="1989-02-23T00:00:00"/>
    <n v="29.854794520547944"/>
    <x v="4"/>
    <n v="90"/>
    <n v="7"/>
    <n v="5"/>
    <n v="201620"/>
    <s v="Shanghai, China"/>
    <x v="1"/>
    <s v="shoes (brand is TBD… probably Adidas or Puma)"/>
    <m/>
    <s v="“Machine learning for life”"/>
    <m/>
    <x v="1"/>
    <s v="Educator / Instructor"/>
    <m/>
    <s v="Intern"/>
    <m/>
    <s v="Education"/>
    <m/>
    <n v="0"/>
    <x v="5"/>
    <x v="3"/>
    <m/>
    <m/>
    <m/>
    <m/>
    <m/>
    <s v="Deep Learning Foundations"/>
    <m/>
    <m/>
    <m/>
    <m/>
    <s v="Forums"/>
    <m/>
    <n v="4"/>
    <m/>
    <n v="6"/>
    <m/>
    <n v="6"/>
    <s v="more ask and practice"/>
    <m/>
    <s v="WeChat"/>
    <n v="8"/>
    <s v="Give me encouragement"/>
    <s v="The review system"/>
    <s v="improve the quality of the certificate with unique authentication digital code, and public to LinkedIn"/>
    <m/>
  </r>
  <r>
    <x v="1"/>
    <x v="1"/>
    <x v="0"/>
    <x v="0"/>
    <x v="0"/>
    <m/>
    <d v="1975-02-28T00:00:00"/>
    <n v="43.852054794520548"/>
    <x v="4"/>
    <n v="0"/>
    <n v="88"/>
    <n v="2"/>
    <n v="0"/>
    <s v="Cork, Ireland "/>
    <x v="0"/>
    <s v="t-shirt"/>
    <m/>
    <s v="“Machine learning for life”"/>
    <m/>
    <x v="1"/>
    <s v="Software Engineer"/>
    <m/>
    <s v="Individual Contributor"/>
    <m/>
    <s v="Government"/>
    <m/>
    <n v="12"/>
    <x v="400"/>
    <x v="5"/>
    <m/>
    <m/>
    <m/>
    <m/>
    <m/>
    <m/>
    <m/>
    <m/>
    <s v="None"/>
    <m/>
    <m/>
    <m/>
    <m/>
    <m/>
    <m/>
    <m/>
    <m/>
    <m/>
    <s v="Friend / word of mouth"/>
    <m/>
    <n v="8"/>
    <s v="Real time support for assignments issues"/>
    <s v="More ai"/>
    <s v="No"/>
    <m/>
  </r>
  <r>
    <x v="1"/>
    <x v="1"/>
    <x v="0"/>
    <x v="1"/>
    <x v="0"/>
    <m/>
    <d v="1988-07-07T00:00:00"/>
    <n v="30.487671232876714"/>
    <x v="4"/>
    <n v="0"/>
    <n v="10"/>
    <n v="20"/>
    <n v="78728"/>
    <s v="Austin, Texas"/>
    <x v="1"/>
    <s v="hoodie"/>
    <m/>
    <s v="”Math - all the cool kids are doing it”"/>
    <m/>
    <x v="1"/>
    <s v="Software Engineer"/>
    <m/>
    <s v="Individual Contributor"/>
    <m/>
    <s v="Technology &amp; Internet"/>
    <m/>
    <n v="6"/>
    <x v="43"/>
    <x v="0"/>
    <m/>
    <m/>
    <m/>
    <m/>
    <s v="Artificial Intelligence"/>
    <m/>
    <m/>
    <m/>
    <m/>
    <m/>
    <s v="Slack Channel"/>
    <m/>
    <n v="5"/>
    <m/>
    <n v="3"/>
    <m/>
    <n v="20"/>
    <s v="Buy the book. Understand each line of code in examples."/>
    <s v="Friend / word of mouth"/>
    <m/>
    <n v="7"/>
    <s v="Make course materials available after term"/>
    <s v="Hardware? IOT"/>
    <s v="I really wish I had access to the course materials. Especially when working on Term 2, it would be helpful to be able to consult the material for Term 1. It's pretty frustrating to pay $800 and get absolutely nothing to fall back on a few months later when you want to review."/>
    <m/>
  </r>
  <r>
    <x v="1"/>
    <x v="0"/>
    <x v="0"/>
    <x v="0"/>
    <x v="1"/>
    <m/>
    <s v="1960-03-16"/>
    <n v="58.816438356164383"/>
    <x v="4"/>
    <n v="60"/>
    <n v="10"/>
    <n v="6"/>
    <n v="5445"/>
    <s v="Sao Paulo/SP/BRAZIL"/>
    <x v="1"/>
    <s v="jacket (brand is TBD... probably Patagonia)"/>
    <m/>
    <m/>
    <s v="Lerning fo Life"/>
    <x v="1"/>
    <s v="Co-founder (or solo founder)"/>
    <m/>
    <s v="C-Level"/>
    <m/>
    <m/>
    <s v="Wealth Management"/>
    <n v="33"/>
    <x v="401"/>
    <x v="0"/>
    <m/>
    <m/>
    <m/>
    <m/>
    <m/>
    <s v="Deep Learning Foundations"/>
    <m/>
    <m/>
    <m/>
    <m/>
    <s v="Forums"/>
    <m/>
    <n v="3"/>
    <m/>
    <n v="5"/>
    <m/>
    <n v="12"/>
    <s v="Don´t give up, look for help -- there is plenty available."/>
    <m/>
    <s v="I was part of the AI for Robotics Stanford pilot"/>
    <n v="10"/>
    <s v="Better curate content. The quality of the lectures is uneven, the sequence doesn´t seem appropriate sometimes and more theoretical background should be taught -- there is too much focus on &quot;how&quot; rather than &quot;why&quot;."/>
    <s v="Criptography, Blockchain"/>
    <s v="I love Udacity!"/>
    <m/>
  </r>
  <r>
    <x v="0"/>
    <x v="0"/>
    <x v="1"/>
    <x v="0"/>
    <x v="1"/>
    <m/>
    <d v="1988-06-09T00:00:00"/>
    <n v="30.564383561643837"/>
    <x v="4"/>
    <n v="25"/>
    <n v="8"/>
    <n v="30"/>
    <n v="69126"/>
    <s v="Heidelberg, Germany"/>
    <x v="1"/>
    <s v="t-shirt"/>
    <m/>
    <s v="“Data is the new bacon&quot;"/>
    <m/>
    <x v="1"/>
    <s v="Research"/>
    <m/>
    <m/>
    <s v="PhD/Graduate-student"/>
    <s v="Healthcare and Pharmaceuticals"/>
    <m/>
    <n v="4"/>
    <x v="402"/>
    <x v="0"/>
    <m/>
    <m/>
    <s v="Data Analyst"/>
    <m/>
    <m/>
    <m/>
    <m/>
    <m/>
    <m/>
    <m/>
    <s v="Forums"/>
    <m/>
    <n v="5"/>
    <m/>
    <n v="5"/>
    <m/>
    <n v="20"/>
    <s v="Most of all have fun and share your ideas and knowledge!"/>
    <s v="Friend / word of mouth"/>
    <m/>
    <n v="10"/>
    <s v="Several Nanodegree tiers e.g. only certificate, with/without mentoring etc. at different price levels"/>
    <s v="Software architecture"/>
    <m/>
    <m/>
  </r>
  <r>
    <x v="1"/>
    <x v="1"/>
    <x v="0"/>
    <x v="1"/>
    <x v="1"/>
    <m/>
    <d v="1982-06-27T00:00:00"/>
    <n v="36.520547945205479"/>
    <x v="4"/>
    <n v="90"/>
    <n v="10"/>
    <n v="10"/>
    <n v="122003"/>
    <s v="Gurgaon,Haryana,India"/>
    <x v="0"/>
    <s v="hoodie"/>
    <m/>
    <m/>
    <s v="Engineering Dreams"/>
    <x v="1"/>
    <s v="Other"/>
    <m/>
    <s v="Director"/>
    <m/>
    <s v="Business Support &amp; Logistics"/>
    <m/>
    <n v="11"/>
    <x v="403"/>
    <x v="2"/>
    <m/>
    <m/>
    <m/>
    <m/>
    <m/>
    <s v="Deep Learning Foundations"/>
    <m/>
    <m/>
    <m/>
    <m/>
    <s v="Slack Channel"/>
    <m/>
    <m/>
    <n v="15"/>
    <n v="6"/>
    <m/>
    <n v="20"/>
    <s v="Be dedicated through out the course and you will find everything is worth the hardwork"/>
    <s v="Friend / word of mouth"/>
    <m/>
    <n v="10"/>
    <s v="Best in business."/>
    <s v="Data science, machine learning, artificial intelligence"/>
    <s v="Can the courses be a little cheaper :)"/>
    <m/>
  </r>
  <r>
    <x v="0"/>
    <x v="0"/>
    <x v="0"/>
    <x v="0"/>
    <x v="0"/>
    <m/>
    <s v="1965-07-14"/>
    <n v="53.484931506849314"/>
    <x v="4"/>
    <n v="0"/>
    <n v="10"/>
    <n v="20"/>
    <n v="20148"/>
    <s v="Ashburn, VA, USA"/>
    <x v="1"/>
    <s v="backpack"/>
    <m/>
    <s v="“Machine learning for life”"/>
    <m/>
    <x v="0"/>
    <m/>
    <m/>
    <m/>
    <m/>
    <m/>
    <m/>
    <m/>
    <x v="0"/>
    <x v="2"/>
    <m/>
    <m/>
    <m/>
    <s v="Machine Learning Engineer"/>
    <m/>
    <m/>
    <m/>
    <m/>
    <m/>
    <m/>
    <s v="Slack Channel"/>
    <m/>
    <n v="4"/>
    <m/>
    <n v="6"/>
    <m/>
    <n v="20"/>
    <s v="Be consistent in studying.  2 hours per day."/>
    <s v="Friend / word of mouth"/>
    <m/>
    <n v="10"/>
    <s v="Provide survey of local companies that are likely to hire students that graduates."/>
    <s v="Cannot think of any."/>
    <s v="Set expectations for local employment that are available for graduates."/>
    <m/>
  </r>
  <r>
    <x v="0"/>
    <x v="1"/>
    <x v="0"/>
    <x v="0"/>
    <x v="1"/>
    <m/>
    <d v="1972-04-06T00:00:00"/>
    <n v="46.750684931506846"/>
    <x v="4"/>
    <n v="35"/>
    <n v="8"/>
    <n v="7"/>
    <n v="20117"/>
    <s v="Middleburg, VA"/>
    <x v="0"/>
    <s v="hat"/>
    <m/>
    <s v="“A quality life demands quality questions”"/>
    <m/>
    <x v="1"/>
    <s v="Product Management/Project Management"/>
    <m/>
    <s v="Manager"/>
    <m/>
    <s v="Technology &amp; Internet"/>
    <m/>
    <n v="23"/>
    <x v="404"/>
    <x v="0"/>
    <m/>
    <m/>
    <m/>
    <s v="Machine Learning Engineer"/>
    <m/>
    <m/>
    <m/>
    <m/>
    <m/>
    <m/>
    <s v="Forums"/>
    <m/>
    <m/>
    <n v="10"/>
    <n v="3"/>
    <m/>
    <n v="8"/>
    <s v="Do a little bit everyday, rather than a lot on only one day per week."/>
    <s v="Google"/>
    <m/>
    <n v="7"/>
    <s v="Lower the costs."/>
    <s v="Sciences (physics, chemistry, biology, etc)"/>
    <m/>
    <m/>
  </r>
  <r>
    <x v="0"/>
    <x v="0"/>
    <x v="0"/>
    <x v="0"/>
    <x v="0"/>
    <m/>
    <d v="1992-04-03T00:00:00"/>
    <n v="26.745205479452054"/>
    <x v="4"/>
    <n v="30"/>
    <n v="10"/>
    <n v="20"/>
    <m/>
    <s v="Manchester, United Kingdom"/>
    <x v="0"/>
    <s v="t-shirt"/>
    <m/>
    <s v="“Machine learning for life”"/>
    <m/>
    <x v="1"/>
    <s v="Software Engineer"/>
    <m/>
    <s v="Individual Contributor"/>
    <m/>
    <s v="Technology &amp; Internet"/>
    <m/>
    <n v="3"/>
    <x v="405"/>
    <x v="2"/>
    <m/>
    <m/>
    <m/>
    <m/>
    <m/>
    <m/>
    <m/>
    <m/>
    <s v="None"/>
    <m/>
    <m/>
    <m/>
    <m/>
    <m/>
    <m/>
    <m/>
    <m/>
    <m/>
    <s v="Google"/>
    <m/>
    <n v="10"/>
    <s v="Reduce entry requirements by assuming minimal knowledge. I understand it's sometimes hard to cater for everyone, but I found that sometimes I found knowledge gaps even when meeting all nanodegree prerequisites and having completed a degree in Computer Science."/>
    <s v="Graphic Design, Computer Vision, Computer Graphics"/>
    <s v="This form accepts only 5 digit postal codes, which are not valid in the UK. :-)"/>
    <m/>
  </r>
  <r>
    <x v="0"/>
    <x v="1"/>
    <x v="0"/>
    <x v="0"/>
    <x v="1"/>
    <m/>
    <d v="1979-05-18T00:00:00"/>
    <n v="39.632876712328766"/>
    <x v="4"/>
    <n v="0"/>
    <n v="12"/>
    <n v="12"/>
    <n v="15025"/>
    <s v="Pittsburgh, Pennsylvania"/>
    <x v="0"/>
    <s v="hoodie"/>
    <m/>
    <s v="”Math - all the cool kids are doing it”"/>
    <m/>
    <x v="1"/>
    <s v="Software Engineer"/>
    <m/>
    <s v="Individual Contributor"/>
    <m/>
    <s v="Technology &amp; Internet"/>
    <m/>
    <n v="15"/>
    <x v="43"/>
    <x v="0"/>
    <m/>
    <m/>
    <m/>
    <m/>
    <s v="Artificial Intelligence"/>
    <m/>
    <m/>
    <m/>
    <m/>
    <m/>
    <s v="Mentor Help (classroom or 1:1 mentors)"/>
    <m/>
    <n v="6"/>
    <m/>
    <n v="6"/>
    <m/>
    <n v="30"/>
    <s v="Dive in. Get started on the projects as soon as possible, because to me they made all the other materials make sense when I found them confusing from text / video alone."/>
    <s v="Friend / word of mouth"/>
    <m/>
    <n v="9"/>
    <s v="No complaints. Will see how it impacts my job search. Maybe opportunities to update your projects after they are submitted. I often submitted early to make sure everything passed on time, but would be nice to be able to add bells and whistles and resubmit"/>
    <s v="Too many things I am interested in already available :-)"/>
    <s v="Nope"/>
    <m/>
  </r>
  <r>
    <x v="0"/>
    <x v="1"/>
    <x v="1"/>
    <x v="0"/>
    <x v="1"/>
    <m/>
    <m/>
    <n v="119.06575342465753"/>
    <x v="4"/>
    <n v="120"/>
    <n v="9"/>
    <n v="10"/>
    <n v="110063"/>
    <s v="New Delhi, India"/>
    <x v="1"/>
    <s v="shoes (brand is TBD… probably Adidas or Puma)"/>
    <m/>
    <s v="“Machine learning for life”"/>
    <m/>
    <x v="1"/>
    <s v="Software Engineer"/>
    <m/>
    <s v="Individual Contributor"/>
    <m/>
    <s v="Technology &amp; Internet"/>
    <m/>
    <n v="2"/>
    <x v="406"/>
    <x v="4"/>
    <m/>
    <m/>
    <m/>
    <s v="Machine Learning Engineer"/>
    <m/>
    <m/>
    <m/>
    <m/>
    <m/>
    <m/>
    <s v="Mentor Help (classroom or 1:1 mentors)"/>
    <m/>
    <n v="6"/>
    <m/>
    <n v="4"/>
    <m/>
    <n v="12"/>
    <s v="Be discpline. be curious"/>
    <s v="Google"/>
    <m/>
    <n v="10"/>
    <s v="It's already great"/>
    <s v="Keras"/>
    <s v="No"/>
    <m/>
  </r>
  <r>
    <x v="1"/>
    <x v="0"/>
    <x v="0"/>
    <x v="1"/>
    <x v="1"/>
    <m/>
    <d v="1994-10-21T00:00:00"/>
    <n v="24.194520547945206"/>
    <x v="4"/>
    <n v="40"/>
    <n v="12"/>
    <n v="5"/>
    <n v="110059"/>
    <s v="New Delhi, India"/>
    <x v="0"/>
    <s v="jacket (brand is TBD... probably Patagonia)"/>
    <m/>
    <s v="“A quality life demands quality questions”"/>
    <m/>
    <x v="1"/>
    <s v="Software Engineer"/>
    <m/>
    <s v="Individual Contributor"/>
    <m/>
    <s v="Business Support &amp; Logistics"/>
    <m/>
    <n v="0"/>
    <x v="394"/>
    <x v="2"/>
    <m/>
    <m/>
    <m/>
    <m/>
    <s v="Artificial Intelligence"/>
    <m/>
    <m/>
    <m/>
    <m/>
    <m/>
    <s v="Forums"/>
    <m/>
    <n v="4"/>
    <m/>
    <n v="2"/>
    <m/>
    <n v="48"/>
    <s v="Try to stay as much ahead as possible, especially with the projects."/>
    <s v="Google"/>
    <m/>
    <n v="9"/>
    <s v="Have more resources dedicated to practice and projects instead of videos."/>
    <s v="Self improvement courses, investment or finance related courses."/>
    <m/>
    <m/>
  </r>
  <r>
    <x v="0"/>
    <x v="1"/>
    <x v="0"/>
    <x v="0"/>
    <x v="1"/>
    <m/>
    <d v="1996-11-04T00:00:00"/>
    <n v="22.153424657534245"/>
    <x v="4"/>
    <n v="0"/>
    <n v="12"/>
    <n v="4"/>
    <n v="100070"/>
    <s v="Beijing, China"/>
    <x v="0"/>
    <s v="backpack"/>
    <m/>
    <s v="”Math - all the cool kids are doing it”"/>
    <m/>
    <x v="0"/>
    <m/>
    <m/>
    <m/>
    <m/>
    <m/>
    <m/>
    <m/>
    <x v="0"/>
    <x v="2"/>
    <m/>
    <m/>
    <m/>
    <m/>
    <m/>
    <s v="Deep Learning Foundations"/>
    <m/>
    <m/>
    <m/>
    <m/>
    <s v="Slack Channel"/>
    <m/>
    <n v="3"/>
    <m/>
    <n v="6"/>
    <m/>
    <n v="80"/>
    <s v="communicate with others! Two heads are better than one!"/>
    <m/>
    <s v="WeChat"/>
    <n v="9"/>
    <s v="modify the website so we cancommunicate with others during learning time(eg:watching video etc)"/>
    <s v="circuit design"/>
    <s v="great job!  keep trying!"/>
    <m/>
  </r>
  <r>
    <x v="1"/>
    <x v="1"/>
    <x v="0"/>
    <x v="0"/>
    <x v="0"/>
    <m/>
    <d v="1989-06-20T00:00:00"/>
    <n v="29.534246575342465"/>
    <x v="4"/>
    <n v="10"/>
    <n v="7"/>
    <n v="3"/>
    <n v="15203"/>
    <s v="Pittsburgh, PA, United States"/>
    <x v="1"/>
    <s v="jacket (brand is TBD... probably Patagonia)"/>
    <m/>
    <s v="“Machine learning for life”"/>
    <m/>
    <x v="1"/>
    <s v="Business Intelligence / Business Analyst"/>
    <m/>
    <s v="Individual Contributor"/>
    <m/>
    <s v="Healthcare and Pharmaceuticals"/>
    <m/>
    <n v="3"/>
    <x v="407"/>
    <x v="0"/>
    <s v="Intro to Programming"/>
    <m/>
    <m/>
    <s v="Machine Learning Engineer"/>
    <m/>
    <m/>
    <m/>
    <m/>
    <m/>
    <m/>
    <s v="Forums"/>
    <m/>
    <n v="6"/>
    <m/>
    <n v="3"/>
    <m/>
    <n v="9"/>
    <s v="Take notes while listening to the lectures."/>
    <s v="Google"/>
    <m/>
    <n v="9"/>
    <s v="Improve networking by helping create events in areas besides California."/>
    <s v="I think R and SQL should be expressed more than they are. I also think a free course on SAS would be helpful for individuals working in industry."/>
    <s v="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
    <m/>
  </r>
  <r>
    <x v="0"/>
    <x v="0"/>
    <x v="0"/>
    <x v="0"/>
    <x v="0"/>
    <m/>
    <m/>
    <n v="119.06575342465753"/>
    <x v="4"/>
    <n v="180"/>
    <n v="12"/>
    <n v="5"/>
    <n v="3350005"/>
    <s v="Saitama, Japan"/>
    <x v="0"/>
    <s v="t-shirt"/>
    <m/>
    <s v="”Math - all the cool kids are doing it”"/>
    <m/>
    <x v="1"/>
    <s v="Other"/>
    <m/>
    <s v="Individual Contributor"/>
    <m/>
    <s v="Technology &amp; Internet"/>
    <m/>
    <n v="13"/>
    <x v="305"/>
    <x v="0"/>
    <m/>
    <m/>
    <m/>
    <m/>
    <m/>
    <s v="Deep Learning Foundations"/>
    <m/>
    <m/>
    <m/>
    <m/>
    <s v="Slack Channel"/>
    <m/>
    <n v="5"/>
    <m/>
    <n v="5"/>
    <m/>
    <n v="15"/>
    <s v="Take full advantage of slack channel."/>
    <m/>
    <s v="TechCrunch"/>
    <n v="10"/>
    <s v="In Self Driving Car Nanodegree Program, I feel that there is a large gap between the course and the real world. So, I'd be happy to hear more advanced stories."/>
    <s v="GPU Programming"/>
    <s v="- iOS app crashes frequently. _x000d_- Mentor assignment is very helpful in advancing the course."/>
    <m/>
  </r>
  <r>
    <x v="1"/>
    <x v="1"/>
    <x v="1"/>
    <x v="0"/>
    <x v="1"/>
    <m/>
    <d v="1992-05-16T00:00:00"/>
    <n v="26.627397260273973"/>
    <x v="4"/>
    <n v="2"/>
    <n v="12"/>
    <n v="2"/>
    <m/>
    <s v="Ottawa, Canada"/>
    <x v="0"/>
    <m/>
    <m/>
    <m/>
    <m/>
    <x v="0"/>
    <m/>
    <m/>
    <m/>
    <m/>
    <m/>
    <m/>
    <m/>
    <x v="0"/>
    <x v="0"/>
    <m/>
    <m/>
    <m/>
    <m/>
    <m/>
    <s v="Deep Learning Foundations"/>
    <m/>
    <m/>
    <m/>
    <m/>
    <s v="Slack Channel"/>
    <m/>
    <n v="3"/>
    <m/>
    <n v="4"/>
    <m/>
    <n v="5"/>
    <s v="I would say use the slack and forums more often as they provide great interactions and communications with experienced people."/>
    <s v="Google"/>
    <m/>
    <n v="10"/>
    <s v="sometimes the new degrees lack some material or some preparation, and I think that needs to be taken into consideration."/>
    <s v="I didn't find an introductory course about MongoDB."/>
    <m/>
    <n v="1"/>
  </r>
  <r>
    <x v="1"/>
    <x v="0"/>
    <x v="1"/>
    <x v="0"/>
    <x v="0"/>
    <m/>
    <d v="1991-11-10T00:00:00"/>
    <n v="27.142465753424659"/>
    <x v="4"/>
    <n v="10"/>
    <n v="13"/>
    <n v="10"/>
    <n v="48201"/>
    <s v="Detroit, Michigan"/>
    <x v="0"/>
    <s v="hat"/>
    <m/>
    <s v="“Machine learning for life”"/>
    <m/>
    <x v="0"/>
    <m/>
    <m/>
    <m/>
    <m/>
    <m/>
    <m/>
    <m/>
    <x v="0"/>
    <x v="0"/>
    <m/>
    <m/>
    <s v="Data Analyst"/>
    <m/>
    <m/>
    <m/>
    <m/>
    <m/>
    <m/>
    <m/>
    <s v="Forums"/>
    <m/>
    <n v="6"/>
    <m/>
    <n v="5"/>
    <m/>
    <n v="30"/>
    <s v="Nanodegree gives the students a really good perspective about the field they are interested in"/>
    <s v="Friend / word of mouth"/>
    <m/>
    <n v="8"/>
    <s v="The jobs that are posted on Udacity job board mostly require experience. I think Udacity should post more jobs on the job board and help the students who need entry level jobs."/>
    <s v="Big data platforms"/>
    <s v="Udacity code reviewers were sometimes inconsistent. I think there should be more consistency between reviewers."/>
    <m/>
  </r>
  <r>
    <x v="1"/>
    <x v="1"/>
    <x v="0"/>
    <x v="0"/>
    <x v="1"/>
    <m/>
    <d v="1973-01-09T00:00:00"/>
    <n v="45.989041095890414"/>
    <x v="4"/>
    <n v="120"/>
    <n v="12"/>
    <n v="15"/>
    <n v="3320"/>
    <s v="Skaevinge, Denmark"/>
    <x v="1"/>
    <s v="hoodie"/>
    <m/>
    <s v="“Machine learning for life”"/>
    <m/>
    <x v="1"/>
    <s v="Accounting/Finance"/>
    <m/>
    <s v="C-Level"/>
    <m/>
    <s v="Advertising &amp; Marketing"/>
    <m/>
    <n v="20"/>
    <x v="408"/>
    <x v="0"/>
    <m/>
    <m/>
    <s v="Data Analyst"/>
    <m/>
    <m/>
    <s v="Deep Learning Foundations"/>
    <m/>
    <m/>
    <m/>
    <m/>
    <s v="Forums"/>
    <m/>
    <n v="6"/>
    <m/>
    <n v="5"/>
    <m/>
    <n v="15"/>
    <s v="Stick to it, ask questions, search the internet _x000d_the New Skills you learn are well worth the_x000d_effort"/>
    <s v="Google"/>
    <m/>
    <n v="10"/>
    <s v="Meet and greets / Conferences outside of U.S."/>
    <s v="Difficult to say, the end goal was to get into AI Nanodegree, which I am doing now, that may lead to bigger appetite for further studies into this area, but exactly what I cannot say now."/>
    <m/>
    <n v="0"/>
  </r>
  <r>
    <x v="0"/>
    <x v="1"/>
    <x v="0"/>
    <x v="0"/>
    <x v="1"/>
    <m/>
    <d v="1991-07-11T00:00:00"/>
    <n v="27.476712328767125"/>
    <x v="4"/>
    <n v="90"/>
    <n v="8"/>
    <n v="12"/>
    <n v="560103"/>
    <s v="India/Karnataka/Bangalore/Bellandur"/>
    <x v="0"/>
    <m/>
    <m/>
    <m/>
    <m/>
    <x v="1"/>
    <s v="Business Intelligence / Business Analyst"/>
    <m/>
    <s v="Individual Contributor"/>
    <m/>
    <s v="Technology &amp; Internet"/>
    <m/>
    <n v="3"/>
    <x v="335"/>
    <x v="2"/>
    <m/>
    <m/>
    <m/>
    <s v="Machine Learning Engineer"/>
    <m/>
    <s v="Deep Learning Foundations"/>
    <m/>
    <m/>
    <m/>
    <m/>
    <s v="Forums"/>
    <m/>
    <n v="6"/>
    <m/>
    <n v="6"/>
    <m/>
    <n v="12"/>
    <s v="Go through each and every lesson and starting working on the code, we learn more while coding"/>
    <s v="Friend / word of mouth"/>
    <m/>
    <n v="10"/>
    <s v="Nothing, everything is perfect."/>
    <s v="Microstrategy (BI tools)"/>
    <s v="Udacity is awesome. :)"/>
    <n v="1"/>
  </r>
  <r>
    <x v="0"/>
    <x v="0"/>
    <x v="0"/>
    <x v="0"/>
    <x v="1"/>
    <m/>
    <m/>
    <n v="119.06575342465753"/>
    <x v="4"/>
    <n v="0"/>
    <n v="10"/>
    <n v="10"/>
    <m/>
    <s v="Ottawa, Ontario, Canada"/>
    <x v="1"/>
    <s v="t-shirt"/>
    <m/>
    <s v="“Machine learning for life”"/>
    <m/>
    <x v="1"/>
    <s v="Software Engineer"/>
    <m/>
    <s v="Director"/>
    <m/>
    <s v="Technology &amp; Internet"/>
    <m/>
    <n v="30"/>
    <x v="0"/>
    <x v="2"/>
    <m/>
    <m/>
    <m/>
    <m/>
    <m/>
    <m/>
    <m/>
    <m/>
    <s v="None"/>
    <m/>
    <m/>
    <m/>
    <m/>
    <m/>
    <m/>
    <m/>
    <m/>
    <m/>
    <s v="Friend / word of mouth"/>
    <m/>
    <n v="9"/>
    <s v="Keep up with the latest changes in the field and listen to the students feedback."/>
    <s v="Nothing in the plan"/>
    <s v="No."/>
    <n v="0"/>
  </r>
  <r>
    <x v="1"/>
    <x v="1"/>
    <x v="0"/>
    <x v="0"/>
    <x v="0"/>
    <m/>
    <d v="1972-03-07T00:00:00"/>
    <n v="46.832876712328769"/>
    <x v="4"/>
    <n v="80"/>
    <n v="10"/>
    <n v="12"/>
    <n v="3079"/>
    <s v="Salem, New Hampshire"/>
    <x v="0"/>
    <m/>
    <m/>
    <m/>
    <m/>
    <x v="1"/>
    <s v="Software Engineer"/>
    <m/>
    <m/>
    <s v="Senior"/>
    <m/>
    <s v="Financial"/>
    <n v="15"/>
    <x v="409"/>
    <x v="0"/>
    <m/>
    <m/>
    <s v="Data Analyst"/>
    <m/>
    <m/>
    <m/>
    <m/>
    <m/>
    <m/>
    <m/>
    <s v="Forums"/>
    <m/>
    <n v="4"/>
    <m/>
    <n v="4"/>
    <m/>
    <n v="10"/>
    <s v="Have a good reason to learn what you are planning to learn. When &quot;why&quot; is bigger than &quot;how&quot;, everything becomes easier and more fun."/>
    <s v="Google"/>
    <m/>
    <n v="9"/>
    <s v="Some courses are really boring to listen, even when the subject is very interesting. I would recommend to double triple check all courses included into nanodegree program."/>
    <m/>
    <s v="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
    <m/>
  </r>
  <r>
    <x v="0"/>
    <x v="0"/>
    <x v="0"/>
    <x v="1"/>
    <x v="1"/>
    <m/>
    <d v="1987-09-30T00:00:00"/>
    <n v="31.257534246575343"/>
    <x v="4"/>
    <n v="60"/>
    <n v="12"/>
    <n v="5"/>
    <n v="0"/>
    <s v="Salmiya, Kuwait"/>
    <x v="1"/>
    <s v="hoodie"/>
    <m/>
    <s v="“Machine learning for life”"/>
    <m/>
    <x v="1"/>
    <s v="Software Engineer"/>
    <m/>
    <m/>
    <s v="Junior"/>
    <s v="Technology &amp; Internet"/>
    <m/>
    <n v="1"/>
    <x v="410"/>
    <x v="2"/>
    <m/>
    <m/>
    <m/>
    <m/>
    <m/>
    <s v="Deep Learning Foundations"/>
    <m/>
    <m/>
    <m/>
    <m/>
    <s v="Slack Channel"/>
    <m/>
    <n v="3"/>
    <m/>
    <n v="4"/>
    <m/>
    <n v="3"/>
    <s v="Ask when confused and try to solve the problem on your own before seeking help"/>
    <s v="Google"/>
    <m/>
    <n v="8"/>
    <s v="Better Android app"/>
    <s v="Programming microcontrollers mainly for AI (ARM microcontroller: Cortex M4 and high end microprocessors)"/>
    <s v="So far I'm enjoying Udacity but for AIND I prefer that the second term does not specialize in a single field but offer a combination of all topics"/>
    <n v="1"/>
  </r>
  <r>
    <x v="0"/>
    <x v="0"/>
    <x v="0"/>
    <x v="0"/>
    <x v="1"/>
    <m/>
    <d v="1986-09-05T00:00:00"/>
    <n v="32.326027397260276"/>
    <x v="4"/>
    <n v="80"/>
    <n v="10"/>
    <n v="3"/>
    <n v="15990"/>
    <s v="Matão, São Paulo"/>
    <x v="0"/>
    <s v="jacket (brand is TBD... probably Patagonia)"/>
    <m/>
    <s v="“Data is the new bacon&quot;"/>
    <m/>
    <x v="1"/>
    <s v="Co-founder (or solo founder)"/>
    <m/>
    <s v="Not Applicable"/>
    <m/>
    <s v="Technology &amp; Internet"/>
    <m/>
    <n v="10"/>
    <x v="411"/>
    <x v="2"/>
    <m/>
    <m/>
    <m/>
    <m/>
    <m/>
    <s v="Deep Learning Foundations"/>
    <m/>
    <m/>
    <m/>
    <m/>
    <s v="Slack Channel"/>
    <m/>
    <m/>
    <n v="18"/>
    <n v="4"/>
    <m/>
    <n v="20"/>
    <s v="Think where you want to reach, and bring the future to the present. This will make you study every day"/>
    <s v="Google"/>
    <m/>
    <n v="10"/>
    <s v="Nothing"/>
    <s v="Math"/>
    <s v="I would like to thank you all!"/>
    <m/>
  </r>
  <r>
    <x v="0"/>
    <x v="1"/>
    <x v="0"/>
    <x v="0"/>
    <x v="1"/>
    <m/>
    <d v="1989-02-23T00:00:00"/>
    <n v="29.854794520547944"/>
    <x v="4"/>
    <n v="140"/>
    <n v="5"/>
    <n v="4"/>
    <n v="90004"/>
    <s v="Los Angeles, California"/>
    <x v="0"/>
    <m/>
    <m/>
    <m/>
    <m/>
    <x v="1"/>
    <s v="Software Engineer"/>
    <m/>
    <s v="Individual Contributor"/>
    <m/>
    <s v="Food &amp; Beverages"/>
    <m/>
    <n v="3"/>
    <x v="412"/>
    <x v="2"/>
    <m/>
    <m/>
    <m/>
    <m/>
    <s v="Artificial Intelligence"/>
    <s v="Deep Learning Foundations"/>
    <m/>
    <m/>
    <m/>
    <m/>
    <s v="Forums"/>
    <m/>
    <n v="5"/>
    <m/>
    <n v="5"/>
    <m/>
    <n v="10"/>
    <s v="consume an elephant piece by piece"/>
    <s v="Google"/>
    <m/>
    <n v="7"/>
    <s v="Help facilitate/incentivize more in-person mingling with community members"/>
    <m/>
    <m/>
    <n v="1"/>
  </r>
  <r>
    <x v="1"/>
    <x v="1"/>
    <x v="0"/>
    <x v="0"/>
    <x v="1"/>
    <m/>
    <d v="1991-07-19T00:00:00"/>
    <n v="27.454794520547946"/>
    <x v="4"/>
    <n v="50"/>
    <n v="12"/>
    <n v="2"/>
    <n v="13070022"/>
    <s v="Sao Paulo, Brazil"/>
    <x v="1"/>
    <s v="t-shirt"/>
    <m/>
    <s v="“Data is the new bacon&quot;"/>
    <m/>
    <x v="1"/>
    <s v="Software Engineer"/>
    <m/>
    <s v="Individual Contributor"/>
    <m/>
    <s v="Airlines &amp; Aerospace (including Defense)"/>
    <m/>
    <n v="3"/>
    <x v="413"/>
    <x v="2"/>
    <m/>
    <m/>
    <m/>
    <s v="Machine Learning Engineer"/>
    <m/>
    <m/>
    <m/>
    <m/>
    <m/>
    <m/>
    <s v="Stack Overflow"/>
    <m/>
    <n v="6"/>
    <m/>
    <n v="6"/>
    <m/>
    <n v="220"/>
    <s v="Focus on the studying, practice everyday and stackoverflow will always be your bestfriend. "/>
    <s v="Friend / word of mouth"/>
    <m/>
    <n v="10"/>
    <s v="More challenges"/>
    <s v="Some topics about signal processing would be interesting"/>
    <m/>
    <n v="0"/>
  </r>
  <r>
    <x v="1"/>
    <x v="1"/>
    <x v="0"/>
    <x v="1"/>
    <x v="0"/>
    <m/>
    <d v="1981-07-28T00:00:00"/>
    <n v="37.435616438356163"/>
    <x v="4"/>
    <n v="60"/>
    <n v="7"/>
    <n v="10"/>
    <n v="80304"/>
    <s v="Boulder, Colorado"/>
    <x v="0"/>
    <m/>
    <m/>
    <m/>
    <m/>
    <x v="1"/>
    <s v="Software Engineer"/>
    <m/>
    <s v="Not Applicable"/>
    <m/>
    <s v="Technology &amp; Internet"/>
    <m/>
    <n v="11"/>
    <x v="414"/>
    <x v="0"/>
    <m/>
    <m/>
    <m/>
    <m/>
    <s v="Artificial Intelligence"/>
    <m/>
    <m/>
    <m/>
    <m/>
    <m/>
    <s v="Stack Overflow"/>
    <m/>
    <n v="4"/>
    <m/>
    <n v="4"/>
    <m/>
    <n v="10"/>
    <s v="Work on it every day for about 10-30 minutes."/>
    <s v="Google"/>
    <m/>
    <n v="10"/>
    <s v="I really like the new interface, and videos."/>
    <s v="Video Game design"/>
    <s v="I love Udacity, I think you are a game changer in the education and technology world."/>
    <n v="1"/>
  </r>
  <r>
    <x v="0"/>
    <x v="0"/>
    <x v="1"/>
    <x v="0"/>
    <x v="1"/>
    <m/>
    <d v="1990-12-31T00:00:00"/>
    <n v="28.002739726027396"/>
    <x v="4"/>
    <n v="0"/>
    <n v="4"/>
    <n v="4"/>
    <n v="600053"/>
    <s v="Chennai, India"/>
    <x v="0"/>
    <m/>
    <m/>
    <m/>
    <m/>
    <x v="1"/>
    <s v="Data Scientist"/>
    <m/>
    <s v="Intern"/>
    <m/>
    <s v="Healthcare and Pharmaceuticals"/>
    <m/>
    <n v="0"/>
    <x v="272"/>
    <x v="2"/>
    <m/>
    <m/>
    <s v="Data Analyst"/>
    <m/>
    <m/>
    <m/>
    <m/>
    <m/>
    <m/>
    <m/>
    <s v="Forums"/>
    <m/>
    <m/>
    <n v="10"/>
    <n v="2"/>
    <m/>
    <n v="8"/>
    <s v="Follow a regular schedule and take active part in forum discussions"/>
    <s v="Google"/>
    <m/>
    <n v="10"/>
    <s v="Monthly meet up in prominent cities with industry leaders."/>
    <s v="First I would like to learn deep learning, machine learning and artificial intelligence ND. Then I will think of this question :) "/>
    <s v="You are awesome. Short videos interspersed with quizzes and building project folio are great"/>
    <n v="1"/>
  </r>
  <r>
    <x v="0"/>
    <x v="1"/>
    <x v="0"/>
    <x v="0"/>
    <x v="0"/>
    <m/>
    <d v="1986-01-22T00:00:00"/>
    <n v="32.945205479452056"/>
    <x v="4"/>
    <n v="30"/>
    <n v="12"/>
    <n v="2"/>
    <n v="1580039"/>
    <s v="Tokyo, Japan "/>
    <x v="1"/>
    <s v="hoodie"/>
    <m/>
    <m/>
    <s v="I create the future"/>
    <x v="1"/>
    <s v="Software Engineer"/>
    <m/>
    <m/>
    <s v="Medium level"/>
    <s v="Entertainment &amp; Leisure"/>
    <m/>
    <n v="3"/>
    <x v="415"/>
    <x v="0"/>
    <m/>
    <m/>
    <s v="Data Analyst"/>
    <m/>
    <m/>
    <m/>
    <m/>
    <m/>
    <m/>
    <m/>
    <s v="Stack Overflow"/>
    <m/>
    <m/>
    <n v="12"/>
    <n v="5"/>
    <m/>
    <n v="20"/>
    <s v="Talk to people for help"/>
    <s v="Google"/>
    <m/>
    <n v="8"/>
    <s v="Have no idea so far"/>
    <s v="Data engineer, big scale website infrastructure "/>
    <s v="Help us to have the experience of a business level project"/>
    <n v="1"/>
  </r>
  <r>
    <x v="0"/>
    <x v="1"/>
    <x v="0"/>
    <x v="0"/>
    <x v="1"/>
    <m/>
    <d v="1990-08-29T00:00:00"/>
    <n v="28.342465753424658"/>
    <x v="4"/>
    <n v="180"/>
    <n v="10"/>
    <n v="9"/>
    <n v="1010"/>
    <s v="Guatemala City, Guatemala"/>
    <x v="0"/>
    <m/>
    <m/>
    <m/>
    <m/>
    <x v="1"/>
    <s v="Data Scientist"/>
    <m/>
    <s v="Individual Contributor"/>
    <m/>
    <m/>
    <s v="Outsourcing"/>
    <n v="1"/>
    <x v="416"/>
    <x v="0"/>
    <m/>
    <m/>
    <m/>
    <m/>
    <m/>
    <s v="Deep Learning Foundations"/>
    <m/>
    <m/>
    <m/>
    <m/>
    <s v="Ask Me Anythings (AMAs)"/>
    <m/>
    <m/>
    <n v="10"/>
    <n v="6"/>
    <m/>
    <n v="6"/>
    <s v="Take hand written notes of the lectures to improve retention._x000d_Go through the technical documentation of the tools you are using to learn more about them. _x000d_Pre-allocate time to spend studying and working on projects. Stick to you schedule._x000d_Think of ways you will apply what you learn in your work or personal projects to help keep motivation up."/>
    <s v="Twitter"/>
    <m/>
    <n v="9"/>
    <s v="Better management of the slack groups._x000d_Better ways to announce new lessons and content._x000d_Overall, improve organization."/>
    <s v="&quot;Big Data&quot; tools and programming paradigms such as distributed computing, cloud computing, Spark and other tools such as Akka, Kafka, Mesos. Functional programming in Scala to work with Spark and make code easily distributable."/>
    <s v="I really enjoyed the nanodegree and it was a great boost at work and getting offers from other employers through showcasing my skills in linkedin and my projects in GitHub. I love Udacity!"/>
    <n v="1"/>
  </r>
  <r>
    <x v="1"/>
    <x v="0"/>
    <x v="0"/>
    <x v="0"/>
    <x v="1"/>
    <m/>
    <d v="1976-07-07T00:00:00"/>
    <n v="42.495890410958907"/>
    <x v="4"/>
    <n v="50"/>
    <n v="8"/>
    <n v="5"/>
    <n v="40470"/>
    <s v="Dusseldorf, Germany "/>
    <x v="0"/>
    <m/>
    <m/>
    <m/>
    <m/>
    <x v="1"/>
    <s v="Self Driving Car"/>
    <m/>
    <s v="Manager"/>
    <m/>
    <s v="Automotive"/>
    <m/>
    <n v="5"/>
    <x v="417"/>
    <x v="3"/>
    <m/>
    <m/>
    <m/>
    <s v="Machine Learning Engineer"/>
    <m/>
    <m/>
    <s v="Self-Driving Car Engineer"/>
    <m/>
    <m/>
    <m/>
    <s v="Forums"/>
    <m/>
    <n v="5"/>
    <m/>
    <n v="3"/>
    <m/>
    <n v="20"/>
    <s v="Try to finish assignments before the deadline"/>
    <m/>
    <s v="I had participated in the first AI class before Udacity was founded? And just followed the steps of Mr. Thrun"/>
    <n v="9"/>
    <s v="Enrich the content of some nanodegree parts, to facilitate understanding "/>
    <s v="Embedded development"/>
    <m/>
    <n v="0"/>
  </r>
  <r>
    <x v="0"/>
    <x v="1"/>
    <x v="0"/>
    <x v="0"/>
    <x v="0"/>
    <m/>
    <d v="1973-08-24T00:00:00"/>
    <n v="45.367123287671234"/>
    <x v="4"/>
    <n v="60"/>
    <n v="16"/>
    <n v="10"/>
    <m/>
    <s v="Toronto, Canada"/>
    <x v="1"/>
    <s v="backpack"/>
    <m/>
    <s v="“Machine learning for life”"/>
    <m/>
    <x v="0"/>
    <m/>
    <m/>
    <m/>
    <m/>
    <m/>
    <m/>
    <m/>
    <x v="0"/>
    <x v="0"/>
    <m/>
    <m/>
    <s v="Data Analyst"/>
    <m/>
    <m/>
    <m/>
    <m/>
    <m/>
    <m/>
    <m/>
    <s v="Forums"/>
    <m/>
    <m/>
    <n v="40"/>
    <m/>
    <n v="20"/>
    <n v="25"/>
    <s v="Always finish what you start"/>
    <s v="Google"/>
    <m/>
    <n v="9"/>
    <s v="I wish there are more content at Data Analyst Nanodegree"/>
    <s v="Deep learning, NLP "/>
    <s v="I think employers in the USA recognize Udacity Nanodegree, but I am not sure about Canadian employers."/>
    <n v="1"/>
  </r>
  <r>
    <x v="0"/>
    <x v="0"/>
    <x v="0"/>
    <x v="0"/>
    <x v="0"/>
    <m/>
    <d v="1988-03-24T00:00:00"/>
    <n v="30.775342465753425"/>
    <x v="4"/>
    <n v="20"/>
    <n v="8"/>
    <n v="3"/>
    <n v="98007"/>
    <s v="Bellevue"/>
    <x v="0"/>
    <m/>
    <m/>
    <m/>
    <m/>
    <x v="1"/>
    <s v="Software Engineer"/>
    <m/>
    <s v="Not Applicable"/>
    <m/>
    <s v="Technology &amp; Internet"/>
    <m/>
    <n v="2"/>
    <x v="305"/>
    <x v="0"/>
    <m/>
    <m/>
    <m/>
    <s v="Machine Learning Engineer"/>
    <m/>
    <m/>
    <m/>
    <m/>
    <m/>
    <m/>
    <m/>
    <s v="Videos"/>
    <n v="5"/>
    <m/>
    <n v="5"/>
    <m/>
    <n v="20"/>
    <s v="Be consistent with your work"/>
    <s v="Friend / word of mouth"/>
    <m/>
    <n v="10"/>
    <s v="Nothing"/>
    <s v="Nothing"/>
    <s v="Nope"/>
    <n v="0"/>
  </r>
  <r>
    <x v="0"/>
    <x v="0"/>
    <x v="0"/>
    <x v="0"/>
    <x v="1"/>
    <m/>
    <d v="1976-06-10T00:00:00"/>
    <n v="42.56986301369863"/>
    <x v="4"/>
    <n v="0"/>
    <n v="5"/>
    <n v="5"/>
    <n v="2013"/>
    <s v="Pomáz, Hungary"/>
    <x v="1"/>
    <s v="backpack"/>
    <m/>
    <s v="“Machine learning for life”"/>
    <m/>
    <x v="1"/>
    <s v="Freelancing"/>
    <m/>
    <s v="Not Applicable"/>
    <m/>
    <s v="Technology &amp; Internet"/>
    <m/>
    <n v="15"/>
    <x v="0"/>
    <x v="0"/>
    <m/>
    <m/>
    <m/>
    <m/>
    <m/>
    <m/>
    <m/>
    <m/>
    <s v="None"/>
    <m/>
    <m/>
    <m/>
    <m/>
    <m/>
    <m/>
    <m/>
    <m/>
    <m/>
    <s v="Facebook"/>
    <m/>
    <n v="8"/>
    <s v="a) improve unstable IT infrastructure - both student facing side and mentor tools b) I have the impression that advanced courses are not tough and deep enough (I'm enrolled in AIND now), they do not provide the level of knowledge needed for the real-life demands."/>
    <s v="Mastercourses, for instance in deep learning."/>
    <s v="I wasn't shy :)"/>
    <n v="0"/>
  </r>
  <r>
    <x v="1"/>
    <x v="1"/>
    <x v="0"/>
    <x v="0"/>
    <x v="1"/>
    <m/>
    <s v="1954-10-29"/>
    <n v="64.2"/>
    <x v="4"/>
    <n v="48"/>
    <n v="10"/>
    <n v="4"/>
    <n v="13087"/>
    <s v="Campinas, São Paulo, Brazil"/>
    <x v="1"/>
    <s v="backpack"/>
    <m/>
    <s v="“Machine learning for life”"/>
    <m/>
    <x v="1"/>
    <s v="Consulting"/>
    <m/>
    <s v="Manager"/>
    <m/>
    <s v="Technology &amp; Internet"/>
    <m/>
    <n v="40"/>
    <x v="418"/>
    <x v="0"/>
    <m/>
    <m/>
    <m/>
    <s v="Machine Learning Engineer"/>
    <m/>
    <m/>
    <m/>
    <m/>
    <m/>
    <m/>
    <s v="Forums"/>
    <m/>
    <n v="6"/>
    <m/>
    <n v="6"/>
    <m/>
    <n v="100"/>
    <s v="Complete the prerequisites before starting. Manage your time. Read extra papers, books etc."/>
    <s v="Google"/>
    <m/>
    <n v="9"/>
    <s v="The lectures could be more extensive with focus on the concepts and theory as well as could contain an introduction to the projects"/>
    <s v="Cloud Computing, BPM and Network Management"/>
    <m/>
    <n v="1"/>
  </r>
  <r>
    <x v="1"/>
    <x v="0"/>
    <x v="0"/>
    <x v="0"/>
    <x v="1"/>
    <m/>
    <d v="1984-08-02T00:00:00"/>
    <n v="34.419178082191777"/>
    <x v="4"/>
    <n v="120"/>
    <n v="12"/>
    <n v="12"/>
    <n v="50059"/>
    <s v="Vinci, Italy"/>
    <x v="0"/>
    <m/>
    <m/>
    <m/>
    <m/>
    <x v="1"/>
    <m/>
    <s v="Network Engineer"/>
    <s v="Manager"/>
    <m/>
    <s v="Telecommunications"/>
    <m/>
    <n v="7"/>
    <x v="419"/>
    <x v="0"/>
    <m/>
    <m/>
    <m/>
    <m/>
    <m/>
    <s v="Deep Learning Foundations"/>
    <m/>
    <m/>
    <m/>
    <m/>
    <s v="Forums"/>
    <m/>
    <n v="4"/>
    <m/>
    <n v="4"/>
    <m/>
    <n v="4"/>
    <s v="try to clear yourself theoretical aspects with the help of pratical examples and of active community, try to respect the suggested deadlines"/>
    <s v="Google"/>
    <m/>
    <n v="8"/>
    <s v="Share contents from office hours that are relevant for all the classroom"/>
    <s v="A course about the more recent technologies in the field of telecommunications, in particular for internet service providers"/>
    <s v="do anything you can to to make affordable access to Udacity courses"/>
    <n v="0"/>
  </r>
  <r>
    <x v="1"/>
    <x v="1"/>
    <x v="0"/>
    <x v="0"/>
    <x v="0"/>
    <m/>
    <d v="1988-09-27T00:00:00"/>
    <n v="30.263013698630136"/>
    <x v="4"/>
    <n v="120"/>
    <n v="14"/>
    <n v="50"/>
    <n v="12249"/>
    <s v="Berlin, Germany"/>
    <x v="1"/>
    <s v="hoodie"/>
    <m/>
    <s v="“Machine learning for life”"/>
    <m/>
    <x v="1"/>
    <s v="Co-founder (or solo founder)"/>
    <m/>
    <s v="C-Level"/>
    <m/>
    <s v="Technology &amp; Internet"/>
    <m/>
    <n v="1"/>
    <x v="420"/>
    <x v="4"/>
    <m/>
    <m/>
    <m/>
    <s v="Machine Learning Engineer"/>
    <m/>
    <m/>
    <m/>
    <m/>
    <m/>
    <m/>
    <s v="Stack Overflow"/>
    <m/>
    <m/>
    <n v="25"/>
    <m/>
    <n v="15"/>
    <n v="5"/>
    <s v="Just do it!"/>
    <s v="Friend / word of mouth"/>
    <m/>
    <n v="10"/>
    <s v="Not charge as much and upfront for the new Nanodegrees. Keep the monthly rate. If someone is unemployed and has little money, this way they can finish earlier and get a degree, it's awesome!"/>
    <s v="Chatbots, I could help there ;)"/>
    <s v="Love your videos and the whole concept!"/>
    <n v="1"/>
  </r>
  <r>
    <x v="1"/>
    <x v="1"/>
    <x v="0"/>
    <x v="0"/>
    <x v="1"/>
    <m/>
    <d v="1983-12-09T00:00:00"/>
    <n v="35.06849315068493"/>
    <x v="4"/>
    <n v="30"/>
    <n v="12"/>
    <n v="25"/>
    <n v="8028"/>
    <s v="Barcelona, Catalonia, Spain"/>
    <x v="1"/>
    <s v="t-shirt"/>
    <m/>
    <s v="“Machine learning for life”"/>
    <m/>
    <x v="1"/>
    <s v="Data Scientist"/>
    <m/>
    <s v="Individual Contributor"/>
    <m/>
    <m/>
    <s v="HR Consulting"/>
    <n v="5"/>
    <x v="421"/>
    <x v="0"/>
    <m/>
    <m/>
    <m/>
    <m/>
    <m/>
    <s v="Deep Learning Foundations"/>
    <m/>
    <m/>
    <m/>
    <m/>
    <s v="Forums"/>
    <m/>
    <m/>
    <n v="10"/>
    <n v="6"/>
    <m/>
    <n v="10"/>
    <s v="The Udacity forum and Google are your allies"/>
    <s v="Google"/>
    <m/>
    <n v="10"/>
    <s v="Add courses on cryptocurrencies"/>
    <s v="Cryptocurrencies"/>
    <s v="I don't like Slack. It doesn't work well for a course with so many students."/>
    <n v="0"/>
  </r>
  <r>
    <x v="0"/>
    <x v="0"/>
    <x v="0"/>
    <x v="1"/>
    <x v="1"/>
    <m/>
    <m/>
    <n v="119.06575342465753"/>
    <x v="4"/>
    <n v="30"/>
    <n v="10"/>
    <n v="15"/>
    <n v="440014"/>
    <s v="Nagpur, Maharashtra"/>
    <x v="1"/>
    <s v="t-shirt"/>
    <m/>
    <s v="“Machine learning for life”"/>
    <m/>
    <x v="1"/>
    <s v="Software Engineer"/>
    <m/>
    <s v="Individual Contributor"/>
    <m/>
    <s v="Technology &amp; Internet"/>
    <m/>
    <n v="0"/>
    <x v="139"/>
    <x v="2"/>
    <m/>
    <m/>
    <m/>
    <m/>
    <m/>
    <s v="Deep Learning Foundations"/>
    <m/>
    <m/>
    <m/>
    <m/>
    <s v="Slack Channel"/>
    <m/>
    <n v="4"/>
    <m/>
    <n v="4"/>
    <m/>
    <n v="2"/>
    <s v="Being regular with studies is key to success. My trick was to learn a concept every day and do the project in the weekend. Also apart from course material one should refer to other books and websites."/>
    <s v="Google"/>
    <m/>
    <n v="10"/>
    <s v="Make courses available at a lower price so that all can access it"/>
    <m/>
    <m/>
    <n v="1"/>
  </r>
  <r>
    <x v="0"/>
    <x v="0"/>
    <x v="0"/>
    <x v="0"/>
    <x v="1"/>
    <m/>
    <d v="1987-06-12T00:00:00"/>
    <n v="31.55890410958904"/>
    <x v="4"/>
    <n v="80"/>
    <n v="4"/>
    <n v="10"/>
    <n v="460002"/>
    <s v="Singapore"/>
    <x v="1"/>
    <s v="t-shirt"/>
    <m/>
    <s v="“A quality life demands quality questions”"/>
    <m/>
    <x v="1"/>
    <s v="Business Intelligence / Business Analyst"/>
    <m/>
    <s v="Individual Contributor"/>
    <m/>
    <m/>
    <s v="Banking"/>
    <n v="4"/>
    <x v="0"/>
    <x v="2"/>
    <m/>
    <m/>
    <s v="Data Analyst"/>
    <m/>
    <m/>
    <m/>
    <m/>
    <m/>
    <m/>
    <m/>
    <s v="Forums"/>
    <m/>
    <m/>
    <n v="10"/>
    <m/>
    <n v="10"/>
    <n v="4"/>
    <s v="Start with the end in mind - if you are seeking a job, what type of portfolio do you want to create?"/>
    <s v="Google"/>
    <m/>
    <n v="8"/>
    <s v="Live reviews of projects - it gives the student the opportunity to seek clarification"/>
    <m/>
    <m/>
    <n v="1"/>
  </r>
  <r>
    <x v="1"/>
    <x v="0"/>
    <x v="0"/>
    <x v="0"/>
    <x v="1"/>
    <m/>
    <d v="1982-04-09T00:00:00"/>
    <n v="36.736986301369861"/>
    <x v="4"/>
    <n v="100"/>
    <n v="10"/>
    <n v="8"/>
    <n v="80541"/>
    <s v="Seoul / South Korea"/>
    <x v="0"/>
    <m/>
    <m/>
    <m/>
    <m/>
    <x v="1"/>
    <s v="Software Engineer"/>
    <m/>
    <s v="Individual Contributor"/>
    <m/>
    <s v="Technology &amp; Internet"/>
    <m/>
    <n v="6"/>
    <x v="422"/>
    <x v="0"/>
    <m/>
    <m/>
    <m/>
    <m/>
    <m/>
    <s v="Deep Learning Foundations"/>
    <m/>
    <m/>
    <m/>
    <m/>
    <s v="Forums"/>
    <m/>
    <n v="1"/>
    <m/>
    <n v="4"/>
    <m/>
    <n v="12"/>
    <s v="Use forum and slack channel widely. Project needs more time than expected, so start early."/>
    <s v="Friend / word of mouth"/>
    <m/>
    <n v="10"/>
    <s v="Practical projects"/>
    <s v="Block chain technology_x000d_Game programming_x000d_"/>
    <m/>
    <n v="0"/>
  </r>
  <r>
    <x v="0"/>
    <x v="0"/>
    <x v="0"/>
    <x v="0"/>
    <x v="0"/>
    <m/>
    <d v="1971-07-01T00:00:00"/>
    <n v="47.517808219178079"/>
    <x v="4"/>
    <n v="30"/>
    <n v="8"/>
    <n v="30"/>
    <n v="2600"/>
    <s v="Budapest, Hungary"/>
    <x v="0"/>
    <m/>
    <m/>
    <m/>
    <m/>
    <x v="1"/>
    <s v="Business/Strategy"/>
    <m/>
    <s v="Director"/>
    <m/>
    <m/>
    <s v="Software security"/>
    <n v="15"/>
    <x v="423"/>
    <x v="2"/>
    <m/>
    <m/>
    <m/>
    <m/>
    <m/>
    <s v="Deep Learning Foundations"/>
    <m/>
    <m/>
    <m/>
    <m/>
    <s v="Slack Channel"/>
    <m/>
    <n v="6"/>
    <m/>
    <n v="5"/>
    <m/>
    <n v="400"/>
    <s v="put learning into your daily practice (routine)"/>
    <s v="Google"/>
    <m/>
    <n v="10"/>
    <s v="integrate jupyter notebook"/>
    <s v="IoT, Blockchain"/>
    <m/>
    <n v="1"/>
  </r>
  <r>
    <x v="0"/>
    <x v="0"/>
    <x v="0"/>
    <x v="0"/>
    <x v="0"/>
    <m/>
    <d v="1985-05-25T00:00:00"/>
    <n v="33.608219178082194"/>
    <x v="4"/>
    <n v="60"/>
    <n v="14"/>
    <n v="6"/>
    <n v="600100"/>
    <s v="chennai/tamil nadu"/>
    <x v="0"/>
    <m/>
    <m/>
    <m/>
    <m/>
    <x v="1"/>
    <s v="Software Engineer"/>
    <m/>
    <s v="Individual Contributor"/>
    <m/>
    <m/>
    <s v="finance and payment"/>
    <n v="10"/>
    <x v="424"/>
    <x v="2"/>
    <m/>
    <m/>
    <m/>
    <s v="Machine Learning Engineer"/>
    <m/>
    <s v="Deep Learning Foundations"/>
    <m/>
    <m/>
    <m/>
    <m/>
    <s v="Slack Channel"/>
    <m/>
    <m/>
    <n v="10"/>
    <m/>
    <n v="26"/>
    <n v="22"/>
    <s v="Continuous Learning"/>
    <s v="Friend / word of mouth"/>
    <m/>
    <n v="10"/>
    <s v="More Collobaration with Hiring Partners required"/>
    <s v="AI"/>
    <m/>
    <n v="0"/>
  </r>
  <r>
    <x v="0"/>
    <x v="1"/>
    <x v="0"/>
    <x v="0"/>
    <x v="1"/>
    <m/>
    <d v="1982-08-06T00:00:00"/>
    <n v="36.410958904109592"/>
    <x v="4"/>
    <n v="0"/>
    <n v="12"/>
    <n v="12"/>
    <n v="4000"/>
    <s v="Porto, Portugal"/>
    <x v="1"/>
    <s v="hoodie"/>
    <m/>
    <s v="”Math - all the cool kids are doing it”"/>
    <m/>
    <x v="1"/>
    <s v="Freelancing"/>
    <m/>
    <s v="Individual Contributor"/>
    <m/>
    <s v="Technology &amp; Internet"/>
    <m/>
    <n v="10"/>
    <x v="425"/>
    <x v="2"/>
    <m/>
    <m/>
    <m/>
    <m/>
    <m/>
    <s v="Deep Learning Foundations"/>
    <m/>
    <m/>
    <m/>
    <m/>
    <s v="Forums"/>
    <m/>
    <m/>
    <n v="15"/>
    <n v="5"/>
    <m/>
    <n v="10"/>
    <s v="Try to study every day, not just on weekends - one hour, a couple hours a day at least, to keep everything fresh in your mind._x000d_Allocate as much time as possible to your studies, but feel free to take a break or a holiday once in a while._x000d_Keep a blog or a diary of your progress, your thoughts and any issues that arise throughout the course - it will help keep you focused and motivated._x000d_Immerse yourself in the subject you're studying: read books, follow professionals on Twitter, listen to podcasts._x000d_Write important things by hand in a notebook to understand and remember them more easily._x000d_Try to solve problems yourself before Googling it, and if you have to do it make sure you understand the answer you found._x000d_Believe in yourself! With more or less time, effort and help, you will make it :)"/>
    <s v="Google"/>
    <m/>
    <n v="10"/>
    <s v="Some courses could be more beginner-friendly. You don't necessarily have to produce all the content to fill our knowledge gaps, but point us in the right direction (like Khan Academy videos or other resources)."/>
    <s v="Ontologies and knowledge modeling."/>
    <s v="It's all for now, thanks :)"/>
    <n v="1"/>
  </r>
  <r>
    <x v="0"/>
    <x v="1"/>
    <x v="0"/>
    <x v="1"/>
    <x v="0"/>
    <m/>
    <d v="1982-04-12T00:00:00"/>
    <n v="36.728767123287675"/>
    <x v="4"/>
    <n v="30"/>
    <n v="10"/>
    <n v="20"/>
    <n v="49534"/>
    <s v="grand rapids, michigan"/>
    <x v="0"/>
    <m/>
    <m/>
    <m/>
    <m/>
    <x v="1"/>
    <s v="Other"/>
    <m/>
    <s v="Not Applicable"/>
    <m/>
    <s v="Healthcare and Pharmaceuticals"/>
    <m/>
    <n v="5"/>
    <x v="426"/>
    <x v="2"/>
    <m/>
    <m/>
    <s v="Data Analyst"/>
    <m/>
    <m/>
    <m/>
    <m/>
    <m/>
    <m/>
    <m/>
    <s v="Forums"/>
    <m/>
    <m/>
    <d v="2017-10-15T00:00:00"/>
    <m/>
    <d v="2017-10-15T00:00:00"/>
    <n v="500"/>
    <s v="Be patient and set short-term goals"/>
    <s v="Friend / word of mouth"/>
    <m/>
    <n v="8"/>
    <s v="I would like more support with a job search"/>
    <s v="I want more data visualization courses."/>
    <s v="Studying at Udacity is fun. I appreciate it."/>
    <n v="1"/>
  </r>
  <r>
    <x v="0"/>
    <x v="1"/>
    <x v="0"/>
    <x v="0"/>
    <x v="1"/>
    <m/>
    <d v="1990-04-01T00:00:00"/>
    <n v="28.753424657534246"/>
    <x v="4"/>
    <n v="15"/>
    <n v="8"/>
    <n v="1"/>
    <n v="48104"/>
    <s v="Ann Arbor , Michigan, USA "/>
    <x v="1"/>
    <s v="hat"/>
    <m/>
    <s v="“Machine learning for life”"/>
    <m/>
    <x v="1"/>
    <s v="Data Scientist"/>
    <m/>
    <s v="Individual Contributor"/>
    <m/>
    <s v="Healthcare and Pharmaceuticals"/>
    <m/>
    <n v="0"/>
    <x v="43"/>
    <x v="2"/>
    <m/>
    <m/>
    <m/>
    <s v="Machine Learning Engineer"/>
    <m/>
    <m/>
    <m/>
    <m/>
    <m/>
    <s v="Full Stack"/>
    <s v="Forums"/>
    <m/>
    <n v="4"/>
    <m/>
    <n v="6"/>
    <m/>
    <n v="60"/>
    <s v="Plan out time"/>
    <s v="Google"/>
    <m/>
    <n v="10"/>
    <s v="Don't know right now. Will get back to you."/>
    <m/>
    <m/>
    <n v="1"/>
  </r>
  <r>
    <x v="1"/>
    <x v="0"/>
    <x v="0"/>
    <x v="0"/>
    <x v="1"/>
    <m/>
    <d v="1977-03-19T00:00:00"/>
    <n v="41.797260273972604"/>
    <x v="4"/>
    <n v="30"/>
    <n v="7"/>
    <n v="6"/>
    <n v="8390"/>
    <s v="andorra/andorra"/>
    <x v="1"/>
    <s v="shoes (brand is TBD… probably Adidas or Puma)"/>
    <m/>
    <s v="“A quality life demands quality questions”"/>
    <m/>
    <x v="1"/>
    <s v="Business/Strategy"/>
    <m/>
    <s v="Manager"/>
    <m/>
    <m/>
    <s v="financial"/>
    <n v="20"/>
    <x v="427"/>
    <x v="4"/>
    <m/>
    <m/>
    <m/>
    <s v="Machine Learning Engineer"/>
    <m/>
    <m/>
    <m/>
    <m/>
    <m/>
    <m/>
    <s v="Mentor Help (classroom or 1:1 mentors)"/>
    <m/>
    <n v="6"/>
    <m/>
    <n v="5"/>
    <m/>
    <n v="100"/>
    <s v="Be regular to go on learning continuously and not leave everything to the end"/>
    <s v="Google"/>
    <m/>
    <n v="9"/>
    <s v="all sounds good"/>
    <s v="self-driving car"/>
    <s v="no"/>
    <n v="0"/>
  </r>
  <r>
    <x v="0"/>
    <x v="0"/>
    <x v="0"/>
    <x v="0"/>
    <x v="1"/>
    <m/>
    <d v="1986-12-12T00:00:00"/>
    <n v="32.057534246575344"/>
    <x v="4"/>
    <n v="60"/>
    <n v="10"/>
    <n v="6"/>
    <n v="500018"/>
    <s v="Hyderabad, India"/>
    <x v="0"/>
    <m/>
    <m/>
    <m/>
    <m/>
    <x v="1"/>
    <s v="Software Engineer"/>
    <m/>
    <s v="Individual Contributor"/>
    <m/>
    <s v="Technology &amp; Internet"/>
    <m/>
    <n v="9"/>
    <x v="315"/>
    <x v="2"/>
    <m/>
    <m/>
    <m/>
    <m/>
    <m/>
    <s v="Deep Learning Foundations"/>
    <m/>
    <m/>
    <m/>
    <m/>
    <s v="Forums"/>
    <m/>
    <n v="5"/>
    <m/>
    <n v="5"/>
    <m/>
    <n v="5"/>
    <s v="Learn every day instead of weekends. And go an extra mile."/>
    <s v="Google"/>
    <m/>
    <n v="10"/>
    <s v="The videos in AIND term 1 are not very impressive. But Term 2 videos are excellent. It would be better if you people work on that."/>
    <s v="Nothing. Udacity is offering all the latest technologies. But any Java Basic and Advanced Nanodegree would be great."/>
    <s v="I think you people are doing great. That's why I keep on enrolling for the programs whenever my time and money permits. If possible please launch Job Guarantee Program in India."/>
    <n v="1"/>
  </r>
  <r>
    <x v="0"/>
    <x v="0"/>
    <x v="0"/>
    <x v="0"/>
    <x v="0"/>
    <m/>
    <d v="1987-12-25T00:00:00"/>
    <n v="31.021917808219179"/>
    <x v="4"/>
    <n v="2"/>
    <n v="10"/>
    <n v="10"/>
    <n v="28045"/>
    <s v="Madrid, Spain"/>
    <x v="0"/>
    <m/>
    <m/>
    <m/>
    <m/>
    <x v="1"/>
    <s v="Artificial Intelligence Engineer"/>
    <m/>
    <s v="Individual Contributor"/>
    <m/>
    <s v="Technology &amp; Internet"/>
    <m/>
    <n v="1"/>
    <x v="233"/>
    <x v="0"/>
    <m/>
    <m/>
    <m/>
    <m/>
    <m/>
    <s v="Deep Learning Foundations"/>
    <m/>
    <m/>
    <m/>
    <m/>
    <s v="Slack Channel"/>
    <m/>
    <m/>
    <n v="10"/>
    <n v="3"/>
    <m/>
    <n v="6"/>
    <s v="Work daily"/>
    <s v="Google"/>
    <m/>
    <n v="8"/>
    <s v="For the Deep Learning nanodegree, I'd improve the material and quality of explanations"/>
    <s v="Now, I'm realizing AI nanodegree, and I'd like also Machine Learning nanodegree"/>
    <m/>
    <n v="0"/>
  </r>
  <r>
    <x v="1"/>
    <x v="0"/>
    <x v="0"/>
    <x v="0"/>
    <x v="0"/>
    <s v="Have a certification on an area that I already had knowledge of, and deepen knowledge in the area"/>
    <d v="1990-02-12T00:00:00"/>
    <n v="28.884931506849316"/>
    <x v="4"/>
    <n v="25"/>
    <n v="15"/>
    <n v="5"/>
    <n v="88036570"/>
    <s v="Florianopolis, Santa Catarina, Brazil"/>
    <x v="0"/>
    <m/>
    <m/>
    <m/>
    <m/>
    <x v="1"/>
    <s v="Data Scientist"/>
    <m/>
    <s v="Individual Contributor"/>
    <m/>
    <s v="Technology &amp; Internet"/>
    <m/>
    <n v="1"/>
    <x v="428"/>
    <x v="0"/>
    <m/>
    <m/>
    <m/>
    <m/>
    <m/>
    <m/>
    <m/>
    <m/>
    <s v="None"/>
    <m/>
    <m/>
    <m/>
    <m/>
    <m/>
    <m/>
    <m/>
    <m/>
    <m/>
    <s v="Google"/>
    <m/>
    <n v="10"/>
    <s v="I think there is room for improvement in the practical projects"/>
    <s v="Blockchain"/>
    <m/>
    <n v="1"/>
  </r>
  <r>
    <x v="1"/>
    <x v="0"/>
    <x v="0"/>
    <x v="1"/>
    <x v="0"/>
    <m/>
    <d v="1994-01-01T00:00:00"/>
    <n v="24.997260273972604"/>
    <x v="4"/>
    <n v="2"/>
    <n v="17"/>
    <n v="50"/>
    <n v="81377"/>
    <s v="Munich, Germany"/>
    <x v="0"/>
    <m/>
    <m/>
    <m/>
    <m/>
    <x v="0"/>
    <m/>
    <m/>
    <m/>
    <m/>
    <m/>
    <m/>
    <m/>
    <x v="0"/>
    <x v="0"/>
    <m/>
    <m/>
    <s v="Data Analyst"/>
    <m/>
    <m/>
    <m/>
    <m/>
    <m/>
    <m/>
    <m/>
    <s v="Slack Channel"/>
    <m/>
    <n v="5"/>
    <m/>
    <m/>
    <n v="10"/>
    <n v="50"/>
    <s v="Just stuck till the end"/>
    <s v="Friend / word of mouth"/>
    <m/>
    <n v="10"/>
    <s v="making live lessons"/>
    <s v="Big data"/>
    <m/>
    <n v="1"/>
  </r>
  <r>
    <x v="1"/>
    <x v="0"/>
    <x v="0"/>
    <x v="0"/>
    <x v="1"/>
    <m/>
    <d v="1986-02-09T00:00:00"/>
    <n v="32.895890410958906"/>
    <x v="4"/>
    <n v="45"/>
    <n v="12"/>
    <n v="5"/>
    <n v="7044"/>
    <s v="New Jersey"/>
    <x v="0"/>
    <m/>
    <m/>
    <m/>
    <m/>
    <x v="1"/>
    <s v="Software Engineer"/>
    <m/>
    <s v="Individual Contributor"/>
    <m/>
    <m/>
    <s v="Finance"/>
    <n v="15"/>
    <x v="429"/>
    <x v="1"/>
    <m/>
    <m/>
    <m/>
    <m/>
    <m/>
    <m/>
    <m/>
    <m/>
    <s v="None"/>
    <m/>
    <m/>
    <m/>
    <m/>
    <m/>
    <m/>
    <m/>
    <m/>
    <m/>
    <s v="Google"/>
    <m/>
    <n v="10"/>
    <s v="Give a university credits for nanodegre program"/>
    <s v="Not sure"/>
    <s v="You are awesome! Udacity offer best online education program so far."/>
    <n v="1"/>
  </r>
  <r>
    <x v="0"/>
    <x v="1"/>
    <x v="0"/>
    <x v="0"/>
    <x v="1"/>
    <m/>
    <d v="1987-01-23T00:00:00"/>
    <n v="31.942465753424656"/>
    <x v="4"/>
    <n v="250"/>
    <n v="14"/>
    <n v="1"/>
    <n v="12508"/>
    <s v="Beacon, New York"/>
    <x v="0"/>
    <m/>
    <m/>
    <m/>
    <m/>
    <x v="1"/>
    <s v="Software Engineer"/>
    <m/>
    <s v="Individual Contributor"/>
    <m/>
    <s v="Entertainment &amp; Leisure"/>
    <m/>
    <n v="10"/>
    <x v="430"/>
    <x v="5"/>
    <m/>
    <m/>
    <m/>
    <m/>
    <s v="Artificial Intelligence"/>
    <m/>
    <m/>
    <m/>
    <m/>
    <m/>
    <s v="Slack Channel"/>
    <m/>
    <n v="3"/>
    <m/>
    <n v="5"/>
    <m/>
    <n v="14"/>
    <s v="Stay on track. Don't fall too far behind your project deadlines!"/>
    <m/>
    <s v="It was a long time ago. I don't remember."/>
    <n v="10"/>
    <s v="I can't think of anything! I love Udacity!"/>
    <m/>
    <m/>
    <n v="1"/>
  </r>
  <r>
    <x v="1"/>
    <x v="1"/>
    <x v="0"/>
    <x v="0"/>
    <x v="1"/>
    <m/>
    <d v="1984-11-28T00:00:00"/>
    <n v="34.095890410958901"/>
    <x v="4"/>
    <n v="50"/>
    <n v="6"/>
    <n v="4"/>
    <n v="7311"/>
    <s v="Jersey City, New Jersey"/>
    <x v="1"/>
    <s v="track suit / sweat suit"/>
    <m/>
    <s v="”Math - all the cool kids are doing it”"/>
    <m/>
    <x v="1"/>
    <s v="Data Scientist"/>
    <m/>
    <s v="Director"/>
    <m/>
    <s v="Healthcare and Pharmaceuticals"/>
    <m/>
    <n v="5"/>
    <x v="431"/>
    <x v="3"/>
    <m/>
    <m/>
    <m/>
    <m/>
    <m/>
    <s v="Deep Learning Foundations"/>
    <m/>
    <m/>
    <m/>
    <m/>
    <s v="Slack Channel"/>
    <m/>
    <n v="2"/>
    <m/>
    <n v="2"/>
    <m/>
    <n v="2"/>
    <s v="Don't slack too much"/>
    <s v="Google"/>
    <m/>
    <n v="8"/>
    <s v="encourage team collaboration"/>
    <s v="blockchain tech - etherium"/>
    <s v="Raj has a great teaching style"/>
    <n v="0"/>
  </r>
  <r>
    <x v="0"/>
    <x v="0"/>
    <x v="0"/>
    <x v="0"/>
    <x v="1"/>
    <m/>
    <d v="1985-02-03T00:00:00"/>
    <n v="33.912328767123284"/>
    <x v="4"/>
    <n v="0"/>
    <n v="2"/>
    <n v="15"/>
    <m/>
    <s v="Toronto, canada"/>
    <x v="1"/>
    <s v="jacket (brand is TBD... probably Patagonia)"/>
    <m/>
    <s v="“A quality life demands quality questions”"/>
    <m/>
    <x v="1"/>
    <s v="Business Intelligence / Business Analyst"/>
    <m/>
    <s v="Manager"/>
    <m/>
    <s v="Insurance"/>
    <m/>
    <n v="10"/>
    <x v="432"/>
    <x v="2"/>
    <m/>
    <m/>
    <m/>
    <s v="Machine Learning Engineer"/>
    <m/>
    <m/>
    <s v="Self-Driving Car Engineer"/>
    <m/>
    <m/>
    <m/>
    <s v="Forums"/>
    <m/>
    <n v="5"/>
    <m/>
    <m/>
    <n v="20"/>
    <n v="20"/>
    <s v="Study regularly. Don't fall behind"/>
    <s v="Friend / word of mouth"/>
    <m/>
    <n v="9"/>
    <s v="Release all content before starting term. I am in term 3 of self driving car nanodegree and it is frustrating to wait for content to be released"/>
    <m/>
    <s v="Becomr better at connecting students to employers outside of US. I live in canada and would like to see more job opportunities"/>
    <n v="1"/>
  </r>
  <r>
    <x v="1"/>
    <x v="0"/>
    <x v="0"/>
    <x v="0"/>
    <x v="1"/>
    <m/>
    <d v="1981-12-04T00:00:00"/>
    <n v="37.082191780821915"/>
    <x v="4"/>
    <n v="0"/>
    <n v="12"/>
    <n v="10"/>
    <n v="67061"/>
    <s v="ludwigshafen, Germany"/>
    <x v="1"/>
    <s v="backpack"/>
    <m/>
    <s v="“A quality life demands quality questions”"/>
    <m/>
    <x v="1"/>
    <s v="Data Engineer"/>
    <m/>
    <s v="Individual Contributor"/>
    <m/>
    <s v="Advertising &amp; Marketing"/>
    <m/>
    <n v="12"/>
    <x v="433"/>
    <x v="0"/>
    <m/>
    <m/>
    <s v="Data Analyst"/>
    <s v="Machine Learning Engineer"/>
    <m/>
    <m/>
    <m/>
    <m/>
    <m/>
    <m/>
    <s v="Stack Overflow"/>
    <m/>
    <n v="2"/>
    <m/>
    <n v="6"/>
    <m/>
    <n v="80"/>
    <s v="knowledge is the door. programming is the key."/>
    <s v="Google"/>
    <m/>
    <n v="10"/>
    <s v="organize local udacity groups more actively"/>
    <s v="photoshop"/>
    <m/>
    <n v="0"/>
  </r>
  <r>
    <x v="0"/>
    <x v="1"/>
    <x v="0"/>
    <x v="0"/>
    <x v="1"/>
    <m/>
    <d v="1977-07-27T00:00:00"/>
    <n v="41.441095890410956"/>
    <x v="4"/>
    <n v="120"/>
    <n v="9"/>
    <n v="7"/>
    <m/>
    <s v="Toronto, Canada"/>
    <x v="0"/>
    <m/>
    <m/>
    <m/>
    <m/>
    <x v="1"/>
    <s v="Accounting/Finance"/>
    <m/>
    <s v="C-Level"/>
    <m/>
    <m/>
    <s v="Banking"/>
    <n v="10"/>
    <x v="0"/>
    <x v="0"/>
    <m/>
    <m/>
    <m/>
    <s v="Machine Learning Engineer"/>
    <m/>
    <m/>
    <m/>
    <m/>
    <m/>
    <m/>
    <s v="Forums"/>
    <m/>
    <n v="6"/>
    <m/>
    <n v="5"/>
    <m/>
    <n v="15"/>
    <s v="Know why you are there.  Do it because you want to be able to do specific things when done."/>
    <s v="Google"/>
    <m/>
    <n v="9"/>
    <s v="More rigorous assignments, more flexibility with the final project, more accessibility to people who could help me implement a cool final project."/>
    <s v="A course that would cover part 1 (aside from ML fundamentals) of the deep learning book.  http://www.deeplearningbook.org/  i.e. a good course in the mathematical prerequisites of a deeper dive in ML and AI"/>
    <s v="The future of work is ML and AI.  I learned a lot from my course at Udacity."/>
    <n v="1"/>
  </r>
  <r>
    <x v="0"/>
    <x v="0"/>
    <x v="0"/>
    <x v="0"/>
    <x v="1"/>
    <m/>
    <d v="1981-04-17T00:00:00"/>
    <n v="37.715068493150682"/>
    <x v="4"/>
    <n v="15"/>
    <n v="10"/>
    <n v="3"/>
    <n v="1220"/>
    <s v="Vienna, Austria"/>
    <x v="0"/>
    <m/>
    <m/>
    <m/>
    <m/>
    <x v="1"/>
    <s v="Software Engineer"/>
    <m/>
    <s v="Individual Contributor"/>
    <m/>
    <m/>
    <s v="International Organization"/>
    <n v="10"/>
    <x v="434"/>
    <x v="1"/>
    <m/>
    <m/>
    <m/>
    <m/>
    <m/>
    <m/>
    <m/>
    <m/>
    <s v="None"/>
    <m/>
    <m/>
    <m/>
    <m/>
    <m/>
    <m/>
    <m/>
    <m/>
    <m/>
    <s v="Facebook"/>
    <m/>
    <n v="9"/>
    <s v="Easy access to transcripts of the videos to read and review offline."/>
    <s v="Natural Language processing (as an independent nanodegree)"/>
    <s v="."/>
    <n v="0"/>
  </r>
  <r>
    <x v="0"/>
    <x v="0"/>
    <x v="1"/>
    <x v="0"/>
    <x v="0"/>
    <s v="To get a new job opportunity in autonomous vehicle industry."/>
    <d v="1990-05-19T00:00:00"/>
    <n v="28.621917808219177"/>
    <x v="4"/>
    <n v="0"/>
    <n v="10"/>
    <n v="300"/>
    <n v="6408453"/>
    <s v="Wakayama,Japan"/>
    <x v="0"/>
    <m/>
    <m/>
    <m/>
    <m/>
    <x v="1"/>
    <s v="Software Engineer"/>
    <m/>
    <m/>
    <s v="Entry level"/>
    <s v="Automotive"/>
    <m/>
    <n v="1"/>
    <x v="435"/>
    <x v="0"/>
    <m/>
    <m/>
    <s v="Data Analyst"/>
    <s v="Machine Learning Engineer"/>
    <m/>
    <m/>
    <m/>
    <m/>
    <m/>
    <m/>
    <s v="Forums"/>
    <m/>
    <m/>
    <n v="12"/>
    <m/>
    <n v="10"/>
    <n v="3"/>
    <s v="Have a great motivation"/>
    <s v="Google"/>
    <m/>
    <n v="10"/>
    <s v="I need more supplemental materials."/>
    <s v="Advanced deep learning"/>
    <s v="I'm in the first cohort in Self driving car ND and I had to wait a lot of time to work on a new project because of slow pace of accessing new lectures."/>
    <n v="1"/>
  </r>
  <r>
    <x v="1"/>
    <x v="1"/>
    <x v="0"/>
    <x v="0"/>
    <x v="0"/>
    <m/>
    <d v="1990-11-06T00:00:00"/>
    <n v="28.153424657534245"/>
    <x v="4"/>
    <n v="10"/>
    <n v="6"/>
    <n v="4"/>
    <n v="10405"/>
    <s v="Berlin, Germany"/>
    <x v="0"/>
    <m/>
    <m/>
    <m/>
    <m/>
    <x v="1"/>
    <s v="Software Engineer"/>
    <m/>
    <s v="Director"/>
    <m/>
    <s v="Technology &amp; Internet"/>
    <m/>
    <n v="10"/>
    <x v="436"/>
    <x v="2"/>
    <m/>
    <m/>
    <m/>
    <m/>
    <m/>
    <s v="Deep Learning Foundations"/>
    <m/>
    <m/>
    <m/>
    <m/>
    <s v="Stack Overflow"/>
    <m/>
    <n v="2"/>
    <m/>
    <n v="3"/>
    <m/>
    <n v="4"/>
    <s v="Start learning and applying your knowledge as soon as possible, it will help you to tackle the projects!"/>
    <s v="Google"/>
    <m/>
    <n v="9"/>
    <s v="Nothing I guess!"/>
    <s v="Machine Learning, Leadership"/>
    <s v="No"/>
    <n v="1"/>
  </r>
  <r>
    <x v="1"/>
    <x v="1"/>
    <x v="0"/>
    <x v="0"/>
    <x v="1"/>
    <m/>
    <d v="1989-07-04T00:00:00"/>
    <n v="29.495890410958904"/>
    <x v="4"/>
    <n v="60"/>
    <n v="5"/>
    <n v="30"/>
    <n v="30716"/>
    <s v="Cracow, Poland"/>
    <x v="0"/>
    <m/>
    <m/>
    <m/>
    <m/>
    <x v="1"/>
    <s v="Software Engineer"/>
    <m/>
    <s v="Manager"/>
    <m/>
    <s v="Technology &amp; Internet"/>
    <m/>
    <n v="8"/>
    <x v="437"/>
    <x v="2"/>
    <m/>
    <m/>
    <m/>
    <m/>
    <m/>
    <m/>
    <m/>
    <m/>
    <s v="None"/>
    <m/>
    <m/>
    <m/>
    <m/>
    <m/>
    <m/>
    <m/>
    <m/>
    <m/>
    <s v="Google"/>
    <m/>
    <n v="8"/>
    <s v="Just keep doing what you do now. Algorithms and solutions visualisations are the best. It makes even the hardest things understandable! _x000d_Maybe I would improve &quot;conversations&quot; between tutors."/>
    <s v="For me probably still something around AI. There are tons of subjects to explore in this area."/>
    <s v="Your are changing the world, really! I'm glad that being thousands kilometres away, with a little chance for being a student of the best tech universities in the world, I can still learn world-class knowledge. _x000d_And I can still focus on work I like, live in city I love. And learn new skills without leaving home."/>
    <n v="1"/>
  </r>
  <r>
    <x v="0"/>
    <x v="0"/>
    <x v="0"/>
    <x v="0"/>
    <x v="1"/>
    <m/>
    <d v="1979-04-11T00:00:00"/>
    <n v="39.734246575342468"/>
    <x v="4"/>
    <n v="40"/>
    <n v="12"/>
    <n v="2"/>
    <m/>
    <s v="Ontario, Canada"/>
    <x v="1"/>
    <s v="backpack"/>
    <m/>
    <s v="“Machine learning for life”"/>
    <m/>
    <x v="1"/>
    <s v="Software Engineer"/>
    <m/>
    <s v="Manager"/>
    <m/>
    <s v="Technology &amp; Internet"/>
    <m/>
    <n v="15"/>
    <x v="438"/>
    <x v="3"/>
    <m/>
    <m/>
    <s v="Data Analyst"/>
    <m/>
    <m/>
    <m/>
    <m/>
    <m/>
    <m/>
    <m/>
    <s v="Forums"/>
    <m/>
    <n v="4"/>
    <m/>
    <n v="4"/>
    <m/>
    <n v="5"/>
    <s v="Don't give up and stick to a schedule to make progress"/>
    <s v="Google"/>
    <m/>
    <n v="10"/>
    <s v="Improve the &quot;mentor&quot; program. I have asked questions of the mentor but I never get a response on time. "/>
    <s v="don't know"/>
    <s v="nop"/>
    <n v="0"/>
  </r>
  <r>
    <x v="1"/>
    <x v="1"/>
    <x v="0"/>
    <x v="1"/>
    <x v="1"/>
    <m/>
    <d v="1982-11-03T00:00:00"/>
    <n v="36.167123287671231"/>
    <x v="4"/>
    <n v="70"/>
    <n v="10"/>
    <n v="12"/>
    <n v="13825"/>
    <s v="Holambra, Sao Paulo, Brazil"/>
    <x v="1"/>
    <s v="backpack"/>
    <m/>
    <s v="“A quality life demands quality questions”"/>
    <m/>
    <x v="1"/>
    <s v="Software Engineer"/>
    <m/>
    <s v="Individual Contributor"/>
    <m/>
    <s v="Technology &amp; Internet"/>
    <m/>
    <n v="10"/>
    <x v="439"/>
    <x v="2"/>
    <m/>
    <m/>
    <m/>
    <s v="Machine Learning Engineer"/>
    <m/>
    <m/>
    <m/>
    <m/>
    <m/>
    <s v="Android Developer"/>
    <s v="Forums"/>
    <m/>
    <n v="6"/>
    <m/>
    <n v="4"/>
    <m/>
    <n v="20"/>
    <s v="Enjoy each and every opportunity to learn something new."/>
    <m/>
    <s v="Google I/O"/>
    <n v="10"/>
    <s v="Can't really think of anything."/>
    <s v="I'm interested in Deep Learning, but Udacity already covers that."/>
    <s v="Keep up the excellent work!"/>
    <n v="1"/>
  </r>
  <r>
    <x v="0"/>
    <x v="0"/>
    <x v="0"/>
    <x v="0"/>
    <x v="0"/>
    <m/>
    <s v="1964-05-11"/>
    <n v="54.660273972602738"/>
    <x v="4"/>
    <n v="95"/>
    <n v="8"/>
    <n v="25"/>
    <n v="30040"/>
    <s v="Atlanta, GA"/>
    <x v="0"/>
    <m/>
    <m/>
    <m/>
    <m/>
    <x v="1"/>
    <s v="Data Scientist"/>
    <m/>
    <s v="Individual Contributor"/>
    <m/>
    <s v="Healthcare and Pharmaceuticals"/>
    <m/>
    <n v="10"/>
    <x v="440"/>
    <x v="0"/>
    <m/>
    <m/>
    <s v="Data Analyst"/>
    <m/>
    <m/>
    <m/>
    <m/>
    <m/>
    <m/>
    <m/>
    <s v="Mentor Help (classroom or 1:1 mentors)"/>
    <m/>
    <n v="3"/>
    <m/>
    <n v="6"/>
    <m/>
    <n v="25"/>
    <s v="Don't give up, keep trying, keep checking the Forums, and try to work on it EVERY DAY!"/>
    <s v="Friend / word of mouth"/>
    <m/>
    <n v="9"/>
    <s v="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
    <s v="Machine Learning"/>
    <s v="The nanodegree was a game changer for me - thank you!"/>
    <n v="0"/>
  </r>
  <r>
    <x v="0"/>
    <x v="0"/>
    <x v="1"/>
    <x v="0"/>
    <x v="1"/>
    <m/>
    <d v="1980-11-22T00:00:00"/>
    <n v="38.115068493150687"/>
    <x v="4"/>
    <n v="30"/>
    <n v="10"/>
    <n v="10"/>
    <n v="2143"/>
    <s v="Somerville, Massachusettes"/>
    <x v="1"/>
    <s v="jacket (brand is TBD... probably Patagonia)"/>
    <m/>
    <s v="“A quality life demands quality questions”"/>
    <m/>
    <x v="1"/>
    <s v="Co-founder (or solo founder)"/>
    <m/>
    <s v="C-Level"/>
    <m/>
    <s v="Healthcare and Pharmaceuticals"/>
    <m/>
    <n v="12"/>
    <x v="441"/>
    <x v="3"/>
    <m/>
    <m/>
    <m/>
    <s v="Machine Learning Engineer"/>
    <m/>
    <m/>
    <m/>
    <m/>
    <m/>
    <m/>
    <s v="Forums"/>
    <m/>
    <n v="6"/>
    <m/>
    <n v="6"/>
    <m/>
    <n v="3"/>
    <s v="Treat the online lectures seriously - take good notes, they will be useful later. "/>
    <s v="Google"/>
    <m/>
    <n v="10"/>
    <s v="I actually feel Udacity is doing a fantastic job."/>
    <s v="Blockchain"/>
    <s v="I'm very happy with my Udacity experience. I started the nanodegree program to get ahead as an aspiring data scientist after an engineering PhD, and by using the skills I learned ended up founding a startup."/>
    <n v="1"/>
  </r>
  <r>
    <x v="0"/>
    <x v="0"/>
    <x v="0"/>
    <x v="0"/>
    <x v="1"/>
    <m/>
    <d v="1981-04-07T00:00:00"/>
    <n v="37.742465753424661"/>
    <x v="4"/>
    <n v="180"/>
    <n v="12"/>
    <n v="14"/>
    <n v="6711155"/>
    <s v="Cotia, São Paulo"/>
    <x v="0"/>
    <m/>
    <m/>
    <m/>
    <m/>
    <x v="1"/>
    <s v="Software Engineer"/>
    <m/>
    <s v="Manager"/>
    <m/>
    <m/>
    <s v="Financial Services"/>
    <n v="12"/>
    <x v="442"/>
    <x v="0"/>
    <m/>
    <m/>
    <m/>
    <s v="Machine Learning Engineer"/>
    <m/>
    <m/>
    <m/>
    <m/>
    <m/>
    <m/>
    <s v="Forums"/>
    <m/>
    <n v="6"/>
    <m/>
    <m/>
    <n v="12"/>
    <n v="24"/>
    <s v="Patience, because sometimes you need time to figure out the solution."/>
    <s v="Google"/>
    <m/>
    <n v="7"/>
    <s v="Do not release unfinished courses."/>
    <s v="Product management"/>
    <m/>
    <n v="0"/>
  </r>
  <r>
    <x v="0"/>
    <x v="0"/>
    <x v="0"/>
    <x v="0"/>
    <x v="0"/>
    <m/>
    <d v="2017-09-26T00:00:00"/>
    <n v="1.2465753424657535"/>
    <x v="4"/>
    <n v="20"/>
    <n v="6"/>
    <n v="4"/>
    <n v="31028"/>
    <s v="Warner robins, ga"/>
    <x v="1"/>
    <s v="shoes (brand is TBD… probably Adidas or Puma)"/>
    <m/>
    <s v="“Machine learning for life”"/>
    <m/>
    <x v="1"/>
    <m/>
    <s v="engineer"/>
    <s v="Individual Contributor"/>
    <m/>
    <s v="Airlines &amp; Aerospace (including Defense)"/>
    <m/>
    <n v="6"/>
    <x v="443"/>
    <x v="0"/>
    <m/>
    <m/>
    <m/>
    <s v="Machine Learning Engineer"/>
    <m/>
    <m/>
    <m/>
    <m/>
    <m/>
    <m/>
    <s v="Forums"/>
    <m/>
    <n v="5"/>
    <m/>
    <n v="1"/>
    <m/>
    <n v="489"/>
    <s v="Keep up the pace because otherwise you might need to relearn previous chapters"/>
    <s v="Google"/>
    <m/>
    <n v="8"/>
    <s v="Nothing, I think it is up to me to make the most out of it."/>
    <s v="It covers a lot of subjects. I'm waiting for the deep learning course ... which last time I checked was in development."/>
    <s v="I received emaila from udacity about potential employers. It is frustrating to link on the employers openingredients positions to only find out they require PhD level or senior level expertise. If I have taken recently a udacity course I don't need to see those openings."/>
    <n v="0"/>
  </r>
  <r>
    <x v="1"/>
    <x v="1"/>
    <x v="1"/>
    <x v="0"/>
    <x v="0"/>
    <m/>
    <d v="1995-03-18T00:00:00"/>
    <n v="23.789041095890411"/>
    <x v="4"/>
    <n v="30"/>
    <n v="12"/>
    <n v="3"/>
    <m/>
    <s v="Victoria, BC, Canada"/>
    <x v="1"/>
    <s v="t-shirt"/>
    <m/>
    <s v="“Machine learning for life”"/>
    <m/>
    <x v="0"/>
    <m/>
    <m/>
    <m/>
    <m/>
    <m/>
    <m/>
    <m/>
    <x v="0"/>
    <x v="0"/>
    <m/>
    <m/>
    <m/>
    <m/>
    <m/>
    <s v="Deep Learning Foundations"/>
    <m/>
    <m/>
    <m/>
    <m/>
    <s v="Stack Overflow"/>
    <m/>
    <n v="6"/>
    <m/>
    <n v="4"/>
    <m/>
    <n v="20"/>
    <s v="Just do it"/>
    <s v="Google"/>
    <m/>
    <n v="10"/>
    <s v="None"/>
    <s v="CUDA, Computer Vision"/>
    <s v="None"/>
    <n v="1"/>
  </r>
  <r>
    <x v="0"/>
    <x v="0"/>
    <x v="0"/>
    <x v="0"/>
    <x v="0"/>
    <m/>
    <d v="1991-12-17T00:00:00"/>
    <n v="27.041095890410958"/>
    <x v="4"/>
    <n v="5"/>
    <n v="4"/>
    <n v="50"/>
    <n v="1510051"/>
    <s v="Shibuya, Tokyo"/>
    <x v="0"/>
    <m/>
    <m/>
    <m/>
    <m/>
    <x v="1"/>
    <s v="Business/Strategy"/>
    <m/>
    <s v="Director"/>
    <m/>
    <s v="Technology &amp; Internet"/>
    <m/>
    <n v="3"/>
    <x v="444"/>
    <x v="2"/>
    <m/>
    <m/>
    <s v="Data Analyst"/>
    <m/>
    <m/>
    <m/>
    <m/>
    <m/>
    <m/>
    <m/>
    <s v="Slack Channel"/>
    <m/>
    <n v="6"/>
    <m/>
    <n v="6"/>
    <m/>
    <n v="10"/>
    <s v="Study every day. Repeat watching what you don't understand."/>
    <s v="Google"/>
    <m/>
    <n v="8"/>
    <s v="I'd like much faster feedback."/>
    <s v="technology about Internet of things"/>
    <s v="I'd like to use Python3 rather than Python2"/>
    <n v="0"/>
  </r>
  <r>
    <x v="1"/>
    <x v="0"/>
    <x v="0"/>
    <x v="0"/>
    <x v="1"/>
    <m/>
    <d v="1981-04-28T00:00:00"/>
    <n v="37.684931506849317"/>
    <x v="4"/>
    <n v="0"/>
    <n v="17"/>
    <n v="100"/>
    <n v="2026"/>
    <s v="Sydney, New South Wales, Australia"/>
    <x v="1"/>
    <s v="hoodie"/>
    <m/>
    <s v="“A quality life demands quality questions”"/>
    <m/>
    <x v="1"/>
    <m/>
    <s v="Full-Stack Developer, Teaching Assistant, Student"/>
    <s v="Individual Contributor"/>
    <m/>
    <m/>
    <s v="Recruitment, Education, IT"/>
    <n v="10"/>
    <x v="445"/>
    <x v="2"/>
    <m/>
    <m/>
    <m/>
    <m/>
    <s v="Artificial Intelligence"/>
    <m/>
    <m/>
    <m/>
    <m/>
    <m/>
    <s v="Forums"/>
    <m/>
    <m/>
    <n v="32"/>
    <m/>
    <n v="8"/>
    <n v="480"/>
    <s v="Share your study notes in a blog. Summarise all the papers. Python is easier than you think. Learn Artificial Intelligence before it learns you."/>
    <s v="Friend / word of mouth"/>
    <m/>
    <n v="10"/>
    <s v="Build a way for students to see what other students live nearby and invest in arranging monthly workshops for them to collaborate"/>
    <s v="Advanced React.js/Redux/MobX/Node.js/MongoDB"/>
    <m/>
    <n v="1"/>
  </r>
  <r>
    <x v="0"/>
    <x v="0"/>
    <x v="0"/>
    <x v="0"/>
    <x v="1"/>
    <m/>
    <d v="1982-03-29T00:00:00"/>
    <n v="36.767123287671232"/>
    <x v="4"/>
    <n v="40"/>
    <n v="14"/>
    <n v="1"/>
    <n v="6183"/>
    <s v="Seoul, South Korea"/>
    <x v="0"/>
    <m/>
    <m/>
    <m/>
    <m/>
    <x v="0"/>
    <m/>
    <m/>
    <m/>
    <m/>
    <m/>
    <m/>
    <m/>
    <x v="0"/>
    <x v="0"/>
    <m/>
    <m/>
    <s v="Data Analyst"/>
    <m/>
    <m/>
    <m/>
    <m/>
    <m/>
    <m/>
    <m/>
    <s v="Stack Overflow"/>
    <m/>
    <n v="5"/>
    <m/>
    <n v="4"/>
    <m/>
    <n v="4"/>
    <s v="Start ASAP"/>
    <m/>
    <s v="Links from somewhere"/>
    <n v="10"/>
    <s v="Supporting mobile device friendly"/>
    <s v="Algorithms"/>
    <m/>
    <n v="0"/>
  </r>
  <r>
    <x v="1"/>
    <x v="1"/>
    <x v="0"/>
    <x v="0"/>
    <x v="0"/>
    <m/>
    <d v="1970-07-26T00:00:00"/>
    <n v="48.449315068493149"/>
    <x v="4"/>
    <n v="21"/>
    <n v="12"/>
    <n v="20"/>
    <n v="35830"/>
    <s v="Huntsville, Alabama"/>
    <x v="1"/>
    <s v="hoodie"/>
    <m/>
    <s v="“Machine learning for life”"/>
    <m/>
    <x v="1"/>
    <s v="Data Engineer"/>
    <m/>
    <s v="Individual Contributor"/>
    <m/>
    <s v="Airlines &amp; Aerospace (including Defense)"/>
    <m/>
    <n v="15"/>
    <x v="446"/>
    <x v="2"/>
    <m/>
    <m/>
    <m/>
    <s v="Machine Learning Engineer"/>
    <m/>
    <m/>
    <m/>
    <m/>
    <m/>
    <m/>
    <s v="Forums"/>
    <m/>
    <n v="3"/>
    <m/>
    <m/>
    <n v="10"/>
    <n v="10"/>
    <s v="find helpful related projects to study on GitHub and double your estimated time :)"/>
    <s v="Google"/>
    <m/>
    <n v="9"/>
    <s v="provide optional units with more detail of given subjects"/>
    <s v="The C programming language"/>
    <s v="Would love to participate in some sort of professional (remote maybe) exchange program, where a business could try out nanodegree graduates and gauge their skill levels, and the graduates could be exposed to something outside their experience"/>
    <n v="0"/>
  </r>
  <r>
    <x v="1"/>
    <x v="1"/>
    <x v="0"/>
    <x v="0"/>
    <x v="0"/>
    <m/>
    <s v="1968-12-15"/>
    <n v="50.060273972602737"/>
    <x v="4"/>
    <n v="240"/>
    <n v="8"/>
    <n v="12"/>
    <n v="2780055"/>
    <s v="Chiba, Japan"/>
    <x v="0"/>
    <m/>
    <m/>
    <m/>
    <m/>
    <x v="1"/>
    <s v="Software Engineer"/>
    <m/>
    <s v="Manager"/>
    <m/>
    <m/>
    <s v="Security service"/>
    <n v="20"/>
    <x v="447"/>
    <x v="4"/>
    <m/>
    <m/>
    <m/>
    <m/>
    <m/>
    <s v="Deep Learning Foundations"/>
    <m/>
    <m/>
    <m/>
    <s v="iOS / Front End Web Developer"/>
    <s v="Slack Channel"/>
    <m/>
    <m/>
    <n v="10"/>
    <m/>
    <n v="30"/>
    <n v="20"/>
    <s v="Udacity gives us truely applicable skills, so please go forward even little by little."/>
    <s v="Google"/>
    <m/>
    <n v="10"/>
    <s v="Organizing small studying teams and activate them will be so much exiting and help us make friends.  In addition, projects which are done by collaboration of each small team will be something new. "/>
    <s v="Team developing course will be great. Not only will it make us get convincing team developing skills, there will be more active start up challenges among alumni and Blitz. "/>
    <s v="Thank you for your democratizing education and I love you!"/>
    <n v="1"/>
  </r>
  <r>
    <x v="0"/>
    <x v="0"/>
    <x v="1"/>
    <x v="0"/>
    <x v="0"/>
    <m/>
    <d v="1995-03-23T00:00:00"/>
    <n v="23.775342465753425"/>
    <x v="4"/>
    <n v="40"/>
    <n v="8"/>
    <n v="2"/>
    <n v="110075"/>
    <s v="New Delhi, India"/>
    <x v="1"/>
    <s v="hoodie"/>
    <m/>
    <s v="“Machine learning for life”"/>
    <m/>
    <x v="1"/>
    <s v="Data Analyst"/>
    <m/>
    <s v="Not Applicable"/>
    <m/>
    <s v="Technology &amp; Internet"/>
    <m/>
    <n v="1"/>
    <x v="448"/>
    <x v="2"/>
    <m/>
    <s v="Business Analyst"/>
    <m/>
    <m/>
    <m/>
    <m/>
    <m/>
    <m/>
    <m/>
    <m/>
    <s v="Forums"/>
    <m/>
    <m/>
    <n v="30"/>
    <m/>
    <n v="15"/>
    <n v="10"/>
    <s v="Learn as much as you can from the external sources, the link to which are provided by Udacity in almost all videos, they work as catalyst and complete the project and try to add something new to the projects from your side."/>
    <s v="Google"/>
    <m/>
    <n v="10"/>
    <s v="Udacity is already doing great, but if they can bring in companies to Udacity which start hiring Udacians by providing some projects and choosing the Nanodegree graduate with the best solution."/>
    <s v="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
    <s v="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
    <n v="1"/>
  </r>
  <r>
    <x v="1"/>
    <x v="1"/>
    <x v="0"/>
    <x v="1"/>
    <x v="1"/>
    <m/>
    <d v="1984-01-17T00:00:00"/>
    <n v="34.961643835616435"/>
    <x v="4"/>
    <n v="2"/>
    <n v="11"/>
    <n v="10"/>
    <n v="12245760"/>
    <s v="São Paulo, Brazil"/>
    <x v="0"/>
    <m/>
    <m/>
    <m/>
    <m/>
    <x v="1"/>
    <s v="Accounting/Finance"/>
    <m/>
    <s v="Individual Contributor"/>
    <m/>
    <m/>
    <s v="Investments"/>
    <n v="10"/>
    <x v="449"/>
    <x v="0"/>
    <m/>
    <m/>
    <s v="Data Analyst"/>
    <s v="Machine Learning Engineer"/>
    <m/>
    <m/>
    <m/>
    <m/>
    <m/>
    <m/>
    <s v="Forums"/>
    <m/>
    <n v="4"/>
    <m/>
    <m/>
    <d v="1899-12-30T06:30:00"/>
    <n v="60"/>
    <s v="Study always, practice often"/>
    <s v="Google"/>
    <m/>
    <n v="10"/>
    <s v="For now, it is perfect"/>
    <s v="more tools and techniques related to big data and"/>
    <s v="no"/>
    <n v="1"/>
  </r>
  <r>
    <x v="0"/>
    <x v="1"/>
    <x v="0"/>
    <x v="0"/>
    <x v="1"/>
    <m/>
    <d v="1990-11-27T00:00:00"/>
    <n v="28.095890410958905"/>
    <x v="4"/>
    <n v="150"/>
    <n v="800"/>
    <n v="20"/>
    <n v="3114"/>
    <s v="Seoul, Korea"/>
    <x v="0"/>
    <m/>
    <m/>
    <m/>
    <m/>
    <x v="1"/>
    <s v="Data Analyst"/>
    <m/>
    <s v="Individual Contributor"/>
    <m/>
    <s v="Transportation &amp; Delivery"/>
    <m/>
    <n v="2"/>
    <x v="0"/>
    <x v="0"/>
    <m/>
    <m/>
    <m/>
    <m/>
    <m/>
    <s v="Deep Learning Foundations"/>
    <m/>
    <m/>
    <m/>
    <m/>
    <s v="Slack Channel"/>
    <m/>
    <n v="6"/>
    <m/>
    <n v="5"/>
    <m/>
    <n v="5"/>
    <s v="Lectures are materials that make one to be able to complete the projects. Do not skip any one of them."/>
    <s v="Friend / word of mouth"/>
    <m/>
    <n v="10"/>
    <s v="Make a Ph.D level program"/>
    <s v="Reinforcement learning focused program"/>
    <m/>
    <n v="0"/>
  </r>
  <r>
    <x v="0"/>
    <x v="0"/>
    <x v="0"/>
    <x v="1"/>
    <x v="1"/>
    <m/>
    <d v="1986-12-12T00:00:00"/>
    <n v="32.057534246575344"/>
    <x v="4"/>
    <n v="2"/>
    <n v="10"/>
    <n v="8"/>
    <n v="4149120"/>
    <s v="SP/São Paulo/Brasil"/>
    <x v="0"/>
    <m/>
    <m/>
    <m/>
    <m/>
    <x v="1"/>
    <s v="Business/Strategy"/>
    <m/>
    <s v="Manager"/>
    <m/>
    <s v="Advertising &amp; Marketing"/>
    <m/>
    <n v="10"/>
    <x v="450"/>
    <x v="0"/>
    <m/>
    <m/>
    <m/>
    <m/>
    <m/>
    <m/>
    <m/>
    <m/>
    <s v="None"/>
    <m/>
    <m/>
    <m/>
    <m/>
    <m/>
    <m/>
    <m/>
    <m/>
    <m/>
    <s v="LinkedIn"/>
    <m/>
    <n v="10"/>
    <s v="The match between employers and students"/>
    <s v="Robotics"/>
    <s v="Nope"/>
    <n v="1"/>
  </r>
  <r>
    <x v="0"/>
    <x v="1"/>
    <x v="0"/>
    <x v="1"/>
    <x v="1"/>
    <m/>
    <m/>
    <n v="119.06575342465753"/>
    <x v="4"/>
    <n v="20"/>
    <n v="13"/>
    <n v="3"/>
    <n v="2905"/>
    <s v="Canberra, ACT, Australia"/>
    <x v="1"/>
    <s v="t-shirt"/>
    <m/>
    <s v="“Data is the new bacon&quot;"/>
    <m/>
    <x v="1"/>
    <s v="Software Engineer"/>
    <m/>
    <m/>
    <s v="Senior developer"/>
    <s v="Government"/>
    <m/>
    <n v="13"/>
    <x v="451"/>
    <x v="2"/>
    <m/>
    <m/>
    <m/>
    <m/>
    <m/>
    <s v="Deep Learning Foundations"/>
    <m/>
    <m/>
    <m/>
    <m/>
    <s v="Slack Channel"/>
    <m/>
    <n v="2"/>
    <m/>
    <n v="3"/>
    <m/>
    <n v="4"/>
    <s v="Keep at it, a bit regularly"/>
    <s v="Google"/>
    <m/>
    <n v="10"/>
    <s v="Not sure"/>
    <m/>
    <m/>
    <n v="0"/>
  </r>
  <r>
    <x v="1"/>
    <x v="1"/>
    <x v="0"/>
    <x v="1"/>
    <x v="1"/>
    <m/>
    <d v="1991-01-27T00:00:00"/>
    <n v="27.92876712328767"/>
    <x v="4"/>
    <n v="60"/>
    <n v="9"/>
    <n v="10"/>
    <n v="14240"/>
    <s v="Indonesia"/>
    <x v="1"/>
    <s v="shoes (brand is TBD… probably Adidas or Puma)"/>
    <m/>
    <s v="“Data is the new bacon&quot;"/>
    <m/>
    <x v="1"/>
    <s v="Data Scientist"/>
    <m/>
    <s v="Individual Contributor"/>
    <m/>
    <s v="Technology &amp; Internet"/>
    <m/>
    <n v="1"/>
    <x v="452"/>
    <x v="2"/>
    <m/>
    <m/>
    <m/>
    <m/>
    <m/>
    <s v="Deep Learning Foundations"/>
    <m/>
    <m/>
    <m/>
    <m/>
    <s v="Slack Channel"/>
    <m/>
    <n v="6"/>
    <m/>
    <n v="6"/>
    <m/>
    <n v="10"/>
    <s v="Keep the passion burning. Remember that what we are learning will impact the world in some way or another :)"/>
    <s v="Google"/>
    <m/>
    <n v="10"/>
    <s v="Upload more videos!"/>
    <s v="Data visualization"/>
    <s v="I want the swags lol"/>
    <n v="1"/>
  </r>
  <r>
    <x v="1"/>
    <x v="1"/>
    <x v="0"/>
    <x v="0"/>
    <x v="1"/>
    <m/>
    <d v="1982-02-22T00:00:00"/>
    <n v="36.863013698630134"/>
    <x v="4"/>
    <n v="60"/>
    <n v="10"/>
    <n v="12"/>
    <n v="1660014"/>
    <s v="Tokyo, Japan"/>
    <x v="0"/>
    <m/>
    <m/>
    <m/>
    <m/>
    <x v="1"/>
    <s v="Software Engineer"/>
    <m/>
    <s v="Manager"/>
    <m/>
    <m/>
    <s v="Many of above depending on the project"/>
    <n v="5"/>
    <x v="453"/>
    <x v="0"/>
    <m/>
    <m/>
    <m/>
    <s v="Machine Learning Engineer"/>
    <m/>
    <m/>
    <m/>
    <m/>
    <m/>
    <m/>
    <s v="Forums"/>
    <m/>
    <n v="6"/>
    <m/>
    <n v="6"/>
    <m/>
    <n v="10"/>
    <s v="Talk to your family if you have and make sure you get learning time."/>
    <s v="Google"/>
    <m/>
    <n v="10"/>
    <s v="It is already outstanding in terms of quality of materials."/>
    <s v="I would like to learn more for classical programming language such as c++"/>
    <m/>
    <n v="1"/>
  </r>
  <r>
    <x v="1"/>
    <x v="0"/>
    <x v="0"/>
    <x v="0"/>
    <x v="1"/>
    <m/>
    <d v="1988-03-30T00:00:00"/>
    <n v="30.758904109589039"/>
    <x v="4"/>
    <n v="120"/>
    <n v="12"/>
    <n v="2"/>
    <n v="34846"/>
    <s v="İstanbul"/>
    <x v="0"/>
    <m/>
    <m/>
    <m/>
    <m/>
    <x v="1"/>
    <s v="Software Engineer"/>
    <m/>
    <s v="Individual Contributor"/>
    <m/>
    <s v="Airlines &amp; Aerospace (including Defense)"/>
    <m/>
    <n v="6"/>
    <x v="95"/>
    <x v="2"/>
    <m/>
    <m/>
    <m/>
    <m/>
    <m/>
    <m/>
    <m/>
    <m/>
    <s v="None"/>
    <m/>
    <m/>
    <m/>
    <m/>
    <m/>
    <m/>
    <m/>
    <m/>
    <m/>
    <s v="Friend / word of mouth"/>
    <m/>
    <n v="7"/>
    <s v="You can respond our requests more quickly."/>
    <s v="Functional Programming, Scala, Akka,"/>
    <s v="no"/>
    <n v="0"/>
  </r>
  <r>
    <x v="1"/>
    <x v="0"/>
    <x v="1"/>
    <x v="0"/>
    <x v="1"/>
    <m/>
    <s v="1969-07-28"/>
    <n v="49.443835616438356"/>
    <x v="4"/>
    <n v="60"/>
    <n v="6"/>
    <n v="50"/>
    <n v="32061"/>
    <s v="Taoyuan, Taiwan"/>
    <x v="1"/>
    <s v="jacket (brand is TBD... probably Patagonia)"/>
    <m/>
    <s v="”Math - all the cool kids are doing it”"/>
    <m/>
    <x v="1"/>
    <s v="Educator / Instructor"/>
    <m/>
    <s v="Not Applicable"/>
    <m/>
    <s v="Education"/>
    <m/>
    <n v="9"/>
    <x v="454"/>
    <x v="3"/>
    <m/>
    <m/>
    <m/>
    <s v="Machine Learning Engineer"/>
    <m/>
    <m/>
    <m/>
    <m/>
    <m/>
    <m/>
    <s v="Mentor Help (classroom or 1:1 mentors)"/>
    <m/>
    <m/>
    <n v="15"/>
    <m/>
    <n v="15"/>
    <n v="20"/>
    <s v="Please keep steady progress every day!"/>
    <s v="Friend / word of mouth"/>
    <m/>
    <n v="10"/>
    <s v="I have no idea. I feel very good now."/>
    <s v="I would like to find new subjects from Udacity."/>
    <s v="Not yet!"/>
    <n v="0"/>
  </r>
  <r>
    <x v="1"/>
    <x v="0"/>
    <x v="0"/>
    <x v="0"/>
    <x v="1"/>
    <m/>
    <d v="1987-06-24T00:00:00"/>
    <n v="31.526027397260275"/>
    <x v="4"/>
    <n v="60"/>
    <n v="10"/>
    <n v="2"/>
    <n v="42306"/>
    <s v="Seoul"/>
    <x v="0"/>
    <m/>
    <m/>
    <m/>
    <m/>
    <x v="0"/>
    <m/>
    <m/>
    <m/>
    <m/>
    <m/>
    <m/>
    <m/>
    <x v="0"/>
    <x v="0"/>
    <m/>
    <m/>
    <s v="Data Analyst"/>
    <m/>
    <m/>
    <m/>
    <m/>
    <m/>
    <m/>
    <m/>
    <s v="Stack Overflow"/>
    <m/>
    <n v="3"/>
    <m/>
    <n v="2"/>
    <m/>
    <n v="8"/>
    <s v="Keep submitting and getting feedbacks!"/>
    <s v="Friend / word of mouth"/>
    <m/>
    <n v="8"/>
    <s v="I am not sure."/>
    <s v="Mathematical Things"/>
    <s v="thanks for these opportunities"/>
    <n v="1"/>
  </r>
  <r>
    <x v="0"/>
    <x v="0"/>
    <x v="1"/>
    <x v="1"/>
    <x v="1"/>
    <m/>
    <d v="1990-07-19T00:00:00"/>
    <n v="28.454794520547946"/>
    <x v="4"/>
    <n v="80"/>
    <n v="10"/>
    <n v="20"/>
    <n v="3163"/>
    <s v="Melbourne, Victoria, Australia"/>
    <x v="0"/>
    <m/>
    <m/>
    <m/>
    <m/>
    <x v="0"/>
    <m/>
    <m/>
    <m/>
    <m/>
    <m/>
    <m/>
    <m/>
    <x v="0"/>
    <x v="0"/>
    <m/>
    <m/>
    <m/>
    <m/>
    <m/>
    <s v="Deep Learning Foundations"/>
    <m/>
    <m/>
    <m/>
    <m/>
    <s v="Slack Channel"/>
    <m/>
    <n v="6"/>
    <m/>
    <n v="6"/>
    <m/>
    <n v="25"/>
    <s v="Reading the intro for a project carefully before having lectures related."/>
    <s v="Google"/>
    <m/>
    <n v="10"/>
    <s v="Real reviewer gave great feedback which really helped me to improve my skills."/>
    <s v="Animation and CGI Motion"/>
    <s v="I'd like to have some slides or transcripts about lectures."/>
    <n v="0"/>
  </r>
  <r>
    <x v="0"/>
    <x v="0"/>
    <x v="1"/>
    <x v="0"/>
    <x v="1"/>
    <m/>
    <d v="1974-03-27T00:00:00"/>
    <n v="44.778082191780825"/>
    <x v="4"/>
    <n v="30"/>
    <n v="5"/>
    <n v="10"/>
    <n v="110092"/>
    <s v="Delhi, India"/>
    <x v="0"/>
    <m/>
    <m/>
    <m/>
    <m/>
    <x v="1"/>
    <s v="Educator / Instructor"/>
    <m/>
    <m/>
    <s v="Associate Professor"/>
    <s v="Education"/>
    <m/>
    <n v="20"/>
    <x v="455"/>
    <x v="3"/>
    <m/>
    <m/>
    <m/>
    <m/>
    <s v="Artificial Intelligence"/>
    <m/>
    <m/>
    <m/>
    <m/>
    <m/>
    <s v="Slack Channel"/>
    <m/>
    <n v="2"/>
    <m/>
    <m/>
    <n v="15"/>
    <n v="10"/>
    <s v="Like all online courses, it requires will, determination and perseverance to complete ND. _x000d_It is important to regularly login even if for 30min. Weekly check in with mentor can keep you stay focused on your weekly goals._x000d_And lastly, if you have time participate in slack channels and discussion forums. "/>
    <s v="Google"/>
    <m/>
    <n v="10"/>
    <s v="At present moment Udacity is doing a wonderful job with great courses, its mentor program, and active (also mentored) slack channels and discussion forums. Udacity also has a lot of free courses too, some of them quite good. _x000d_My suggestion would be to have an advanced section in the courses like (AIND, MLND and SDCND) where the detailed maths is also covered for those few who may be interested. This way Udacity will not just give Engineers but also Scientists who will understand the stuff deeper._x000d_Alternatively, Udacity can start an advanced degree which covers more depth. "/>
    <s v="A lot is happening every day, new tools or updated tools emerge every six months. Udacity should keep its courses updated."/>
    <s v="I had a wonderful experience at Udacity ND, its support system for students is very good. And though it may not sound so it is a great compliment because I am a regular on other MOOC platforms too. "/>
    <n v="1"/>
  </r>
  <r>
    <x v="1"/>
    <x v="0"/>
    <x v="0"/>
    <x v="0"/>
    <x v="1"/>
    <m/>
    <d v="1974-04-14T00:00:00"/>
    <n v="44.728767123287675"/>
    <x v="4"/>
    <n v="50"/>
    <n v="10"/>
    <n v="20"/>
    <n v="11201"/>
    <s v="Brooklyn, NY"/>
    <x v="0"/>
    <m/>
    <m/>
    <m/>
    <m/>
    <x v="1"/>
    <s v="Customer Service"/>
    <m/>
    <s v="Director"/>
    <m/>
    <s v="Technology &amp; Internet"/>
    <m/>
    <n v="22"/>
    <x v="34"/>
    <x v="0"/>
    <m/>
    <m/>
    <m/>
    <s v="Machine Learning Engineer"/>
    <s v="Artificial Intelligence"/>
    <m/>
    <m/>
    <m/>
    <m/>
    <m/>
    <s v="Forums"/>
    <m/>
    <n v="5"/>
    <m/>
    <n v="5"/>
    <m/>
    <n v="35"/>
    <s v="1) watch the content _before_ subscribing to Nanodegree program :)_x000d_2) Start the projects early. They usually take more time than some may anticipate"/>
    <m/>
    <s v="Hacker News, when Sebastian announced it, several years ago."/>
    <n v="10"/>
    <s v="1) All Nanodegrees should have a fixed tuition cost (like AI ND), instead of the monthly fees (like ML ND)_x000d__x000d_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_x000d__x000d_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_x000d__x000d_4) The Planning Project in the AI ND is truly terrible. Planning is such an important topic for AI, but the project is so archaic and full of copy-and-paste from AIMA pseudocode. Needs to be thoroughly redesigned (and/or maybe making the optional Pacman  project mandatory)._x000d__x000d_5) I appreciate the option of doing check ins with my mentor, but please *make this optional*. It's extremely annoying to have those pop-ups, plus the fact I can't close them (only minimize)._x000d__x000d_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
    <s v="I think you already offer what I'd like to learn. Self Driving Cars will be my next one. I'd enjoy one for Algorithms specifically; I did a few on Coursera, and enjoyed very much."/>
    <s v="Already added a ton above, but glad to answer any additional specific questions if desired. Email above."/>
    <n v="1"/>
  </r>
  <r>
    <x v="1"/>
    <x v="0"/>
    <x v="0"/>
    <x v="0"/>
    <x v="1"/>
    <m/>
    <s v="1963-07-29"/>
    <n v="55.446575342465756"/>
    <x v="4"/>
    <n v="30"/>
    <n v="8"/>
    <n v="20"/>
    <m/>
    <s v="Toronto, Ontario, CANADA"/>
    <x v="0"/>
    <m/>
    <m/>
    <m/>
    <m/>
    <x v="1"/>
    <s v="Accounting/Finance"/>
    <m/>
    <s v="Vice President"/>
    <m/>
    <m/>
    <s v="Investment Banking"/>
    <n v="20"/>
    <x v="456"/>
    <x v="0"/>
    <m/>
    <m/>
    <m/>
    <m/>
    <m/>
    <s v="Deep Learning Foundations"/>
    <m/>
    <m/>
    <m/>
    <m/>
    <s v="Slack Channel"/>
    <m/>
    <n v="4"/>
    <m/>
    <n v="2"/>
    <m/>
    <n v="4"/>
    <s v="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
    <m/>
    <s v="Started at inception after reading about Thrun/Norvig AI  course."/>
    <n v="10"/>
    <s v="Provide additional supplementary resources or pointers to them to facilitate parallel/complementary learning."/>
    <s v="Reinforcement Learning, C+ programming"/>
    <m/>
    <n v="1"/>
  </r>
  <r>
    <x v="1"/>
    <x v="0"/>
    <x v="0"/>
    <x v="0"/>
    <x v="1"/>
    <m/>
    <d v="1976-04-28T00:00:00"/>
    <n v="42.68767123287671"/>
    <x v="4"/>
    <n v="45"/>
    <n v="12"/>
    <n v="50"/>
    <n v="83646"/>
    <s v="Boise, Idaho"/>
    <x v="0"/>
    <m/>
    <m/>
    <m/>
    <m/>
    <x v="1"/>
    <s v="Business/Strategy"/>
    <m/>
    <s v="Manager"/>
    <m/>
    <s v="Technology &amp; Internet"/>
    <m/>
    <n v="19"/>
    <x v="140"/>
    <x v="0"/>
    <m/>
    <m/>
    <m/>
    <m/>
    <m/>
    <s v="Deep Learning Foundations"/>
    <m/>
    <m/>
    <m/>
    <m/>
    <s v="Slack Channel"/>
    <m/>
    <n v="6"/>
    <m/>
    <m/>
    <n v="8"/>
    <n v="15"/>
    <s v="This is a great platform to reskill yourself with industry proven courses. The results that you draw from the course would be a function of how much time you spend."/>
    <s v="Friend / word of mouth"/>
    <m/>
    <n v="10"/>
    <s v="Deep Learning course was a first time course and I felt the course moved really very fast."/>
    <s v="Graph database development would be great."/>
    <s v="You have a great team."/>
    <n v="1"/>
  </r>
  <r>
    <x v="0"/>
    <x v="1"/>
    <x v="1"/>
    <x v="1"/>
    <x v="1"/>
    <s v="Interested in this field"/>
    <d v="1996-05-14T00:00:00"/>
    <n v="22.63013698630137"/>
    <x v="4"/>
    <n v="120"/>
    <n v="8"/>
    <n v="24"/>
    <n v="560001"/>
    <s v="Bangalore, Karnataka, India "/>
    <x v="0"/>
    <m/>
    <m/>
    <m/>
    <m/>
    <x v="0"/>
    <m/>
    <m/>
    <m/>
    <m/>
    <m/>
    <m/>
    <m/>
    <x v="0"/>
    <x v="4"/>
    <m/>
    <m/>
    <s v="Data Analyst"/>
    <m/>
    <m/>
    <m/>
    <m/>
    <m/>
    <m/>
    <m/>
    <s v="Forums"/>
    <m/>
    <n v="3"/>
    <m/>
    <n v="3"/>
    <m/>
    <n v="320"/>
    <s v="Be curious and be informed. Keep learning. Make notes. Its important to understand the concept in and out. Understand nitty-gritties. Dont be afraid to ask mentors for help. Its not about finishing the course fast. Its how much you learn"/>
    <s v="Google"/>
    <m/>
    <n v="10"/>
    <s v="More in depth about the topic"/>
    <s v="Some coding hacks perhaps."/>
    <s v="Its a great platform and i would love to learn more from Udacity nanodegrees"/>
    <n v="1"/>
  </r>
  <r>
    <x v="0"/>
    <x v="1"/>
    <x v="0"/>
    <x v="0"/>
    <x v="1"/>
    <m/>
    <d v="1988-09-06T00:00:00"/>
    <n v="30.32054794520548"/>
    <x v="4"/>
    <n v="70"/>
    <n v="8"/>
    <n v="7"/>
    <n v="59100"/>
    <s v="Prato"/>
    <x v="1"/>
    <s v="t-shirt"/>
    <m/>
    <s v="“Machine learning for life”"/>
    <m/>
    <x v="1"/>
    <s v="Software Engineer"/>
    <m/>
    <m/>
    <s v="Product Team Leader"/>
    <m/>
    <s v="Tourism"/>
    <n v="3"/>
    <x v="457"/>
    <x v="0"/>
    <m/>
    <m/>
    <m/>
    <m/>
    <s v="Artificial Intelligence"/>
    <m/>
    <m/>
    <m/>
    <m/>
    <m/>
    <s v="Forums"/>
    <m/>
    <n v="5"/>
    <m/>
    <n v="3"/>
    <m/>
    <n v="5"/>
    <s v="To have faith in themselves"/>
    <s v="Google"/>
    <m/>
    <n v="9"/>
    <s v="Make more tests and quizzes"/>
    <s v="Data Science"/>
    <m/>
    <n v="1"/>
  </r>
  <r>
    <x v="0"/>
    <x v="0"/>
    <x v="0"/>
    <x v="0"/>
    <x v="0"/>
    <m/>
    <d v="1993-01-19T00:00:00"/>
    <n v="25.947945205479453"/>
    <x v="4"/>
    <n v="60"/>
    <n v="10"/>
    <n v="5"/>
    <n v="17564"/>
    <s v="Athens, Greece"/>
    <x v="0"/>
    <m/>
    <m/>
    <m/>
    <m/>
    <x v="1"/>
    <s v="Other"/>
    <m/>
    <s v="Manager"/>
    <m/>
    <s v="Government"/>
    <m/>
    <n v="3"/>
    <x v="458"/>
    <x v="2"/>
    <m/>
    <m/>
    <m/>
    <m/>
    <m/>
    <s v="Deep Learning Foundations"/>
    <m/>
    <m/>
    <m/>
    <m/>
    <s v="Slack Channel"/>
    <m/>
    <n v="3"/>
    <m/>
    <n v="5"/>
    <m/>
    <n v="5"/>
    <s v="Never leave for tomorrow what you can do today"/>
    <s v="Google"/>
    <m/>
    <n v="7"/>
    <s v="Make more professional videos. Some of them are poorly made. Add even more content"/>
    <s v="Robotics and AI"/>
    <s v="Thanks for democratizing education and helping us get our dream jobs"/>
    <n v="1"/>
  </r>
  <r>
    <x v="1"/>
    <x v="0"/>
    <x v="0"/>
    <x v="0"/>
    <x v="1"/>
    <m/>
    <d v="1989-01-13T00:00:00"/>
    <n v="29.967123287671232"/>
    <x v="4"/>
    <n v="45"/>
    <n v="10"/>
    <n v="15"/>
    <n v="94133"/>
    <s v="San Francisco"/>
    <x v="0"/>
    <m/>
    <m/>
    <m/>
    <m/>
    <x v="1"/>
    <s v="Software Engineer"/>
    <m/>
    <s v="Individual Contributor"/>
    <m/>
    <s v="Technology &amp; Internet"/>
    <m/>
    <n v="5"/>
    <x v="459"/>
    <x v="2"/>
    <m/>
    <m/>
    <m/>
    <s v="Machine Learning Engineer"/>
    <m/>
    <m/>
    <m/>
    <m/>
    <m/>
    <m/>
    <s v="Forums"/>
    <m/>
    <n v="6"/>
    <m/>
    <n v="1"/>
    <m/>
    <n v="10"/>
    <s v="_x000d_"/>
    <s v="Google"/>
    <m/>
    <n v="10"/>
    <s v="_x000d_"/>
    <s v="Spark and TensorFlow"/>
    <s v="_x000d_"/>
    <n v="0"/>
  </r>
  <r>
    <x v="1"/>
    <x v="0"/>
    <x v="0"/>
    <x v="1"/>
    <x v="0"/>
    <m/>
    <d v="1995-10-29T00:00:00"/>
    <n v="23.172602739726027"/>
    <x v="4"/>
    <n v="30"/>
    <n v="12"/>
    <n v="5"/>
    <n v="151203"/>
    <s v="Faridkot, Punjab, India"/>
    <x v="0"/>
    <m/>
    <m/>
    <m/>
    <m/>
    <x v="0"/>
    <m/>
    <m/>
    <m/>
    <m/>
    <m/>
    <m/>
    <m/>
    <x v="0"/>
    <x v="2"/>
    <m/>
    <m/>
    <m/>
    <s v="Machine Learning Engineer"/>
    <m/>
    <m/>
    <m/>
    <m/>
    <m/>
    <m/>
    <s v="Stack Overflow"/>
    <m/>
    <n v="4"/>
    <m/>
    <n v="6"/>
    <m/>
    <n v="4"/>
    <s v="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
    <s v="Google"/>
    <m/>
    <n v="10"/>
    <s v="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
    <s v="Game development nanodegree. Preferably using Unity, as a prerequisite to the VR developer Nanodegree."/>
    <s v="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
    <n v="1"/>
  </r>
  <r>
    <x v="0"/>
    <x v="0"/>
    <x v="0"/>
    <x v="1"/>
    <x v="0"/>
    <m/>
    <d v="1976-02-03T00:00:00"/>
    <n v="42.920547945205477"/>
    <x v="4"/>
    <n v="120"/>
    <n v="12"/>
    <n v="8"/>
    <n v="85368"/>
    <s v="Moosburg, Germany"/>
    <x v="0"/>
    <m/>
    <m/>
    <m/>
    <m/>
    <x v="1"/>
    <s v="Product Management/Project Management"/>
    <m/>
    <s v="Manager"/>
    <m/>
    <s v="Automotive"/>
    <m/>
    <n v="15"/>
    <x v="460"/>
    <x v="2"/>
    <m/>
    <m/>
    <m/>
    <m/>
    <m/>
    <s v="Deep Learning Foundations"/>
    <m/>
    <m/>
    <m/>
    <m/>
    <s v="Forums"/>
    <m/>
    <n v="6"/>
    <m/>
    <n v="3"/>
    <m/>
    <n v="8"/>
    <s v="My tip is, always to keep on learning! Do not make to long breaks between projects. "/>
    <m/>
    <s v="I watched a documentation on TV (https://www.zdf.de/dokumentation/dokumentation/schoene-neue-welt-120.html), where Stefan Thrun gave an interview. I was really impressed and after announcing the Self Driving Car Engineer Nanodegree I jumped on the UDACITY train ..."/>
    <n v="10"/>
    <s v="Uff, currently I don't have any idea, what this could be ..._x000d_It's really amazing how you at UDACITY are fascinating people who want to learn and dive deeper into new technologies!"/>
    <s v="Currently I don't have a glue, what I would ask for. My current Nanodegree hopefully gives me additional chances within the automotive industry"/>
    <s v="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
    <n v="1"/>
  </r>
  <r>
    <x v="1"/>
    <x v="1"/>
    <x v="0"/>
    <x v="0"/>
    <x v="0"/>
    <m/>
    <d v="1996-09-12T00:00:00"/>
    <n v="22.298630136986301"/>
    <x v="4"/>
    <n v="100"/>
    <n v="14"/>
    <n v="6"/>
    <n v="535558"/>
    <s v="Bangalore, Karnataka, India"/>
    <x v="0"/>
    <m/>
    <m/>
    <m/>
    <m/>
    <x v="1"/>
    <s v="Artificial Intelligence Engineer"/>
    <m/>
    <s v="Intern"/>
    <m/>
    <s v="Advertising &amp; Marketing"/>
    <m/>
    <n v="0"/>
    <x v="6"/>
    <x v="2"/>
    <m/>
    <m/>
    <s v="Data Analyst"/>
    <m/>
    <m/>
    <m/>
    <m/>
    <m/>
    <m/>
    <m/>
    <s v="Forums"/>
    <m/>
    <n v="6"/>
    <m/>
    <n v="6"/>
    <m/>
    <n v="80"/>
    <s v="Focus on the projects and try to read the material provided and never hesitate to ask for help in the forums and if you are struck check out some git repos."/>
    <s v="Google"/>
    <m/>
    <n v="9"/>
    <s v="Better optimization of the website with clear descriptions."/>
    <s v="Bot creation, advanced data analysis"/>
    <s v="nope"/>
    <n v="0"/>
  </r>
  <r>
    <x v="1"/>
    <x v="0"/>
    <x v="0"/>
    <x v="0"/>
    <x v="1"/>
    <m/>
    <d v="1987-09-01T00:00:00"/>
    <n v="31.336986301369862"/>
    <x v="4"/>
    <n v="600"/>
    <n v="6"/>
    <n v="20"/>
    <n v="100191"/>
    <s v="Beijing, China"/>
    <x v="0"/>
    <m/>
    <m/>
    <m/>
    <m/>
    <x v="1"/>
    <s v="Data Engineer"/>
    <m/>
    <s v="Not Applicable"/>
    <m/>
    <s v="Transportation &amp; Delivery"/>
    <m/>
    <n v="7"/>
    <x v="461"/>
    <x v="0"/>
    <m/>
    <m/>
    <m/>
    <s v="Machine Learning Engineer"/>
    <m/>
    <m/>
    <m/>
    <m/>
    <m/>
    <m/>
    <s v="Forums"/>
    <m/>
    <n v="6"/>
    <m/>
    <n v="6"/>
    <m/>
    <n v="10"/>
    <s v="just do it"/>
    <s v="Friend / word of mouth"/>
    <m/>
    <n v="8"/>
    <s v="do some interesting project"/>
    <s v="Ted talking about learning experience"/>
    <s v="no"/>
    <n v="1"/>
  </r>
  <r>
    <x v="0"/>
    <x v="0"/>
    <x v="0"/>
    <x v="0"/>
    <x v="1"/>
    <m/>
    <d v="1989-01-05T00:00:00"/>
    <n v="29.989041095890411"/>
    <x v="4"/>
    <n v="45"/>
    <n v="10"/>
    <n v="1"/>
    <n v="3620022"/>
    <s v="Ageo, Japan"/>
    <x v="1"/>
    <s v="t-shirt"/>
    <m/>
    <s v="“A quality life demands quality questions”"/>
    <m/>
    <x v="1"/>
    <s v="Educator / Instructor"/>
    <m/>
    <s v="Not Applicable"/>
    <m/>
    <s v="Education"/>
    <m/>
    <n v="5"/>
    <x v="462"/>
    <x v="2"/>
    <m/>
    <m/>
    <s v="Data Analyst"/>
    <m/>
    <m/>
    <m/>
    <m/>
    <m/>
    <m/>
    <m/>
    <s v="Forums"/>
    <m/>
    <m/>
    <n v="10"/>
    <m/>
    <n v="20"/>
    <n v="10"/>
    <s v="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
    <s v="LinkedIn"/>
    <m/>
    <n v="8"/>
    <s v="Nothing at this time."/>
    <s v="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
    <s v="Nothing at this time."/>
    <n v="0"/>
  </r>
  <r>
    <x v="1"/>
    <x v="1"/>
    <x v="0"/>
    <x v="0"/>
    <x v="1"/>
    <m/>
    <d v="1989-06-04T00:00:00"/>
    <n v="29.578082191780823"/>
    <x v="4"/>
    <n v="120"/>
    <n v="12"/>
    <n v="10"/>
    <n v="500084"/>
    <s v="Hyderabad, India"/>
    <x v="0"/>
    <m/>
    <m/>
    <m/>
    <m/>
    <x v="1"/>
    <s v="Business Intelligence / Business Analyst"/>
    <m/>
    <s v="Individual Contributor"/>
    <m/>
    <s v="Technology &amp; Internet"/>
    <m/>
    <n v="1"/>
    <x v="463"/>
    <x v="0"/>
    <m/>
    <m/>
    <m/>
    <m/>
    <m/>
    <s v="Deep Learning Foundations"/>
    <m/>
    <m/>
    <m/>
    <m/>
    <s v="Slack Channel"/>
    <m/>
    <n v="5"/>
    <m/>
    <n v="3"/>
    <m/>
    <n v="8"/>
    <s v="Find ways to apply you learnings into real world. It's easy to forget things."/>
    <s v="Google"/>
    <m/>
    <n v="8"/>
    <s v="Affordable pricing. More real world projects."/>
    <s v="Data Visualisation and Business Analytics"/>
    <s v="Call it simply machine learning nanodegree and remove the word engineer. Don't think it's meant only for engineers."/>
    <n v="1"/>
  </r>
  <r>
    <x v="1"/>
    <x v="1"/>
    <x v="0"/>
    <x v="0"/>
    <x v="1"/>
    <m/>
    <d v="1992-10-19T00:00:00"/>
    <n v="26.2"/>
    <x v="4"/>
    <n v="60"/>
    <n v="14"/>
    <n v="4"/>
    <n v="311"/>
    <s v="Leamington Spa, United Kingdom"/>
    <x v="1"/>
    <s v="hoodie"/>
    <m/>
    <s v="“Machine learning for life”"/>
    <m/>
    <x v="1"/>
    <s v="Data Analyst"/>
    <m/>
    <m/>
    <s v="Senior"/>
    <m/>
    <s v="Video Games"/>
    <n v="3"/>
    <x v="464"/>
    <x v="2"/>
    <m/>
    <m/>
    <m/>
    <m/>
    <m/>
    <m/>
    <m/>
    <m/>
    <s v="None"/>
    <m/>
    <m/>
    <m/>
    <m/>
    <m/>
    <m/>
    <m/>
    <m/>
    <m/>
    <s v="Google"/>
    <m/>
    <n v="10"/>
    <s v="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
    <s v="Big Data technologies"/>
    <s v="Thanks for an amazing work you are doing! :)"/>
    <n v="1"/>
  </r>
  <r>
    <x v="1"/>
    <x v="1"/>
    <x v="0"/>
    <x v="0"/>
    <x v="1"/>
    <m/>
    <d v="1982-09-20T00:00:00"/>
    <n v="36.287671232876711"/>
    <x v="4"/>
    <n v="30"/>
    <n v="15"/>
    <n v="16"/>
    <n v="90408"/>
    <s v="Nürnberg, Germany"/>
    <x v="0"/>
    <m/>
    <m/>
    <m/>
    <m/>
    <x v="1"/>
    <s v="Research"/>
    <m/>
    <m/>
    <s v="Research Assistant"/>
    <m/>
    <s v="Applied Research / Semiconductor"/>
    <n v="2"/>
    <x v="465"/>
    <x v="0"/>
    <m/>
    <m/>
    <m/>
    <m/>
    <m/>
    <m/>
    <m/>
    <m/>
    <s v="None"/>
    <m/>
    <m/>
    <m/>
    <m/>
    <m/>
    <m/>
    <m/>
    <m/>
    <m/>
    <s v="Google"/>
    <m/>
    <n v="10"/>
    <s v="The theoretical depth is rather shallow, but for that I have books. Really helpful would be lessons and especially code reviews with tips as to how to improve the code and become a more advanced programmer."/>
    <s v="Right now I'm struggling with tensorflow, so a real hands-on tf course would be great. But other than that there are a whole lot of courses available I would like to take but can't find the time right now. "/>
    <s v="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
    <n v="1"/>
  </r>
  <r>
    <x v="1"/>
    <x v="1"/>
    <x v="0"/>
    <x v="0"/>
    <x v="0"/>
    <m/>
    <d v="1985-03-25T00:00:00"/>
    <n v="33.775342465753425"/>
    <x v="4"/>
    <n v="60"/>
    <n v="12"/>
    <n v="6"/>
    <n v="1"/>
    <s v="Hong Kong"/>
    <x v="0"/>
    <m/>
    <m/>
    <m/>
    <m/>
    <x v="1"/>
    <s v="Artificial Intelligence Engineer"/>
    <m/>
    <s v="Vice President"/>
    <m/>
    <m/>
    <s v="Investment banking"/>
    <n v="9"/>
    <x v="466"/>
    <x v="2"/>
    <m/>
    <m/>
    <m/>
    <m/>
    <m/>
    <s v="Deep Learning Foundations"/>
    <m/>
    <m/>
    <m/>
    <m/>
    <s v="Slack Channel"/>
    <m/>
    <n v="5"/>
    <m/>
    <n v="6"/>
    <m/>
    <n v="30"/>
    <s v="Just make sure you have your timetable set. This will ensure proper learning of course material."/>
    <s v="Google"/>
    <m/>
    <n v="10"/>
    <s v="Consultation towards how to apply learning in a particular field."/>
    <s v="More involved towards finance/ investment banking."/>
    <s v="So far, it has been a great experience. "/>
    <n v="1"/>
  </r>
  <r>
    <x v="0"/>
    <x v="1"/>
    <x v="0"/>
    <x v="1"/>
    <x v="1"/>
    <m/>
    <d v="1975-09-09T00:00:00"/>
    <n v="43.323287671232876"/>
    <x v="4"/>
    <n v="60"/>
    <n v="6"/>
    <n v="3"/>
    <m/>
    <s v="London, UK"/>
    <x v="1"/>
    <s v="hoodie"/>
    <m/>
    <s v="“Machine learning for life”"/>
    <m/>
    <x v="1"/>
    <s v="Data Analyst"/>
    <m/>
    <s v="Individual Contributor"/>
    <m/>
    <m/>
    <s v="Media &amp; Technology"/>
    <n v="4"/>
    <x v="467"/>
    <x v="5"/>
    <m/>
    <m/>
    <s v="Data Analyst"/>
    <m/>
    <m/>
    <m/>
    <m/>
    <m/>
    <m/>
    <m/>
    <s v="Forums"/>
    <m/>
    <n v="5"/>
    <m/>
    <n v="5"/>
    <m/>
    <n v="12"/>
    <s v="I would say if you get stuck, use the forums, other people may have had the same issue as you, and you can see where you are going wrong."/>
    <s v="Google"/>
    <m/>
    <n v="10"/>
    <s v="None"/>
    <s v="None that I can think of."/>
    <s v="Not at the moment."/>
    <n v="0"/>
  </r>
  <r>
    <x v="0"/>
    <x v="0"/>
    <x v="0"/>
    <x v="0"/>
    <x v="1"/>
    <m/>
    <d v="1990-06-16T00:00:00"/>
    <n v="28.545205479452054"/>
    <x v="4"/>
    <n v="50"/>
    <n v="10"/>
    <n v="3"/>
    <n v="30001"/>
    <s v="Taiyuan,Shanxi,China"/>
    <x v="0"/>
    <m/>
    <m/>
    <m/>
    <m/>
    <x v="0"/>
    <m/>
    <m/>
    <m/>
    <m/>
    <m/>
    <m/>
    <m/>
    <x v="0"/>
    <x v="0"/>
    <m/>
    <m/>
    <s v="Data Analyst"/>
    <m/>
    <m/>
    <s v="Deep Learning Foundations"/>
    <m/>
    <m/>
    <m/>
    <m/>
    <s v="Stack Overflow"/>
    <m/>
    <n v="6"/>
    <m/>
    <n v="4"/>
    <m/>
    <n v="100"/>
    <s v="Try to finish as fast as possible"/>
    <s v="Friend / word of mouth"/>
    <m/>
    <n v="8"/>
    <s v="Give some more open projects"/>
    <m/>
    <s v="There can be more further learning materials"/>
    <n v="1"/>
  </r>
  <r>
    <x v="0"/>
    <x v="0"/>
    <x v="0"/>
    <x v="0"/>
    <x v="0"/>
    <m/>
    <d v="1991-10-19T00:00:00"/>
    <n v="27.202739726027396"/>
    <x v="4"/>
    <n v="60"/>
    <n v="4"/>
    <n v="5"/>
    <n v="300"/>
    <s v="Hsinchu, Taiwan"/>
    <x v="0"/>
    <m/>
    <m/>
    <m/>
    <m/>
    <x v="1"/>
    <s v="Other"/>
    <m/>
    <s v="Not Applicable"/>
    <m/>
    <s v="Electronics"/>
    <m/>
    <n v="0"/>
    <x v="468"/>
    <x v="0"/>
    <m/>
    <m/>
    <m/>
    <m/>
    <m/>
    <s v="Deep Learning Foundations"/>
    <m/>
    <m/>
    <m/>
    <m/>
    <s v="Stack Overflow"/>
    <m/>
    <n v="6"/>
    <m/>
    <n v="6"/>
    <m/>
    <n v="4"/>
    <s v="Fixed time to learn and take notes."/>
    <s v="Google"/>
    <m/>
    <n v="7"/>
    <s v="more efficiency"/>
    <s v="vehicle dynamics"/>
    <s v="more course offered in Chinese"/>
    <n v="1"/>
  </r>
  <r>
    <x v="1"/>
    <x v="1"/>
    <x v="0"/>
    <x v="0"/>
    <x v="0"/>
    <m/>
    <d v="1981-10-14T00:00:00"/>
    <n v="37.221917808219175"/>
    <x v="4"/>
    <n v="90"/>
    <n v="16"/>
    <n v="50"/>
    <n v="61004"/>
    <s v="chengdu, china"/>
    <x v="0"/>
    <m/>
    <m/>
    <m/>
    <m/>
    <x v="1"/>
    <s v="Co-founder (or solo founder)"/>
    <m/>
    <s v="President"/>
    <m/>
    <s v="Electronics"/>
    <m/>
    <n v="11"/>
    <x v="469"/>
    <x v="0"/>
    <m/>
    <m/>
    <m/>
    <m/>
    <m/>
    <s v="Deep Learning Foundations"/>
    <m/>
    <m/>
    <m/>
    <m/>
    <s v="Slack Channel"/>
    <m/>
    <n v="2"/>
    <m/>
    <n v="2"/>
    <m/>
    <n v="8"/>
    <s v="watch the tutorial video carefully;"/>
    <s v="Google"/>
    <m/>
    <n v="10"/>
    <s v="come to China ;)"/>
    <s v="deep learning on the edge devices"/>
    <s v="I'm building a AI company with friends. good luck to me and udacity"/>
    <n v="0"/>
  </r>
  <r>
    <x v="0"/>
    <x v="0"/>
    <x v="0"/>
    <x v="0"/>
    <x v="0"/>
    <m/>
    <d v="1986-11-04T00:00:00"/>
    <n v="32.161643835616438"/>
    <x v="4"/>
    <n v="30"/>
    <n v="6"/>
    <n v="30"/>
    <n v="29063"/>
    <s v="Victoria, British Columbia "/>
    <x v="0"/>
    <m/>
    <m/>
    <m/>
    <m/>
    <x v="1"/>
    <s v="Data Analyst"/>
    <m/>
    <s v="Not Applicable"/>
    <m/>
    <m/>
    <s v="Security"/>
    <n v="5"/>
    <x v="470"/>
    <x v="4"/>
    <m/>
    <m/>
    <s v="Data Analyst"/>
    <m/>
    <m/>
    <m/>
    <m/>
    <m/>
    <m/>
    <m/>
    <s v="Stack Overflow"/>
    <m/>
    <n v="4"/>
    <m/>
    <n v="4"/>
    <m/>
    <n v="20"/>
    <s v="Keep at it, don't rush your projects. Make sure that you understand what the project is asking you to do before getting to it. Find your own datasets, it gives you more experience working with messy real life data. Most importantly have fun. "/>
    <s v="Friend / word of mouth"/>
    <m/>
    <n v="9"/>
    <s v="I am not sure. The improvements that could be made have more to do with not being able to ask questions of the instructors during the lesson; Than with anything that is really fixable."/>
    <s v="I would like to be able to use Udacity to improve my advanced math skills. A better explanation of Linear Algebra, and/or calculus would be amazing. "/>
    <s v="Nope."/>
    <n v="1"/>
  </r>
  <r>
    <x v="0"/>
    <x v="1"/>
    <x v="0"/>
    <x v="0"/>
    <x v="0"/>
    <m/>
    <d v="1984-04-27T00:00:00"/>
    <n v="34.684931506849317"/>
    <x v="4"/>
    <n v="135"/>
    <n v="7"/>
    <n v="40"/>
    <n v="84034"/>
    <s v="Landshut, Bavaria "/>
    <x v="0"/>
    <m/>
    <m/>
    <m/>
    <m/>
    <x v="1"/>
    <s v="Product Management/Project Management"/>
    <m/>
    <s v="Not Applicable"/>
    <m/>
    <s v="Automotive"/>
    <m/>
    <n v="5"/>
    <x v="471"/>
    <x v="0"/>
    <m/>
    <m/>
    <m/>
    <m/>
    <s v="Artificial Intelligence"/>
    <m/>
    <m/>
    <m/>
    <m/>
    <m/>
    <s v="Forums"/>
    <m/>
    <n v="4"/>
    <m/>
    <n v="5"/>
    <m/>
    <n v="25"/>
    <s v="Get additional Learning Material. Try total follow the timeline"/>
    <s v="Google"/>
    <m/>
    <n v="8"/>
    <s v="Improve the android app. A lot of functions dont work"/>
    <m/>
    <m/>
    <n v="0"/>
  </r>
  <r>
    <x v="1"/>
    <x v="0"/>
    <x v="0"/>
    <x v="0"/>
    <x v="1"/>
    <m/>
    <d v="2017-11-30T00:00:00"/>
    <n v="1.0684931506849316"/>
    <x v="4"/>
    <n v="30"/>
    <n v="10"/>
    <n v="6"/>
    <n v="94588"/>
    <s v="CA"/>
    <x v="1"/>
    <s v="backpack"/>
    <m/>
    <s v="“A quality life demands quality questions”"/>
    <m/>
    <x v="1"/>
    <s v="Software Engineer"/>
    <m/>
    <m/>
    <s v="Engineer"/>
    <s v="Technology &amp; Internet"/>
    <m/>
    <n v="3"/>
    <x v="472"/>
    <x v="3"/>
    <m/>
    <m/>
    <m/>
    <m/>
    <s v="Artificial Intelligence"/>
    <m/>
    <m/>
    <m/>
    <m/>
    <m/>
    <m/>
    <s v="Me"/>
    <n v="3"/>
    <m/>
    <n v="4"/>
    <m/>
    <n v="6"/>
    <s v="Dont waste your money!"/>
    <s v="Google"/>
    <m/>
    <n v="0"/>
    <s v="Reduce price and get ride of mentorship"/>
    <s v="Na"/>
    <s v="Your courses are super expensive and it is not worth it. Material is not deep enough etc.."/>
    <n v="0"/>
  </r>
  <r>
    <x v="0"/>
    <x v="0"/>
    <x v="0"/>
    <x v="0"/>
    <x v="1"/>
    <m/>
    <s v="1952-09-08"/>
    <n v="66.339726027397262"/>
    <x v="4"/>
    <n v="90"/>
    <n v="9"/>
    <n v="1"/>
    <n v="92886"/>
    <s v="Yorba Linda, California"/>
    <x v="1"/>
    <m/>
    <s v="-"/>
    <s v="“Machine learning for life”"/>
    <m/>
    <x v="1"/>
    <s v="Data Analyst"/>
    <m/>
    <s v="Individual Contributor"/>
    <m/>
    <s v="Government"/>
    <m/>
    <n v="15"/>
    <x v="473"/>
    <x v="3"/>
    <m/>
    <m/>
    <m/>
    <s v="Machine Learning Engineer"/>
    <m/>
    <m/>
    <m/>
    <m/>
    <m/>
    <m/>
    <s v="Forums"/>
    <m/>
    <m/>
    <n v="10"/>
    <n v="5"/>
    <m/>
    <n v="20"/>
    <s v="Aim + Ask + Act + Await =&gt; Achieve_x000d_(Louis Pasteur)"/>
    <s v="Google"/>
    <m/>
    <n v="7"/>
    <s v="Coursework charges falling exponentially with time"/>
    <s v="Not decided at this stage"/>
    <s v="Thank you."/>
    <n v="0"/>
  </r>
  <r>
    <x v="1"/>
    <x v="1"/>
    <x v="0"/>
    <x v="0"/>
    <x v="0"/>
    <m/>
    <d v="1993-11-12T00:00:00"/>
    <n v="25.134246575342466"/>
    <x v="4"/>
    <n v="50"/>
    <n v="10"/>
    <n v="1"/>
    <n v="500076"/>
    <s v="Hyderabad, India"/>
    <x v="0"/>
    <s v="jacket (brand is TBD... probably Patagonia)"/>
    <m/>
    <s v="“Machine learning for life”"/>
    <m/>
    <x v="1"/>
    <s v="Software Engineer"/>
    <m/>
    <s v="Individual Contributor"/>
    <m/>
    <s v="Retail &amp; Consumer Durables"/>
    <m/>
    <n v="2"/>
    <x v="182"/>
    <x v="2"/>
    <m/>
    <m/>
    <s v="Data Analyst"/>
    <m/>
    <m/>
    <m/>
    <m/>
    <m/>
    <m/>
    <m/>
    <s v="Stack Overflow"/>
    <m/>
    <n v="5"/>
    <m/>
    <n v="4"/>
    <m/>
    <n v="4"/>
    <s v="Students must try to dedicate some time everyday consistently."/>
    <s v="Google"/>
    <m/>
    <n v="8"/>
    <s v="To help students in developing countries udacity can provide offline app."/>
    <m/>
    <m/>
    <m/>
  </r>
  <r>
    <x v="0"/>
    <x v="0"/>
    <x v="0"/>
    <x v="0"/>
    <x v="0"/>
    <m/>
    <d v="1979-07-13T00:00:00"/>
    <n v="39.479452054794521"/>
    <x v="4"/>
    <n v="20"/>
    <n v="13"/>
    <n v="2"/>
    <n v="29580"/>
    <s v="Cartama, Spain"/>
    <x v="1"/>
    <s v="backpack"/>
    <m/>
    <s v="“A quality life demands quality questions”"/>
    <m/>
    <x v="1"/>
    <s v="Software Engineer"/>
    <m/>
    <s v="Individual Contributor"/>
    <m/>
    <s v="Technology &amp; Internet"/>
    <m/>
    <n v="2"/>
    <x v="474"/>
    <x v="0"/>
    <m/>
    <m/>
    <s v="Data Analyst"/>
    <m/>
    <m/>
    <m/>
    <m/>
    <m/>
    <m/>
    <m/>
    <s v="Forums"/>
    <m/>
    <n v="6"/>
    <m/>
    <n v="6"/>
    <m/>
    <n v="25"/>
    <s v="Be very motivated"/>
    <s v="Google"/>
    <m/>
    <n v="8"/>
    <s v="I was expecting some job opportunities in Europe"/>
    <m/>
    <m/>
    <n v="1"/>
  </r>
  <r>
    <x v="1"/>
    <x v="0"/>
    <x v="1"/>
    <x v="0"/>
    <x v="1"/>
    <m/>
    <d v="1990-02-03T00:00:00"/>
    <n v="28.909589041095892"/>
    <x v="4"/>
    <n v="220"/>
    <n v="10"/>
    <n v="10"/>
    <n v="82362"/>
    <s v="Weilheim, Germany"/>
    <x v="1"/>
    <s v="hoodie"/>
    <m/>
    <s v="“Data is the new bacon&quot;"/>
    <m/>
    <x v="0"/>
    <m/>
    <m/>
    <m/>
    <m/>
    <m/>
    <m/>
    <m/>
    <x v="0"/>
    <x v="2"/>
    <m/>
    <m/>
    <m/>
    <m/>
    <m/>
    <s v="Deep Learning Foundations"/>
    <m/>
    <m/>
    <m/>
    <m/>
    <s v="Slack Channel"/>
    <m/>
    <n v="4"/>
    <m/>
    <n v="3"/>
    <m/>
    <n v="12"/>
    <s v="Stay on time for project deliveries and do spaced out learning."/>
    <s v="Facebook"/>
    <m/>
    <n v="10"/>
    <s v="Make textbooks available to dive into theory while on the go. Offer the opportunity to watch the videos offline in the app. Connect to open source projects at the end of the courses to contribute there and keep learning."/>
    <s v="I would like to learn more about dApps and decentralized technologies like Blockchain, IPFS, etc."/>
    <m/>
    <n v="0"/>
  </r>
  <r>
    <x v="1"/>
    <x v="0"/>
    <x v="0"/>
    <x v="0"/>
    <x v="1"/>
    <m/>
    <d v="1983-07-31T00:00:00"/>
    <n v="35.42739726027397"/>
    <x v="4"/>
    <n v="20"/>
    <n v="9"/>
    <n v="4"/>
    <n v="70563"/>
    <s v="Stuttgart, Germany"/>
    <x v="0"/>
    <m/>
    <m/>
    <m/>
    <m/>
    <x v="1"/>
    <s v="Product Management/Project Management"/>
    <m/>
    <s v="Manager"/>
    <m/>
    <s v="Automotive"/>
    <m/>
    <n v="10"/>
    <x v="475"/>
    <x v="0"/>
    <m/>
    <m/>
    <m/>
    <m/>
    <m/>
    <s v="Deep Learning Foundations"/>
    <m/>
    <m/>
    <m/>
    <m/>
    <s v="Slack Channel"/>
    <m/>
    <n v="4"/>
    <m/>
    <n v="2"/>
    <m/>
    <n v="20"/>
    <s v="Keep track on the stuff as it gets released and do not leave it for later. Add GitHub and StackOverflow to your Browser Favs"/>
    <s v="Google"/>
    <m/>
    <n v="8"/>
    <s v="Add support on CEST time. Pacific time sessions are hard to follow"/>
    <s v="Entrepreneurship"/>
    <s v="Thanks - you are going to change the way kids learn tomorrow."/>
    <n v="1"/>
  </r>
  <r>
    <x v="1"/>
    <x v="0"/>
    <x v="0"/>
    <x v="0"/>
    <x v="1"/>
    <m/>
    <d v="1981-04-10T00:00:00"/>
    <n v="37.734246575342468"/>
    <x v="4"/>
    <n v="80"/>
    <n v="8"/>
    <n v="10"/>
    <n v="90006"/>
    <s v="Los Angeles, California"/>
    <x v="1"/>
    <s v="hoodie"/>
    <m/>
    <s v="“Machine learning for life”"/>
    <m/>
    <x v="1"/>
    <s v="Software Engineer"/>
    <m/>
    <s v="Individual Contributor"/>
    <m/>
    <s v="Advertising &amp; Marketing"/>
    <m/>
    <n v="5"/>
    <x v="476"/>
    <x v="0"/>
    <m/>
    <m/>
    <m/>
    <m/>
    <m/>
    <s v="Deep Learning Foundations"/>
    <m/>
    <m/>
    <m/>
    <m/>
    <s v="Slack Channel"/>
    <m/>
    <n v="6"/>
    <m/>
    <n v="1"/>
    <m/>
    <n v="8"/>
    <s v="Read a text book first, to gage your level of interest and drive."/>
    <m/>
    <s v="Known for a while now..."/>
    <n v="8"/>
    <s v="Better chat organization; Suggested reading to prep for video content; More help on projects (they were tough!)"/>
    <s v="Software architecting, Machine Learning"/>
    <s v="Keep up the good work. Overall, I think Udacity is leading the online education space."/>
    <n v="1"/>
  </r>
  <r>
    <x v="0"/>
    <x v="0"/>
    <x v="0"/>
    <x v="0"/>
    <x v="0"/>
    <m/>
    <d v="1985-07-30T00:00:00"/>
    <n v="33.42739726027397"/>
    <x v="4"/>
    <n v="25"/>
    <n v="14"/>
    <n v="1"/>
    <n v="6089"/>
    <s v="Simsbury, CT"/>
    <x v="0"/>
    <m/>
    <m/>
    <m/>
    <m/>
    <x v="1"/>
    <s v="Data Analyst"/>
    <m/>
    <s v="Individual Contributor"/>
    <m/>
    <s v="Insurance"/>
    <m/>
    <n v="1"/>
    <x v="477"/>
    <x v="4"/>
    <m/>
    <m/>
    <s v="Data Analyst"/>
    <m/>
    <m/>
    <m/>
    <m/>
    <m/>
    <m/>
    <m/>
    <s v="Stack Overflow"/>
    <m/>
    <n v="6"/>
    <m/>
    <n v="5"/>
    <m/>
    <n v="40"/>
    <s v="Set goals for time spent in the program and track your progress. This can be very motivating!"/>
    <s v="Google"/>
    <m/>
    <n v="8"/>
    <s v="Dedicated Coaching by email. I often had questions late into the night and on weekends, but felt that my time would be better spent googling a question than waiting for an office hours session or a response on the forum."/>
    <s v="More enterprise data management tools. Silicon Valley may be ripe with open source tools, but the majority of businesses are not adopting them as much. This makes finding a job a bit more difficult."/>
    <s v="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
    <n v="1"/>
  </r>
  <r>
    <x v="0"/>
    <x v="1"/>
    <x v="0"/>
    <x v="0"/>
    <x v="1"/>
    <m/>
    <d v="1978-12-04T00:00:00"/>
    <n v="40.084931506849315"/>
    <x v="5"/>
    <n v="30"/>
    <n v="16"/>
    <n v="50"/>
    <n v="81000"/>
    <s v="Podgorica, Montenegro"/>
    <x v="0"/>
    <s v="t-shirt"/>
    <m/>
    <s v="”Math - all the cool kids are doing it”"/>
    <m/>
    <x v="1"/>
    <s v="Accounting/Finance"/>
    <m/>
    <s v="Manager"/>
    <m/>
    <m/>
    <s v="Micro finance"/>
    <n v="13"/>
    <x v="478"/>
    <x v="0"/>
    <m/>
    <m/>
    <m/>
    <s v="Machine Learning Engineer"/>
    <m/>
    <m/>
    <m/>
    <m/>
    <m/>
    <m/>
    <s v="Forums"/>
    <m/>
    <n v="6"/>
    <m/>
    <m/>
    <n v="10"/>
    <n v="20"/>
    <s v="Watch Udacity's free courses on the subject before enrolling in Nanodegree"/>
    <s v="Twitter"/>
    <m/>
    <n v="10"/>
    <s v="I would have been helpful somwtimes to have like a lab expirience for some subjects. To explore the subject more in different directions and applications regardles of the project"/>
    <s v="Server side Swift, Golang, Rust, Linux servers, High performance data structures in Python, Cython, async Python"/>
    <s v="You have the best online learnung concept that I have expirienced. Maybe you should add some free courses on functional programming in Haskell, Elixir or F# or courses about some less popular but useful subjects like regular expressions, vim, cli programming "/>
    <m/>
  </r>
  <r>
    <x v="1"/>
    <x v="0"/>
    <x v="0"/>
    <x v="0"/>
    <x v="1"/>
    <m/>
    <d v="1970-05-15T00:00:00"/>
    <n v="48.646575342465752"/>
    <x v="5"/>
    <n v="120"/>
    <n v="8"/>
    <n v="3"/>
    <n v="8820"/>
    <s v="Edison, NJ"/>
    <x v="1"/>
    <s v="backpack"/>
    <m/>
    <s v="“A quality life demands quality questions”"/>
    <m/>
    <x v="1"/>
    <s v="Software Engineer"/>
    <m/>
    <s v="Individual Contributor"/>
    <m/>
    <s v="Government"/>
    <m/>
    <n v="20"/>
    <x v="479"/>
    <x v="2"/>
    <m/>
    <m/>
    <s v="Data Analyst"/>
    <m/>
    <m/>
    <m/>
    <m/>
    <m/>
    <m/>
    <m/>
    <s v="Stack Overflow"/>
    <m/>
    <n v="5"/>
    <m/>
    <n v="2"/>
    <m/>
    <n v="12"/>
    <s v="Practice makes you perfect in learning"/>
    <s v="Friend / word of mouth"/>
    <m/>
    <n v="10"/>
    <s v="More interaction with the mentors"/>
    <s v="Machine Learning and IoT"/>
    <s v="You are doing a great job."/>
    <m/>
  </r>
  <r>
    <x v="1"/>
    <x v="0"/>
    <x v="1"/>
    <x v="0"/>
    <x v="0"/>
    <m/>
    <d v="1981-08-11T00:00:00"/>
    <n v="37.397260273972606"/>
    <x v="5"/>
    <n v="20"/>
    <n v="18"/>
    <n v="0"/>
    <n v="11776"/>
    <s v="Port Jefferson, NY"/>
    <x v="0"/>
    <s v="t-shirt"/>
    <m/>
    <m/>
    <s v="Self-driven engineer of self-driving cars"/>
    <x v="1"/>
    <s v="Research"/>
    <m/>
    <m/>
    <s v="Assistant Professor"/>
    <s v="Education"/>
    <m/>
    <n v="15"/>
    <x v="480"/>
    <x v="3"/>
    <m/>
    <m/>
    <s v="Data Analyst"/>
    <m/>
    <m/>
    <m/>
    <s v="Self-Driving Car Engineer"/>
    <m/>
    <m/>
    <m/>
    <s v="Slack Channel"/>
    <m/>
    <m/>
    <n v="16"/>
    <m/>
    <n v="10"/>
    <n v="2"/>
    <s v="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
    <s v="Friend / word of mouth"/>
    <m/>
    <n v="10"/>
    <s v="More career support and guidance will be helpful."/>
    <s v="UAVs nanodegree"/>
    <s v="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
    <m/>
  </r>
  <r>
    <x v="0"/>
    <x v="0"/>
    <x v="0"/>
    <x v="0"/>
    <x v="0"/>
    <m/>
    <d v="1986-05-16T00:00:00"/>
    <n v="32.632876712328766"/>
    <x v="5"/>
    <n v="360"/>
    <n v="8"/>
    <n v="1"/>
    <n v="0"/>
    <s v="Calgary , Alberta Canada"/>
    <x v="0"/>
    <s v="backpack"/>
    <m/>
    <s v="“Machine learning for life”"/>
    <m/>
    <x v="0"/>
    <m/>
    <m/>
    <m/>
    <m/>
    <m/>
    <m/>
    <m/>
    <x v="0"/>
    <x v="2"/>
    <m/>
    <m/>
    <m/>
    <m/>
    <m/>
    <m/>
    <m/>
    <m/>
    <s v="None"/>
    <m/>
    <m/>
    <m/>
    <m/>
    <m/>
    <m/>
    <m/>
    <m/>
    <m/>
    <s v="Friend / word of mouth"/>
    <m/>
    <n v="10"/>
    <s v="I love the experience so far..No improvement needed!"/>
    <s v="NLP"/>
    <m/>
    <m/>
  </r>
  <r>
    <x v="0"/>
    <x v="1"/>
    <x v="0"/>
    <x v="0"/>
    <x v="0"/>
    <s v="get a chance to move to another cou try"/>
    <d v="1987-08-31T00:00:00"/>
    <n v="31.339726027397262"/>
    <x v="5"/>
    <n v="120"/>
    <n v="8"/>
    <n v="10"/>
    <n v="0"/>
    <s v="El Salvador, Central America"/>
    <x v="0"/>
    <s v="track suit / sweat suit"/>
    <m/>
    <s v="“Data is the new bacon&quot;"/>
    <m/>
    <x v="1"/>
    <s v="Accounting/Finance"/>
    <m/>
    <s v="Manager"/>
    <m/>
    <m/>
    <s v="Banks"/>
    <n v="5"/>
    <x v="481"/>
    <x v="0"/>
    <m/>
    <m/>
    <m/>
    <m/>
    <m/>
    <s v="Deep Learning Foundations"/>
    <m/>
    <m/>
    <m/>
    <m/>
    <s v="Ask Me Anythings (AMAs)"/>
    <m/>
    <n v="6"/>
    <m/>
    <n v="3"/>
    <m/>
    <n v="6"/>
    <s v="Focus in the goal,read a lot, practice make perfection. Ask anything "/>
    <s v="Google"/>
    <m/>
    <n v="10"/>
    <s v="Give more books to read. I bougth andrew trask and is a very good book. More amas"/>
    <s v="Tensorflow Object detection API. _x000d_Cloud computation Architecture (for deployingmachine learning as SAAS). _x000d_"/>
    <s v="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
    <m/>
  </r>
  <r>
    <x v="0"/>
    <x v="0"/>
    <x v="1"/>
    <x v="0"/>
    <x v="1"/>
    <m/>
    <d v="1970-05-22T00:00:00"/>
    <n v="48.627397260273973"/>
    <x v="5"/>
    <n v="3"/>
    <n v="9"/>
    <n v="12"/>
    <n v="8699"/>
    <s v="Abuja, Nigeria"/>
    <x v="1"/>
    <s v="t-shirt"/>
    <m/>
    <s v="“Machine learning for life”"/>
    <m/>
    <x v="1"/>
    <s v="Co-founder (or solo founder)"/>
    <m/>
    <s v="President"/>
    <m/>
    <s v="Construction, Machinery, and Homes"/>
    <m/>
    <n v="20"/>
    <x v="482"/>
    <x v="3"/>
    <m/>
    <m/>
    <m/>
    <m/>
    <m/>
    <m/>
    <m/>
    <m/>
    <m/>
    <s v="Introduction to Deep Learning"/>
    <s v="Slack Channel"/>
    <m/>
    <n v="6"/>
    <m/>
    <m/>
    <n v="8"/>
    <n v="15"/>
    <s v="Be patient and don't be in a hurry when working on assignment"/>
    <s v="Google"/>
    <m/>
    <n v="10"/>
    <s v="Make available past nano degree lessons either in download or DVD format, or as a book "/>
    <s v="Full Stack Web Developer but the details are not clear so I have not decided"/>
    <s v="How about a nano degree in &quot;drones programing?&quot; I am sure it is an area that many people are interested and Udacity can leverage its brand name to get people interested. You can fashion a programe structure  that will address both beginner, intermediate, and Advanced level"/>
    <m/>
  </r>
  <r>
    <x v="1"/>
    <x v="0"/>
    <x v="1"/>
    <x v="1"/>
    <x v="1"/>
    <m/>
    <d v="1994-06-19T00:00:00"/>
    <n v="24.534246575342465"/>
    <x v="5"/>
    <n v="0"/>
    <n v="16"/>
    <n v="5"/>
    <n v="110077"/>
    <s v="Delhi, India"/>
    <x v="1"/>
    <s v="backpack"/>
    <m/>
    <s v="“A quality life demands quality questions”"/>
    <m/>
    <x v="1"/>
    <s v="Educator / Instructor"/>
    <m/>
    <s v="Individual Contributor"/>
    <m/>
    <s v="Education"/>
    <m/>
    <n v="1"/>
    <x v="5"/>
    <x v="2"/>
    <m/>
    <m/>
    <s v="Data Analyst"/>
    <m/>
    <m/>
    <m/>
    <m/>
    <m/>
    <m/>
    <m/>
    <s v="Forums"/>
    <m/>
    <n v="6"/>
    <m/>
    <n v="5"/>
    <m/>
    <n v="20"/>
    <s v="Keep working consistently, you will surely attain your goal. :D"/>
    <m/>
    <s v="class-central"/>
    <n v="10"/>
    <s v="Live Help is a great thing. Try to implement it for all NDs."/>
    <s v="Writing a Research Paper"/>
    <s v="Keep adding new NDs. :D"/>
    <m/>
  </r>
  <r>
    <x v="1"/>
    <x v="1"/>
    <x v="0"/>
    <x v="0"/>
    <x v="0"/>
    <m/>
    <d v="1975-10-07T00:00:00"/>
    <n v="43.246575342465754"/>
    <x v="5"/>
    <n v="75"/>
    <n v="10"/>
    <n v="10"/>
    <n v="2701164"/>
    <s v="Chiba, Japan"/>
    <x v="0"/>
    <s v="t-shirt"/>
    <m/>
    <s v="“Machine learning for life”"/>
    <m/>
    <x v="1"/>
    <s v="Software Engineer"/>
    <m/>
    <s v="Individual Contributor"/>
    <m/>
    <s v="Healthcare and Pharmaceuticals"/>
    <m/>
    <n v="17"/>
    <x v="0"/>
    <x v="2"/>
    <m/>
    <m/>
    <m/>
    <m/>
    <m/>
    <s v="Deep Learning Foundations"/>
    <m/>
    <m/>
    <m/>
    <s v="Android Basics"/>
    <s v="Forums"/>
    <m/>
    <m/>
    <n v="10"/>
    <m/>
    <n v="10"/>
    <n v="15"/>
    <s v="passion is important"/>
    <s v="Friend / word of mouth"/>
    <m/>
    <n v="10"/>
    <s v="provide world-class education to challenge to new technology to anyone, anywhere."/>
    <s v="Big Data"/>
    <m/>
    <m/>
  </r>
  <r>
    <x v="1"/>
    <x v="0"/>
    <x v="1"/>
    <x v="0"/>
    <x v="1"/>
    <m/>
    <d v="1991-05-28T00:00:00"/>
    <n v="27.597260273972601"/>
    <x v="5"/>
    <n v="45"/>
    <n v="12"/>
    <n v="30"/>
    <n v="2130033"/>
    <s v="Kawasaki, Japan"/>
    <x v="0"/>
    <s v="jacket (brand is TBD... probably Patagonia)"/>
    <m/>
    <m/>
    <s v="I'm AI-powered"/>
    <x v="0"/>
    <m/>
    <m/>
    <m/>
    <m/>
    <m/>
    <m/>
    <m/>
    <x v="0"/>
    <x v="0"/>
    <m/>
    <m/>
    <m/>
    <m/>
    <m/>
    <s v="Deep Learning Foundations"/>
    <m/>
    <m/>
    <m/>
    <m/>
    <s v="Slack Channel"/>
    <m/>
    <n v="3"/>
    <m/>
    <n v="4"/>
    <m/>
    <n v="6"/>
    <s v="Take a sneak peak at the (next) project's details first. This way you'll know what's coming and how much time to allocate in studying materials towards that project."/>
    <s v="Friend / word of mouth"/>
    <m/>
    <n v="8"/>
    <s v="Student guidance still seems lacking. Compiled topic-wise optional reading lists all in one place with TODO-style checkboxes or the like would be very useful."/>
    <s v="None at this time."/>
    <s v="Please make it easier to navigate to the course materials of the nanodegrees I have already graduated from."/>
    <m/>
  </r>
  <r>
    <x v="1"/>
    <x v="0"/>
    <x v="0"/>
    <x v="0"/>
    <x v="1"/>
    <m/>
    <d v="1990-05-24T00:00:00"/>
    <n v="28.608219178082191"/>
    <x v="5"/>
    <n v="30"/>
    <n v="4"/>
    <n v="56"/>
    <n v="98001"/>
    <s v="Washington state/tacoma/"/>
    <x v="0"/>
    <m/>
    <m/>
    <m/>
    <m/>
    <x v="1"/>
    <s v="Software Engineer"/>
    <m/>
    <s v="Not Applicable"/>
    <m/>
    <s v="Government"/>
    <m/>
    <n v="4"/>
    <x v="483"/>
    <x v="2"/>
    <m/>
    <m/>
    <m/>
    <m/>
    <m/>
    <s v="Deep Learning Foundations"/>
    <m/>
    <m/>
    <m/>
    <s v="ios development"/>
    <s v="Forums"/>
    <m/>
    <n v="5"/>
    <m/>
    <n v="4"/>
    <m/>
    <n v="6"/>
    <s v="consistently working on the class everyday"/>
    <s v="Google"/>
    <m/>
    <n v="10"/>
    <s v="make classes cheaper"/>
    <s v="neural science"/>
    <s v="great service"/>
    <m/>
  </r>
  <r>
    <x v="1"/>
    <x v="1"/>
    <x v="1"/>
    <x v="1"/>
    <x v="0"/>
    <m/>
    <d v="1995-07-26T00:00:00"/>
    <n v="23.432876712328767"/>
    <x v="5"/>
    <n v="0"/>
    <n v="8"/>
    <n v="10"/>
    <n v="77477"/>
    <s v="Houston, Texas, USA"/>
    <x v="0"/>
    <m/>
    <m/>
    <m/>
    <m/>
    <x v="0"/>
    <m/>
    <m/>
    <m/>
    <m/>
    <m/>
    <m/>
    <m/>
    <x v="0"/>
    <x v="1"/>
    <m/>
    <m/>
    <s v="Data Analyst"/>
    <m/>
    <m/>
    <m/>
    <m/>
    <m/>
    <s v="None"/>
    <m/>
    <m/>
    <m/>
    <m/>
    <m/>
    <m/>
    <m/>
    <m/>
    <m/>
    <s v="Friend / word of mouth"/>
    <m/>
    <n v="8"/>
    <s v="I was pretty much happy with the services that provided"/>
    <s v="Deep learning free course"/>
    <s v="Love you guys"/>
    <n v="1"/>
  </r>
  <r>
    <x v="0"/>
    <x v="0"/>
    <x v="0"/>
    <x v="0"/>
    <x v="0"/>
    <m/>
    <d v="1996-12-22T00:00:00"/>
    <n v="22.021917808219179"/>
    <x v="5"/>
    <n v="60"/>
    <n v="8"/>
    <n v="2"/>
    <n v="600119"/>
    <s v="Chennai,India"/>
    <x v="0"/>
    <m/>
    <m/>
    <m/>
    <m/>
    <x v="0"/>
    <m/>
    <m/>
    <m/>
    <m/>
    <m/>
    <m/>
    <m/>
    <x v="0"/>
    <x v="1"/>
    <m/>
    <m/>
    <s v="Data Analyst"/>
    <m/>
    <m/>
    <m/>
    <m/>
    <m/>
    <m/>
    <m/>
    <s v="Slack Channel"/>
    <m/>
    <n v="5"/>
    <m/>
    <n v="6"/>
    <m/>
    <n v="72"/>
    <s v="Keep Learning Applying and try to do in your own way udacity team is ready to help you.Win won't come in single strike try hard to achieve quality in the course of learning udacity takes care of your project pecadillo's"/>
    <s v="Google"/>
    <m/>
    <n v="10"/>
    <s v="Yeah"/>
    <s v="Deep Learning,Kotlin,Hacking"/>
    <s v="Awesome it would be good if we had udacity code championships"/>
    <n v="1"/>
  </r>
  <r>
    <x v="1"/>
    <x v="0"/>
    <x v="0"/>
    <x v="1"/>
    <x v="0"/>
    <m/>
    <d v="1996-05-22T00:00:00"/>
    <n v="22.608219178082191"/>
    <x v="5"/>
    <n v="40"/>
    <n v="16"/>
    <n v="12"/>
    <n v="77459"/>
    <s v="Houston, Texas"/>
    <x v="0"/>
    <m/>
    <m/>
    <m/>
    <m/>
    <x v="1"/>
    <s v="Machine Learning Engineer"/>
    <m/>
    <s v="Intern"/>
    <m/>
    <s v="Education"/>
    <m/>
    <n v="1"/>
    <x v="382"/>
    <x v="2"/>
    <m/>
    <m/>
    <m/>
    <m/>
    <m/>
    <s v="Deep Learning Foundations"/>
    <m/>
    <m/>
    <m/>
    <m/>
    <s v="Stack Overflow"/>
    <m/>
    <n v="5"/>
    <m/>
    <n v="4"/>
    <m/>
    <n v="3"/>
    <s v="Ask as many questions on slack and use the extra resources provided"/>
    <s v="Google"/>
    <m/>
    <n v="10"/>
    <s v="Add more advanced topics"/>
    <s v="C++"/>
    <s v="Y'all are amazing"/>
    <n v="1"/>
  </r>
  <r>
    <x v="1"/>
    <x v="1"/>
    <x v="0"/>
    <x v="1"/>
    <x v="0"/>
    <m/>
    <d v="1993-05-06T00:00:00"/>
    <n v="25.654794520547945"/>
    <x v="5"/>
    <n v="240"/>
    <n v="6"/>
    <n v="24"/>
    <n v="184"/>
    <s v="Gauteng"/>
    <x v="0"/>
    <m/>
    <m/>
    <m/>
    <m/>
    <x v="1"/>
    <s v="Software Engineer"/>
    <m/>
    <s v="Not Applicable"/>
    <m/>
    <s v="Technology &amp; Internet"/>
    <m/>
    <n v="2"/>
    <x v="484"/>
    <x v="4"/>
    <m/>
    <m/>
    <m/>
    <m/>
    <m/>
    <s v="Deep Learning Foundations"/>
    <m/>
    <m/>
    <m/>
    <m/>
    <s v="Slack Channel"/>
    <m/>
    <n v="4"/>
    <m/>
    <n v="4"/>
    <m/>
    <n v="12"/>
    <s v="Learn a little bit every day. Read as many papers as possible and watch lectures where you can"/>
    <s v="Google"/>
    <m/>
    <n v="10"/>
    <s v="Not much"/>
    <m/>
    <m/>
    <n v="0"/>
  </r>
  <r>
    <x v="1"/>
    <x v="1"/>
    <x v="0"/>
    <x v="1"/>
    <x v="1"/>
    <m/>
    <d v="1989-08-07T00:00:00"/>
    <n v="29.402739726027399"/>
    <x v="5"/>
    <n v="0"/>
    <n v="16"/>
    <n v="2"/>
    <n v="71711"/>
    <s v="Germany"/>
    <x v="1"/>
    <s v="backpack"/>
    <m/>
    <s v="“Machine learning for life”"/>
    <m/>
    <x v="1"/>
    <s v="Consulting"/>
    <m/>
    <s v="Manager"/>
    <m/>
    <s v="Technology &amp; Internet"/>
    <m/>
    <n v="5"/>
    <x v="485"/>
    <x v="2"/>
    <m/>
    <m/>
    <m/>
    <m/>
    <m/>
    <s v="Deep Learning Foundations"/>
    <m/>
    <m/>
    <m/>
    <m/>
    <s v="Forums"/>
    <m/>
    <n v="6"/>
    <m/>
    <n v="6"/>
    <m/>
    <n v="12"/>
    <s v="block some time on your calendar and dont work for a startup (not a great source of time :D)"/>
    <s v="Google"/>
    <m/>
    <n v="10"/>
    <s v="ability to export transcript or material of course (e.g. export to onenote or pdf to make notes)"/>
    <s v="Sales, Finance, Business"/>
    <m/>
    <n v="1"/>
  </r>
  <r>
    <x v="0"/>
    <x v="1"/>
    <x v="0"/>
    <x v="0"/>
    <x v="1"/>
    <m/>
    <s v="1953-07-07"/>
    <n v="65.512328767123293"/>
    <x v="5"/>
    <n v="60"/>
    <n v="8"/>
    <n v="4"/>
    <n v="20110"/>
    <s v="Manassas, VA. USA"/>
    <x v="1"/>
    <s v="jacket (brand is TBD... probably Patagonia)"/>
    <m/>
    <s v="“A quality life demands quality questions”"/>
    <m/>
    <x v="1"/>
    <s v="Machine Learning Engineer"/>
    <m/>
    <s v="Individual Contributor"/>
    <m/>
    <s v="Airlines &amp; Aerospace (including Defense)"/>
    <m/>
    <n v="6"/>
    <x v="486"/>
    <x v="0"/>
    <m/>
    <m/>
    <m/>
    <s v="Machine Learning Engineer"/>
    <m/>
    <m/>
    <m/>
    <m/>
    <m/>
    <m/>
    <s v="Live Help"/>
    <m/>
    <n v="4"/>
    <m/>
    <m/>
    <n v="30"/>
    <n v="60"/>
    <s v="Prepare to work a lot and have to figure thingds out on your own as the forums are not muych help"/>
    <m/>
    <s v="search for moocs"/>
    <n v="8"/>
    <s v="need more direct help on very difficult projects.  more detailed instruction applicable to projects.  Need projects with less/no error!!!"/>
    <s v="reinforcement learning, advanced control design"/>
    <s v="no"/>
    <n v="1"/>
  </r>
  <r>
    <x v="1"/>
    <x v="0"/>
    <x v="0"/>
    <x v="0"/>
    <x v="1"/>
    <m/>
    <d v="1986-05-08T00:00:00"/>
    <n v="32.654794520547945"/>
    <x v="5"/>
    <n v="20"/>
    <n v="12"/>
    <n v="20"/>
    <n v="90045"/>
    <s v="Los Angeles, California "/>
    <x v="1"/>
    <m/>
    <s v="Poncho"/>
    <s v="“Data is the new bacon&quot;"/>
    <m/>
    <x v="1"/>
    <s v="Software Engineer"/>
    <m/>
    <m/>
    <s v="Contractor"/>
    <s v="Telecommunications"/>
    <m/>
    <n v="6"/>
    <x v="190"/>
    <x v="0"/>
    <s v="Intro to Programming"/>
    <m/>
    <m/>
    <s v="Machine Learning Engineer"/>
    <m/>
    <m/>
    <m/>
    <m/>
    <m/>
    <m/>
    <s v="Slack Channel"/>
    <m/>
    <m/>
    <n v="10"/>
    <n v="2"/>
    <m/>
    <n v="10"/>
    <s v="Do not quit"/>
    <s v="Google"/>
    <m/>
    <n v="10"/>
    <s v="Maybe some games or contests"/>
    <s v="System architecture design"/>
    <s v="Do you have any job offer in LA? Even if is just half time? Lol"/>
    <m/>
  </r>
  <r>
    <x v="0"/>
    <x v="0"/>
    <x v="0"/>
    <x v="1"/>
    <x v="1"/>
    <m/>
    <d v="1976-02-01T00:00:00"/>
    <n v="42.926027397260277"/>
    <x v="5"/>
    <n v="90"/>
    <n v="16"/>
    <n v="2"/>
    <n v="510572"/>
    <s v="Singapore"/>
    <x v="1"/>
    <s v="t-shirt"/>
    <m/>
    <m/>
    <s v="Learn and Earn your seat to the joyride of the future"/>
    <x v="1"/>
    <s v="Software Engineer"/>
    <m/>
    <s v="Manager"/>
    <m/>
    <s v="Entertainment &amp; Leisure"/>
    <m/>
    <n v="5"/>
    <x v="487"/>
    <x v="2"/>
    <m/>
    <m/>
    <m/>
    <m/>
    <m/>
    <s v="Deep Learning Foundations"/>
    <m/>
    <m/>
    <m/>
    <m/>
    <s v="Slack Channel"/>
    <m/>
    <n v="4"/>
    <m/>
    <n v="6"/>
    <m/>
    <n v="12"/>
    <s v="Try not to procrastinate, a little progress everyday is better than thinking about completing it."/>
    <s v="Google"/>
    <m/>
    <n v="8"/>
    <s v="AI+human powered mentorship for better availability of help"/>
    <s v="C++"/>
    <s v="More obvious information for the free courses that the final project won't be submitted to Udacity for grading."/>
    <n v="0"/>
  </r>
  <r>
    <x v="0"/>
    <x v="1"/>
    <x v="0"/>
    <x v="1"/>
    <x v="0"/>
    <m/>
    <d v="1985-03-02T00:00:00"/>
    <n v="33.838356164383562"/>
    <x v="5"/>
    <n v="120"/>
    <n v="15"/>
    <n v="24"/>
    <m/>
    <s v="Tokyo, Japan"/>
    <x v="0"/>
    <m/>
    <m/>
    <m/>
    <m/>
    <x v="1"/>
    <s v="Business Intelligence / Business Analyst"/>
    <m/>
    <s v="Individual Contributor"/>
    <m/>
    <m/>
    <s v="Financial Industry"/>
    <n v="10"/>
    <x v="99"/>
    <x v="2"/>
    <m/>
    <m/>
    <m/>
    <m/>
    <m/>
    <s v="Deep Learning Foundations"/>
    <m/>
    <m/>
    <m/>
    <m/>
    <s v="Slack Channel"/>
    <m/>
    <n v="6"/>
    <m/>
    <n v="6"/>
    <m/>
    <n v="5"/>
    <s v="•Don't hesitate to ask. _x000d_•Please look carefully at the lesson repeatedly. "/>
    <s v="Google"/>
    <m/>
    <n v="8"/>
    <s v="•debugging and parameters -tuning lesson_x000d_•Japanese support :-)"/>
    <s v="•I'm enrolled in Artificial intelligence nanodegree. _x000d_•machine learning engineering_x000d_•git_x000d_•editor, IDE(vim, pycharm)_x000d_•debugging_x000d_•performance tuning"/>
    <s v="Many Japanese are interesting in deepLearning and machine learning. If you supported Japanese, many of them are interesting in you. "/>
    <n v="1"/>
  </r>
  <r>
    <x v="1"/>
    <x v="0"/>
    <x v="1"/>
    <x v="0"/>
    <x v="1"/>
    <m/>
    <d v="1992-07-14T00:00:00"/>
    <n v="26.465753424657535"/>
    <x v="5"/>
    <n v="20"/>
    <n v="9"/>
    <n v="0"/>
    <n v="560017"/>
    <s v="Bengaluru"/>
    <x v="0"/>
    <m/>
    <m/>
    <m/>
    <m/>
    <x v="1"/>
    <s v="Research"/>
    <m/>
    <s v="Not Applicable"/>
    <m/>
    <m/>
    <s v="Surveillance"/>
    <n v="1"/>
    <x v="488"/>
    <x v="0"/>
    <m/>
    <m/>
    <m/>
    <s v="Machine Learning Engineer"/>
    <m/>
    <m/>
    <m/>
    <m/>
    <m/>
    <m/>
    <s v="Forums"/>
    <m/>
    <n v="5"/>
    <m/>
    <n v="5"/>
    <m/>
    <n v="20"/>
    <s v="Each of the programming is a challenge for an student. Not only it enhances the theory but practical knowledge of the field. When collection of such assignments are completed, the student becomes a Master in that field.  "/>
    <s v="LinkedIn"/>
    <m/>
    <n v="7"/>
    <s v="Now, this is important. The assignments which I completed in MLND are already available in GitHub profiles of various students. I suggest that there should be enough variety of programming assignments so that each students is uniquely identified. "/>
    <s v="Game development, Unity etc"/>
    <s v="No"/>
    <n v="1"/>
  </r>
  <r>
    <x v="0"/>
    <x v="0"/>
    <x v="0"/>
    <x v="0"/>
    <x v="0"/>
    <m/>
    <d v="1982-09-27T00:00:00"/>
    <n v="36.268493150684932"/>
    <x v="5"/>
    <n v="120"/>
    <n v="14"/>
    <n v="30"/>
    <n v="10260"/>
    <s v="Bangkok, Thailand"/>
    <x v="1"/>
    <s v="t-shirt"/>
    <m/>
    <s v="“Machine learning for life”"/>
    <m/>
    <x v="1"/>
    <s v="Software Engineer"/>
    <m/>
    <s v="Individual Contributor"/>
    <m/>
    <s v="Entertainment &amp; Leisure"/>
    <m/>
    <n v="11"/>
    <x v="489"/>
    <x v="2"/>
    <m/>
    <m/>
    <s v="Data Analyst"/>
    <m/>
    <m/>
    <m/>
    <m/>
    <m/>
    <m/>
    <m/>
    <s v="Stack Overflow"/>
    <m/>
    <n v="4"/>
    <m/>
    <m/>
    <s v="10+"/>
    <n v="50"/>
    <s v="keep trying to coding and read all materials as much as you can"/>
    <s v="Google"/>
    <m/>
    <n v="10"/>
    <s v="I like project review and feedback and course materials"/>
    <m/>
    <m/>
    <n v="1"/>
  </r>
  <r>
    <x v="0"/>
    <x v="1"/>
    <x v="0"/>
    <x v="0"/>
    <x v="1"/>
    <m/>
    <d v="1974-10-04T00:00:00"/>
    <n v="44.254794520547946"/>
    <x v="5"/>
    <n v="0"/>
    <n v="12"/>
    <n v="30"/>
    <n v="466488"/>
    <s v="Singapore,Singapore"/>
    <x v="0"/>
    <m/>
    <m/>
    <m/>
    <m/>
    <x v="1"/>
    <s v="Business/Strategy"/>
    <m/>
    <s v="Manager"/>
    <m/>
    <s v="Technology &amp; Internet"/>
    <m/>
    <n v="7"/>
    <x v="490"/>
    <x v="0"/>
    <m/>
    <m/>
    <s v="Data Analyst"/>
    <s v="Machine Learning Engineer"/>
    <m/>
    <m/>
    <m/>
    <m/>
    <m/>
    <s v="Tech Entrepreneur"/>
    <s v="Stack Overflow"/>
    <m/>
    <n v="6"/>
    <m/>
    <n v="6"/>
    <m/>
    <n v="20"/>
    <s v="Be inquisitive, especially beyond projects"/>
    <s v="Google"/>
    <m/>
    <n v="8"/>
    <s v="More exposure to current industrial development."/>
    <s v="A course to teach student ways to implement papers, especially if codes or pseudo codes are not available. "/>
    <s v="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
    <n v="1"/>
  </r>
  <r>
    <x v="0"/>
    <x v="0"/>
    <x v="0"/>
    <x v="0"/>
    <x v="1"/>
    <m/>
    <d v="1984-03-27T00:00:00"/>
    <n v="34.769863013698632"/>
    <x v="5"/>
    <n v="10"/>
    <n v="16"/>
    <n v="4"/>
    <n v="92612"/>
    <s v="Irvine, California"/>
    <x v="0"/>
    <m/>
    <m/>
    <m/>
    <m/>
    <x v="1"/>
    <s v="Software Engineer"/>
    <m/>
    <s v="Individual Contributor"/>
    <m/>
    <s v="Electronics"/>
    <m/>
    <n v="9"/>
    <x v="303"/>
    <x v="0"/>
    <m/>
    <m/>
    <m/>
    <m/>
    <m/>
    <s v="Deep Learning Foundations"/>
    <m/>
    <m/>
    <m/>
    <m/>
    <s v="Slack Channel"/>
    <m/>
    <m/>
    <n v="12"/>
    <m/>
    <n v="8"/>
    <n v="15"/>
    <s v="1. Be genuinely interested in anything that you are learning. Learn for the fun of it. Don't force yourself because of someone or because you want to get a job or to make money._x000d__x000d_2. Be ready to go and learn beyond the coursework. There is no class that will teach you everything about something. Udacity is good but not enough._x000d__x000d_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_x000d__x000d_4. Learn the basics of Linux ( Ubuntu) and start using it in your daily life. You will have to use linux during some part of the course or during your career. Linux is powerful, useful, beautiful, and free. :)_x000d__x000d_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_x000d__x000d_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quot;Tortoise and the Hare&quot; story._x000d__x000d_7. Stick to the deadline in the class. Yes, they are soft deadlines and you get a month extension at the end and all that. Completing projects will give you a sense of achievement which will propel you. Ask your family and friends to check on you and keep you on track._x000d__x000d_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_x000d__x000d_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_x000d__x000d_10. Read the Project lesson first. Yes, you won't understand it and it is out of order to do so. But it is useful when you learn a concept in the lesson, you will know where to use it. Or you will know which part of the lesson you can afford to skip or watch in 2x speed."/>
    <m/>
    <s v="Technology blogs"/>
    <n v="10"/>
    <s v="1. More quizzes and explanation to the answers to the quizzes will be helpful._x000d__x000d_2. I was able to download udacity lessons on the smartphone app but wasn't able to view them when i had no network connectivity. App needed me to login or something?_x000d__x000d_3. Can i please play the videos without stop like a playlist when my phone is locked?_x000d__x000d_4. I am not sure this is possible, but a place in major cities to physically sit and work. Like an official Udacity Library or a Udacity Garage. _x000d__x000d_This dream Udacity Garage will be open 24 hours, only Udacity students can enter, there will be good wifi._x000d__x000d_If i am a poor student or doesn't have a good living situation where i can concentrate or if i am just interested in meeting like minded people and build something new, this will be a good place._x000d__x000d_You can probably work with the local universities to provide access or allocate some part of the library would be fine in places where you can't rent out garages._x000d__x000d_Simply, this is just a hangout place. you can have cameras installed to prevent unwanted activities. _x000d_"/>
    <s v="Looks good to me as of now. There is more content than i have time to study. But some courses can be more advanced like c++ or some other programming courses. May be they are already there and i don't know._x000d__x000d_Is there a technical writing class?"/>
    <s v="Some weekly/monthly challenges/projects designed based on real-world applications (may be inspired from some of the projects that Udacity Blitz built). _x000d__x000d_Similar to Kaggle challenges or something for the already graduated students. No guidance or solutions required for these but it will be useful to keep our skills up to date."/>
    <n v="1"/>
  </r>
  <r>
    <x v="0"/>
    <x v="0"/>
    <x v="0"/>
    <x v="0"/>
    <x v="0"/>
    <m/>
    <d v="1973-07-28T00:00:00"/>
    <n v="45.441095890410956"/>
    <x v="5"/>
    <n v="120"/>
    <n v="14"/>
    <n v="6"/>
    <n v="7895"/>
    <s v="Cape town south africa"/>
    <x v="0"/>
    <m/>
    <m/>
    <m/>
    <m/>
    <x v="1"/>
    <s v="Software Engineer"/>
    <m/>
    <s v="C-Level"/>
    <m/>
    <s v="Healthcare and Pharmaceuticals"/>
    <m/>
    <n v="15"/>
    <x v="491"/>
    <x v="2"/>
    <m/>
    <m/>
    <m/>
    <m/>
    <m/>
    <m/>
    <m/>
    <m/>
    <s v="None"/>
    <m/>
    <m/>
    <m/>
    <m/>
    <m/>
    <m/>
    <m/>
    <m/>
    <m/>
    <s v="Google"/>
    <m/>
    <n v="10"/>
    <s v="Nothing"/>
    <s v="Self driving engineer"/>
    <s v="Good job"/>
    <n v="0"/>
  </r>
  <r>
    <x v="1"/>
    <x v="0"/>
    <x v="0"/>
    <x v="1"/>
    <x v="0"/>
    <m/>
    <d v="1973-10-01T00:00:00"/>
    <n v="45.263013698630139"/>
    <x v="5"/>
    <n v="120"/>
    <n v="12"/>
    <n v="60"/>
    <n v="1740071"/>
    <s v="Tokyo, Japan"/>
    <x v="1"/>
    <m/>
    <s v="None"/>
    <s v="“A quality life demands quality questions”"/>
    <m/>
    <x v="1"/>
    <s v="Software Engineer"/>
    <m/>
    <s v="Not Applicable"/>
    <m/>
    <s v="Telecommunications"/>
    <m/>
    <n v="15"/>
    <x v="0"/>
    <x v="0"/>
    <m/>
    <m/>
    <m/>
    <m/>
    <m/>
    <s v="Deep Learning Foundations"/>
    <m/>
    <m/>
    <m/>
    <m/>
    <s v="Mentor Help (classroom or 1:1 mentors)"/>
    <m/>
    <n v="6"/>
    <m/>
    <n v="6"/>
    <m/>
    <n v="15"/>
    <s v="Nothing"/>
    <s v="Google"/>
    <m/>
    <n v="5"/>
    <s v="Give the place to study any cutting edge technology."/>
    <s v="None"/>
    <s v="None"/>
    <n v="0"/>
  </r>
  <r>
    <x v="0"/>
    <x v="0"/>
    <x v="0"/>
    <x v="0"/>
    <x v="1"/>
    <m/>
    <d v="1997-01-29T00:00:00"/>
    <n v="21.917808219178081"/>
    <x v="5"/>
    <n v="8"/>
    <n v="10"/>
    <n v="5"/>
    <n v="396191"/>
    <s v="Vapi, India"/>
    <x v="1"/>
    <s v="hoodie"/>
    <m/>
    <s v="“A quality life demands quality questions”"/>
    <m/>
    <x v="0"/>
    <m/>
    <m/>
    <m/>
    <m/>
    <m/>
    <m/>
    <m/>
    <x v="0"/>
    <x v="1"/>
    <m/>
    <m/>
    <m/>
    <m/>
    <m/>
    <s v="Deep Learning Foundations"/>
    <m/>
    <m/>
    <m/>
    <m/>
    <s v="Stack Overflow"/>
    <m/>
    <n v="4"/>
    <m/>
    <n v="3"/>
    <m/>
    <n v="4"/>
    <s v="Study a little bit everyday instead of doing it all together _x000d_And do your assignments and projects seriously "/>
    <s v="Google"/>
    <m/>
    <n v="9"/>
    <s v="Some of the courses are wuite costly"/>
    <s v="Graphics designing"/>
    <m/>
    <n v="0"/>
  </r>
  <r>
    <x v="0"/>
    <x v="0"/>
    <x v="0"/>
    <x v="0"/>
    <x v="0"/>
    <m/>
    <d v="1977-10-15T00:00:00"/>
    <n v="41.221917808219175"/>
    <x v="5"/>
    <n v="150"/>
    <n v="6"/>
    <n v="1"/>
    <n v="77494"/>
    <s v="Katy/Texas/USA"/>
    <x v="0"/>
    <m/>
    <m/>
    <m/>
    <m/>
    <x v="1"/>
    <s v="Artificial Intelligence Engineer"/>
    <m/>
    <s v="Director"/>
    <m/>
    <s v="Technology &amp; Internet"/>
    <m/>
    <n v="19"/>
    <x v="409"/>
    <x v="2"/>
    <m/>
    <m/>
    <m/>
    <m/>
    <s v="Artificial Intelligence"/>
    <s v="Deep Learning Foundations"/>
    <m/>
    <m/>
    <m/>
    <m/>
    <s v="Slack Channel"/>
    <m/>
    <n v="6"/>
    <m/>
    <n v="6"/>
    <m/>
    <n v="4"/>
    <s v="Need to understand what each degree offers. Make sure that you are signing up for what you want to do in future not just to add a certificate in your kitty."/>
    <s v="Google"/>
    <m/>
    <n v="10"/>
    <s v="some lectures are way too high level and a bit faster. We can suggest some prelim study before asking student to continue with lectures. Also the more practical examples we mention relating to real world, the better it would be for the student to understand"/>
    <s v="I think udacity has got almost everything that one needs to be successful"/>
    <s v="Some lectures seemed that they are directly being read from some screen in their front."/>
    <n v="1"/>
  </r>
  <r>
    <x v="0"/>
    <x v="0"/>
    <x v="0"/>
    <x v="0"/>
    <x v="0"/>
    <m/>
    <d v="1993-02-17T00:00:00"/>
    <n v="25.86849315068493"/>
    <x v="6"/>
    <n v="2"/>
    <n v="10"/>
    <n v="15"/>
    <n v="411045"/>
    <s v="Pune, India"/>
    <x v="0"/>
    <s v="hoodie"/>
    <m/>
    <s v="”Math - all the cool kids are doing it”"/>
    <m/>
    <x v="0"/>
    <m/>
    <m/>
    <m/>
    <m/>
    <m/>
    <m/>
    <m/>
    <x v="0"/>
    <x v="2"/>
    <m/>
    <s v="Business Analyst"/>
    <m/>
    <m/>
    <m/>
    <m/>
    <m/>
    <m/>
    <m/>
    <m/>
    <s v="Forums"/>
    <m/>
    <n v="6"/>
    <m/>
    <n v="6"/>
    <m/>
    <n v="3"/>
    <s v="Be regular in taking classes. Don't take large gaps between completing courses."/>
    <s v="Friend / word of mouth"/>
    <m/>
    <n v="10"/>
    <s v="An interview prep would be very helpful."/>
    <s v="Market Research"/>
    <s v="Nothing much. I am looking forward to have another nanodegree at Udacity."/>
    <m/>
  </r>
  <r>
    <x v="0"/>
    <x v="1"/>
    <x v="1"/>
    <x v="0"/>
    <x v="1"/>
    <m/>
    <d v="1987-02-27T00:00:00"/>
    <n v="31.846575342465755"/>
    <x v="6"/>
    <n v="20"/>
    <n v="15"/>
    <n v="20"/>
    <n v="64063"/>
    <s v="lees summit, missouri"/>
    <x v="0"/>
    <s v="hoodie"/>
    <m/>
    <s v="“Data is the new bacon&quot;"/>
    <m/>
    <x v="1"/>
    <s v="Consulting"/>
    <m/>
    <s v="Manager"/>
    <m/>
    <s v="Government"/>
    <m/>
    <n v="17"/>
    <x v="492"/>
    <x v="4"/>
    <m/>
    <m/>
    <m/>
    <m/>
    <m/>
    <s v="Deep Learning Foundations"/>
    <m/>
    <m/>
    <m/>
    <m/>
    <s v="Stack Overflow"/>
    <m/>
    <n v="6"/>
    <m/>
    <n v="5"/>
    <m/>
    <n v="10"/>
    <s v="Never quit, never surrender, knowledge is power"/>
    <s v="Google"/>
    <m/>
    <n v="10"/>
    <s v="The Deep learning foundations nano degree was not ready when it was offered. I believe that's why it was less expensive than it would be usually."/>
    <s v="Cyber Security, Golang Development, Microservices, Microservices (Using Golang)"/>
    <s v="I think udacity is great"/>
    <m/>
  </r>
  <r>
    <x v="1"/>
    <x v="0"/>
    <x v="0"/>
    <x v="1"/>
    <x v="1"/>
    <m/>
    <d v="1996-05-27T00:00:00"/>
    <n v="22.594520547945205"/>
    <x v="6"/>
    <n v="10"/>
    <n v="10"/>
    <n v="14"/>
    <n v="110085"/>
    <s v="New Delhi, India"/>
    <x v="1"/>
    <s v="t-shirt"/>
    <m/>
    <s v="“Machine learning for life”"/>
    <m/>
    <x v="0"/>
    <m/>
    <m/>
    <m/>
    <m/>
    <m/>
    <m/>
    <m/>
    <x v="0"/>
    <x v="2"/>
    <m/>
    <m/>
    <m/>
    <s v="Machine Learning Engineer"/>
    <m/>
    <m/>
    <m/>
    <m/>
    <m/>
    <m/>
    <s v="Forums"/>
    <m/>
    <m/>
    <n v="30"/>
    <n v="6"/>
    <m/>
    <n v="25"/>
    <s v="The best advice would be to have an &quot;All In or Nothing&quot; mindset where you devote yourself to learning the material and applying it during each hour you study for the nanodegree."/>
    <s v="Friend / word of mouth"/>
    <m/>
    <n v="9"/>
    <s v="Integrate more of Deep Learning into the course material"/>
    <s v="Life skills"/>
    <m/>
    <n v="1"/>
  </r>
  <r>
    <x v="1"/>
    <x v="0"/>
    <x v="0"/>
    <x v="0"/>
    <x v="1"/>
    <m/>
    <d v="1981-12-10T00:00:00"/>
    <n v="37.065753424657537"/>
    <x v="6"/>
    <n v="0"/>
    <n v="10"/>
    <n v="120"/>
    <n v="80710000"/>
    <s v="Paraná, Curitiba, Brazil"/>
    <x v="1"/>
    <s v="backpack"/>
    <m/>
    <s v="“Machine learning for life”"/>
    <m/>
    <x v="1"/>
    <s v="Consulting"/>
    <m/>
    <s v="Not Applicable"/>
    <m/>
    <s v="Technology &amp; Internet"/>
    <m/>
    <n v="15"/>
    <x v="0"/>
    <x v="2"/>
    <m/>
    <m/>
    <m/>
    <s v="Machine Learning Engineer"/>
    <m/>
    <m/>
    <m/>
    <m/>
    <m/>
    <m/>
    <s v="Slack Channel"/>
    <m/>
    <n v="5"/>
    <m/>
    <m/>
    <n v="10"/>
    <n v="20"/>
    <s v="Study hard."/>
    <s v="Google"/>
    <m/>
    <n v="10"/>
    <s v="I would like to have textbooks indications."/>
    <m/>
    <m/>
    <n v="0"/>
  </r>
  <r>
    <x v="0"/>
    <x v="1"/>
    <x v="0"/>
    <x v="0"/>
    <x v="1"/>
    <m/>
    <d v="1978-09-29T00:00:00"/>
    <n v="40.265753424657532"/>
    <x v="6"/>
    <n v="180"/>
    <n v="12"/>
    <n v="10"/>
    <n v="4032"/>
    <s v="Stavanger,Norway"/>
    <x v="0"/>
    <m/>
    <m/>
    <m/>
    <m/>
    <x v="1"/>
    <s v="Research"/>
    <m/>
    <m/>
    <s v="Engineer"/>
    <s v="Technology &amp; Internet"/>
    <m/>
    <n v="14"/>
    <x v="493"/>
    <x v="3"/>
    <m/>
    <m/>
    <m/>
    <s v="Machine Learning Engineer"/>
    <s v="Artificial Intelligence"/>
    <s v="Deep Learning Foundations"/>
    <s v="Self-Driving Car Engineer"/>
    <m/>
    <m/>
    <m/>
    <s v="Slack Channel"/>
    <m/>
    <m/>
    <n v="30"/>
    <n v="6"/>
    <m/>
    <n v="60"/>
    <s v="Do not worry if something doen not work now. It will work tomorrow. You are amaizing around awasome people. Enjoy as much as you can. Secure you future and amazing journey"/>
    <s v="Friend / word of mouth"/>
    <m/>
    <n v="10"/>
    <s v="Every thing is perfect. It will be nice to have AIND second edition (more great alghorithms), MLND also second edition and DLND."/>
    <s v="Extended course in order to study Robotics solutions and systems. Programming FPGA, microcontrollers"/>
    <s v="Everything is perfect"/>
    <n v="0"/>
  </r>
  <r>
    <x v="0"/>
    <x v="0"/>
    <x v="0"/>
    <x v="0"/>
    <x v="0"/>
    <m/>
    <d v="1988-03-18T00:00:00"/>
    <n v="30.791780821917808"/>
    <x v="6"/>
    <n v="5"/>
    <n v="12"/>
    <n v="1"/>
    <n v="90201"/>
    <s v="Los Angeles, CA"/>
    <x v="1"/>
    <s v="t-shirt"/>
    <m/>
    <s v="“Machine learning for life”"/>
    <m/>
    <x v="0"/>
    <m/>
    <m/>
    <m/>
    <m/>
    <m/>
    <m/>
    <m/>
    <x v="0"/>
    <x v="4"/>
    <m/>
    <m/>
    <m/>
    <s v="Machine Learning Engineer"/>
    <m/>
    <m/>
    <m/>
    <m/>
    <m/>
    <m/>
    <s v="Stack Overflow"/>
    <m/>
    <m/>
    <n v="10"/>
    <n v="3"/>
    <m/>
    <n v="100"/>
    <s v="Binge the material and double speed whatever you can. If you learn fast, go through it quickly. Slow down the videos if they're too fast. If you're a theory person, learn the theory quickly and go back and apply theory ASAP so it stays in Long term memory."/>
    <m/>
    <s v="Read a news article."/>
    <n v="0"/>
    <s v="100% job placement independent of  student effort. Applying to jobs, interferes with learning and filling in skills gaps. I spend more time reading listings than learning now."/>
    <s v="SQL, Hadoop, Spark"/>
    <m/>
    <n v="0"/>
  </r>
  <r>
    <x v="0"/>
    <x v="0"/>
    <x v="0"/>
    <x v="0"/>
    <x v="1"/>
    <m/>
    <d v="1977-12-06T00:00:00"/>
    <n v="41.079452054794523"/>
    <x v="6"/>
    <n v="120"/>
    <n v="12"/>
    <n v="25"/>
    <n v="94590"/>
    <s v="Vallejo, CA"/>
    <x v="0"/>
    <m/>
    <m/>
    <m/>
    <m/>
    <x v="1"/>
    <m/>
    <s v="Paramedic"/>
    <s v="Not Applicable"/>
    <m/>
    <s v="Healthcare and Pharmaceuticals"/>
    <m/>
    <n v="30"/>
    <x v="494"/>
    <x v="4"/>
    <m/>
    <m/>
    <m/>
    <m/>
    <s v="Artificial Intelligence"/>
    <s v="Deep Learning Foundations"/>
    <m/>
    <m/>
    <m/>
    <m/>
    <s v="Slack Channel"/>
    <m/>
    <n v="4"/>
    <m/>
    <n v="4"/>
    <m/>
    <n v="6"/>
    <s v="Read everything completely. Give yourself time to learn and think about the work.... trust the process..."/>
    <m/>
    <s v="The Netflix movie 'Lo and Behold'."/>
    <n v="10"/>
    <s v="Other than technical stuff like class audio, nothing...."/>
    <m/>
    <m/>
    <n v="1"/>
  </r>
  <r>
    <x v="0"/>
    <x v="0"/>
    <x v="0"/>
    <x v="0"/>
    <x v="0"/>
    <m/>
    <s v="1967-08-12"/>
    <n v="51.405479452054792"/>
    <x v="6"/>
    <n v="60"/>
    <n v="10"/>
    <n v="15"/>
    <n v="94555"/>
    <s v="Fremont, ca, usa"/>
    <x v="1"/>
    <s v="backpack"/>
    <m/>
    <s v="”Math - all the cool kids are doing it”"/>
    <m/>
    <x v="1"/>
    <s v="Software Engineer"/>
    <m/>
    <s v="Manager"/>
    <m/>
    <s v="Transportation &amp; Delivery"/>
    <m/>
    <n v="27"/>
    <x v="495"/>
    <x v="2"/>
    <m/>
    <m/>
    <m/>
    <s v="Machine Learning Engineer"/>
    <m/>
    <m/>
    <m/>
    <m/>
    <m/>
    <m/>
    <s v="Forums"/>
    <m/>
    <m/>
    <n v="20"/>
    <m/>
    <n v="10"/>
    <n v="1000"/>
    <s v="Enjoy and go your own speed."/>
    <m/>
    <s v="Hacker News"/>
    <n v="8"/>
    <s v="Don't charge per month.  I would have preferred to take time off when I didn't use your services.  Charge only when setvices (premium classes or forums or submissions are ready)"/>
    <s v="Deep natural language processing"/>
    <s v="Greatly enjoyed 1st 4 months.   The final project was a real challenge."/>
    <n v="1"/>
  </r>
  <r>
    <x v="0"/>
    <x v="0"/>
    <x v="0"/>
    <x v="0"/>
    <x v="0"/>
    <m/>
    <d v="1983-12-30T00:00:00"/>
    <n v="35.010958904109586"/>
    <x v="6"/>
    <n v="40"/>
    <n v="11"/>
    <n v="2"/>
    <n v="622"/>
    <s v="Auckland, New Zealand"/>
    <x v="1"/>
    <s v="t-shirt"/>
    <m/>
    <s v="“Data is the new bacon&quot;"/>
    <m/>
    <x v="0"/>
    <m/>
    <m/>
    <m/>
    <m/>
    <m/>
    <m/>
    <m/>
    <x v="0"/>
    <x v="0"/>
    <m/>
    <m/>
    <m/>
    <m/>
    <m/>
    <s v="Deep Learning Foundations"/>
    <m/>
    <m/>
    <m/>
    <m/>
    <s v="Slack Channel"/>
    <m/>
    <m/>
    <n v="10"/>
    <n v="5"/>
    <m/>
    <n v="12"/>
    <s v="Just don't give up."/>
    <s v="Google"/>
    <m/>
    <n v="7"/>
    <s v="Extend Nanodegree plus programs to other countries"/>
    <s v="courses on node and .net framework"/>
    <s v="Would really be nice to have one on one counselling with an udacity lecturer and the career services team - even if it is a paid appointment."/>
    <n v="1"/>
  </r>
  <r>
    <x v="1"/>
    <x v="1"/>
    <x v="0"/>
    <x v="0"/>
    <x v="1"/>
    <m/>
    <d v="1979-06-14T00:00:00"/>
    <n v="39.558904109589044"/>
    <x v="6"/>
    <n v="70"/>
    <n v="12"/>
    <n v="25"/>
    <n v="3031"/>
    <s v="Melbourne, Australia "/>
    <x v="1"/>
    <s v="t-shirt"/>
    <m/>
    <m/>
    <s v="We make shit taglines. Code is what we know."/>
    <x v="1"/>
    <s v="Consulting"/>
    <m/>
    <m/>
    <s v="Senior Consultant"/>
    <s v="Utilities, Energy and Extraction"/>
    <m/>
    <n v="11"/>
    <x v="496"/>
    <x v="0"/>
    <m/>
    <m/>
    <m/>
    <m/>
    <m/>
    <s v="Deep Learning Foundations"/>
    <m/>
    <m/>
    <m/>
    <m/>
    <s v="Stack Overflow"/>
    <m/>
    <m/>
    <n v="15"/>
    <m/>
    <n v="10"/>
    <n v="40"/>
    <s v="Don't believe the time estimates. You may enrol in two Nanodegrees at the same time like I did, you will complete the first one and run out of time to complete the second. "/>
    <s v="Google"/>
    <m/>
    <n v="10"/>
    <s v="Give better time estimates. Tailor to professionals working full time."/>
    <s v="Pyspark"/>
    <s v="The content creators should standardise the structure of the code. Instead of trying to unravel design, this will allow students to concentrate on learning api's and theory. "/>
    <n v="0"/>
  </r>
  <r>
    <x v="0"/>
    <x v="0"/>
    <x v="0"/>
    <x v="1"/>
    <x v="0"/>
    <m/>
    <d v="1995-04-27T00:00:00"/>
    <n v="23.67945205479452"/>
    <x v="6"/>
    <n v="0"/>
    <n v="9"/>
    <n v="15"/>
    <n v="600094"/>
    <s v="Chennai/India"/>
    <x v="1"/>
    <s v="hoodie"/>
    <m/>
    <s v="“A quality life demands quality questions”"/>
    <m/>
    <x v="1"/>
    <s v="Freelancing"/>
    <m/>
    <s v="Individual Contributor"/>
    <m/>
    <s v="Technology &amp; Internet"/>
    <m/>
    <n v="2"/>
    <x v="97"/>
    <x v="2"/>
    <m/>
    <m/>
    <m/>
    <s v="Machine Learning Engineer"/>
    <m/>
    <m/>
    <m/>
    <m/>
    <m/>
    <m/>
    <s v="Mentor Help (classroom or 1:1 mentors)"/>
    <m/>
    <n v="6"/>
    <m/>
    <n v="5"/>
    <m/>
    <n v="10"/>
    <s v="Try,Try and never give up even if you feel that you don't understand ...try to use all the resources provided"/>
    <s v="Google"/>
    <m/>
    <n v="10"/>
    <s v="Have more In-person sessions in India"/>
    <s v="Meteor.js Mongo Db"/>
    <s v="I am grateful to Udacity for many things :-) keep up the good work guys"/>
    <n v="1"/>
  </r>
  <r>
    <x v="0"/>
    <x v="1"/>
    <x v="0"/>
    <x v="0"/>
    <x v="1"/>
    <m/>
    <d v="1989-09-11T00:00:00"/>
    <n v="29.306849315068494"/>
    <x v="6"/>
    <n v="30"/>
    <n v="18"/>
    <n v="24"/>
    <n v="500072"/>
    <s v="Hyderabad, Telangana, India "/>
    <x v="0"/>
    <m/>
    <m/>
    <m/>
    <m/>
    <x v="1"/>
    <s v="Co-founder (or solo founder)"/>
    <m/>
    <s v="Individual Contributor"/>
    <m/>
    <s v="Technology &amp; Internet"/>
    <m/>
    <n v="5"/>
    <x v="497"/>
    <x v="2"/>
    <m/>
    <m/>
    <m/>
    <m/>
    <m/>
    <s v="Deep Learning Foundations"/>
    <m/>
    <m/>
    <m/>
    <m/>
    <s v="Slack Channel"/>
    <m/>
    <m/>
    <n v="10"/>
    <n v="6"/>
    <m/>
    <n v="72"/>
    <s v="The learning opportunity is great. Work hard and every one will be benefited."/>
    <s v="Google"/>
    <m/>
    <n v="10"/>
    <s v="Everything is fine for now. I hope Udacity team will come with their own Self Driving car quickly."/>
    <s v="I am thinking about Robotics in the future after completing my final term in self driving car."/>
    <s v="Thank you for everything. It was wonderful. I had really enjoyed nanodegree program."/>
    <n v="1"/>
  </r>
  <r>
    <x v="0"/>
    <x v="0"/>
    <x v="0"/>
    <x v="0"/>
    <x v="0"/>
    <m/>
    <d v="1977-12-12T00:00:00"/>
    <n v="41.063013698630137"/>
    <x v="6"/>
    <n v="0"/>
    <n v="12"/>
    <n v="600"/>
    <n v="94590"/>
    <s v="Vallejo, California "/>
    <x v="0"/>
    <m/>
    <m/>
    <m/>
    <m/>
    <x v="1"/>
    <m/>
    <s v="Paramedic"/>
    <m/>
    <s v="Advance"/>
    <m/>
    <s v="Paramedic"/>
    <n v="27"/>
    <x v="494"/>
    <x v="5"/>
    <m/>
    <m/>
    <m/>
    <m/>
    <s v="Artificial Intelligence"/>
    <s v="Deep Learning Foundations"/>
    <m/>
    <m/>
    <m/>
    <m/>
    <m/>
    <s v="Google search"/>
    <n v="4"/>
    <m/>
    <n v="6"/>
    <m/>
    <n v="12"/>
    <s v="Find time in the day to watch and read lessons. Keep trying even when stuck on projects...Don't give up"/>
    <m/>
    <s v="On Netflix video &quot; Lo and Behold, Reveries of the Connected Worl &quot; "/>
    <n v="10"/>
    <s v="Hire mentors that have already completed or is just about to complete the program. Within a week I had already surpassed my mentor level. Granted It only took me a week to complete part 1 of AIND._x000d_"/>
    <s v="1.Electrical training - Ohms law, Kirschoffs law. Parallel/series Circuits._x000d_2. Networking like Cisco - CCNP_x000d_I don't Udacity thought on expanding the fields of topics like Emergency Medicine like EMD or hazmat. Maybe start giving CE's (Continuing Education Credits) "/>
    <s v="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_x000d_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
    <n v="1"/>
  </r>
  <r>
    <x v="1"/>
    <x v="1"/>
    <x v="0"/>
    <x v="0"/>
    <x v="1"/>
    <m/>
    <d v="1988-10-26T00:00:00"/>
    <n v="30.183561643835617"/>
    <x v="6"/>
    <n v="10"/>
    <n v="8"/>
    <n v="1"/>
    <n v="94109"/>
    <s v="San Francisco, California"/>
    <x v="0"/>
    <m/>
    <m/>
    <m/>
    <m/>
    <x v="1"/>
    <s v="Other"/>
    <m/>
    <s v="Individual Contributor"/>
    <m/>
    <s v="Education"/>
    <m/>
    <n v="12"/>
    <x v="498"/>
    <x v="2"/>
    <m/>
    <m/>
    <m/>
    <s v="Machine Learning Engineer"/>
    <s v="Artificial Intelligence"/>
    <m/>
    <m/>
    <m/>
    <m/>
    <m/>
    <s v="Forums"/>
    <m/>
    <m/>
    <s v="20-30"/>
    <n v="5"/>
    <m/>
    <n v="20"/>
    <s v="Have Grit and Persistance"/>
    <s v="Google"/>
    <m/>
    <n v="10"/>
    <s v="Its perfect for me.. Maybe more meetups or study groups"/>
    <s v="IDK?"/>
    <s v="No"/>
    <n v="1"/>
  </r>
  <r>
    <x v="1"/>
    <x v="1"/>
    <x v="0"/>
    <x v="0"/>
    <x v="1"/>
    <m/>
    <d v="1989-10-30T00:00:00"/>
    <n v="29.172602739726027"/>
    <x v="7"/>
    <n v="20"/>
    <n v="8"/>
    <n v="6"/>
    <n v="752504"/>
    <s v="Singapore"/>
    <x v="0"/>
    <s v="hoodie"/>
    <m/>
    <m/>
    <s v="Ctrl + C &amp; Ctrl + V"/>
    <x v="0"/>
    <m/>
    <m/>
    <m/>
    <m/>
    <m/>
    <m/>
    <m/>
    <x v="0"/>
    <x v="2"/>
    <m/>
    <s v="Business Analyst"/>
    <m/>
    <m/>
    <m/>
    <m/>
    <m/>
    <m/>
    <m/>
    <m/>
    <s v="Forums"/>
    <m/>
    <n v="4"/>
    <m/>
    <n v="2"/>
    <m/>
    <n v="2"/>
    <s v="Stick to the forums, better than slack"/>
    <s v="LinkedIn"/>
    <m/>
    <n v="10"/>
    <s v="Inform users early if there is a shortage of project reviewers"/>
    <s v="Xamarin"/>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6" cacheId="0"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location ref="A4:F11" firstHeaderRow="0" firstDataRow="1" firstDataCol="1"/>
  <pivotFields count="54">
    <pivotField showAll="0">
      <items count="3">
        <item x="0"/>
        <item x="1"/>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pivotField showAll="0"/>
    <pivotField numFmtId="178" showAll="0"/>
    <pivotField dataField="1" showAll="0">
      <items count="9">
        <item x="7"/>
        <item x="6"/>
        <item x="5"/>
        <item x="4"/>
        <item x="3"/>
        <item x="2"/>
        <item x="1"/>
        <item x="0"/>
        <item t="default"/>
      </items>
    </pivotField>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items count="500">
        <item x="469"/>
        <item x="49"/>
        <item x="389"/>
        <item x="336"/>
        <item x="493"/>
        <item x="41"/>
        <item x="233"/>
        <item x="223"/>
        <item x="37"/>
        <item x="375"/>
        <item x="443"/>
        <item x="246"/>
        <item x="331"/>
        <item x="123"/>
        <item x="108"/>
        <item x="2"/>
        <item x="19"/>
        <item x="66"/>
        <item x="17"/>
        <item x="416"/>
        <item x="478"/>
        <item x="182"/>
        <item x="419"/>
        <item x="221"/>
        <item x="473"/>
        <item x="383"/>
        <item x="110"/>
        <item x="127"/>
        <item x="252"/>
        <item x="214"/>
        <item x="202"/>
        <item x="292"/>
        <item x="67"/>
        <item x="69"/>
        <item x="212"/>
        <item x="361"/>
        <item x="12"/>
        <item x="128"/>
        <item x="235"/>
        <item x="215"/>
        <item x="197"/>
        <item x="73"/>
        <item x="190"/>
        <item x="483"/>
        <item x="270"/>
        <item x="342"/>
        <item x="287"/>
        <item x="289"/>
        <item x="21"/>
        <item x="71"/>
        <item x="265"/>
        <item x="299"/>
        <item x="437"/>
        <item x="320"/>
        <item x="278"/>
        <item x="198"/>
        <item x="481"/>
        <item x="6"/>
        <item x="126"/>
        <item x="53"/>
        <item x="436"/>
        <item x="453"/>
        <item x="54"/>
        <item x="366"/>
        <item x="62"/>
        <item x="14"/>
        <item x="322"/>
        <item x="461"/>
        <item x="341"/>
        <item x="433"/>
        <item x="362"/>
        <item x="102"/>
        <item x="327"/>
        <item x="25"/>
        <item x="31"/>
        <item x="413"/>
        <item x="332"/>
        <item x="282"/>
        <item x="161"/>
        <item x="107"/>
        <item x="363"/>
        <item x="28"/>
        <item x="283"/>
        <item x="335"/>
        <item x="369"/>
        <item x="365"/>
        <item x="83"/>
        <item x="20"/>
        <item x="153"/>
        <item x="113"/>
        <item x="211"/>
        <item x="479"/>
        <item x="232"/>
        <item x="199"/>
        <item x="132"/>
        <item x="218"/>
        <item x="173"/>
        <item x="418"/>
        <item x="414"/>
        <item x="466"/>
        <item x="174"/>
        <item x="101"/>
        <item x="328"/>
        <item x="104"/>
        <item x="364"/>
        <item x="156"/>
        <item x="136"/>
        <item x="269"/>
        <item x="230"/>
        <item x="460"/>
        <item x="427"/>
        <item x="304"/>
        <item x="267"/>
        <item x="167"/>
        <item x="220"/>
        <item x="489"/>
        <item x="142"/>
        <item x="171"/>
        <item x="352"/>
        <item x="445"/>
        <item x="459"/>
        <item x="337"/>
        <item x="226"/>
        <item x="26"/>
        <item x="90"/>
        <item x="130"/>
        <item x="379"/>
        <item x="388"/>
        <item x="205"/>
        <item x="367"/>
        <item x="99"/>
        <item x="207"/>
        <item x="163"/>
        <item x="451"/>
        <item x="18"/>
        <item x="195"/>
        <item x="1"/>
        <item x="208"/>
        <item x="177"/>
        <item x="423"/>
        <item x="346"/>
        <item x="201"/>
        <item x="146"/>
        <item x="307"/>
        <item x="417"/>
        <item x="204"/>
        <item x="35"/>
        <item x="358"/>
        <item x="392"/>
        <item x="111"/>
        <item x="330"/>
        <item x="88"/>
        <item x="378"/>
        <item x="486"/>
        <item x="251"/>
        <item x="286"/>
        <item x="216"/>
        <item x="281"/>
        <item x="373"/>
        <item x="294"/>
        <item x="268"/>
        <item x="359"/>
        <item x="91"/>
        <item x="385"/>
        <item x="22"/>
        <item x="133"/>
        <item x="55"/>
        <item x="29"/>
        <item x="44"/>
        <item x="301"/>
        <item x="308"/>
        <item x="495"/>
        <item x="109"/>
        <item x="63"/>
        <item x="302"/>
        <item x="257"/>
        <item x="465"/>
        <item x="138"/>
        <item x="56"/>
        <item x="422"/>
        <item x="263"/>
        <item x="187"/>
        <item x="47"/>
        <item x="135"/>
        <item x="95"/>
        <item x="314"/>
        <item x="253"/>
        <item x="172"/>
        <item x="386"/>
        <item x="81"/>
        <item x="34"/>
        <item x="162"/>
        <item x="42"/>
        <item x="452"/>
        <item x="384"/>
        <item x="323"/>
        <item x="498"/>
        <item x="39"/>
        <item x="131"/>
        <item x="13"/>
        <item x="103"/>
        <item x="458"/>
        <item x="89"/>
        <item x="64"/>
        <item x="298"/>
        <item x="353"/>
        <item x="377"/>
        <item x="134"/>
        <item x="319"/>
        <item x="450"/>
        <item x="105"/>
        <item x="485"/>
        <item x="50"/>
        <item x="241"/>
        <item x="70"/>
        <item x="43"/>
        <item x="151"/>
        <item x="147"/>
        <item x="80"/>
        <item x="184"/>
        <item x="165"/>
        <item x="348"/>
        <item x="16"/>
        <item x="194"/>
        <item x="24"/>
        <item x="149"/>
        <item x="350"/>
        <item x="260"/>
        <item x="438"/>
        <item x="229"/>
        <item x="397"/>
        <item x="164"/>
        <item x="449"/>
        <item x="490"/>
        <item x="181"/>
        <item x="394"/>
        <item x="371"/>
        <item x="347"/>
        <item x="370"/>
        <item x="117"/>
        <item x="462"/>
        <item x="300"/>
        <item x="192"/>
        <item x="428"/>
        <item x="244"/>
        <item x="239"/>
        <item x="277"/>
        <item x="273"/>
        <item x="137"/>
        <item x="180"/>
        <item x="249"/>
        <item x="399"/>
        <item x="219"/>
        <item x="106"/>
        <item x="87"/>
        <item x="40"/>
        <item x="155"/>
        <item x="100"/>
        <item x="144"/>
        <item x="404"/>
        <item x="492"/>
        <item x="8"/>
        <item x="288"/>
        <item x="440"/>
        <item x="374"/>
        <item x="240"/>
        <item x="494"/>
        <item x="23"/>
        <item x="237"/>
        <item x="482"/>
        <item x="74"/>
        <item x="356"/>
        <item x="254"/>
        <item x="305"/>
        <item x="258"/>
        <item x="209"/>
        <item x="491"/>
        <item x="408"/>
        <item x="406"/>
        <item x="467"/>
        <item x="98"/>
        <item x="78"/>
        <item x="92"/>
        <item x="79"/>
        <item x="176"/>
        <item x="186"/>
        <item x="46"/>
        <item x="94"/>
        <item x="189"/>
        <item x="313"/>
        <item x="376"/>
        <item x="4"/>
        <item x="391"/>
        <item x="393"/>
        <item x="496"/>
        <item x="65"/>
        <item x="145"/>
        <item x="247"/>
        <item x="472"/>
        <item x="471"/>
        <item x="395"/>
        <item x="231"/>
        <item x="360"/>
        <item x="334"/>
        <item x="225"/>
        <item x="390"/>
        <item x="82"/>
        <item x="185"/>
        <item x="410"/>
        <item x="293"/>
        <item x="139"/>
        <item x="7"/>
        <item x="315"/>
        <item x="340"/>
        <item x="421"/>
        <item x="143"/>
        <item x="470"/>
        <item x="311"/>
        <item x="160"/>
        <item x="262"/>
        <item x="159"/>
        <item x="61"/>
        <item x="60"/>
        <item x="96"/>
        <item x="400"/>
        <item x="484"/>
        <item x="380"/>
        <item x="446"/>
        <item x="168"/>
        <item x="169"/>
        <item x="124"/>
        <item x="475"/>
        <item x="297"/>
        <item x="444"/>
        <item x="431"/>
        <item x="114"/>
        <item x="248"/>
        <item x="118"/>
        <item x="33"/>
        <item x="349"/>
        <item x="464"/>
        <item x="441"/>
        <item x="405"/>
        <item x="30"/>
        <item x="415"/>
        <item x="120"/>
        <item x="196"/>
        <item x="3"/>
        <item x="9"/>
        <item x="398"/>
        <item x="51"/>
        <item x="412"/>
        <item x="272"/>
        <item x="152"/>
        <item x="255"/>
        <item x="217"/>
        <item x="403"/>
        <item x="387"/>
        <item x="351"/>
        <item x="76"/>
        <item x="52"/>
        <item x="15"/>
        <item x="432"/>
        <item x="456"/>
        <item x="439"/>
        <item x="58"/>
        <item x="447"/>
        <item x="429"/>
        <item x="84"/>
        <item x="11"/>
        <item x="97"/>
        <item x="222"/>
        <item x="280"/>
        <item x="57"/>
        <item x="75"/>
        <item x="326"/>
        <item x="236"/>
        <item x="321"/>
        <item x="463"/>
        <item x="411"/>
        <item x="45"/>
        <item x="345"/>
        <item x="148"/>
        <item x="420"/>
        <item x="200"/>
        <item x="372"/>
        <item x="36"/>
        <item x="158"/>
        <item x="261"/>
        <item x="487"/>
        <item x="290"/>
        <item x="329"/>
        <item x="448"/>
        <item x="32"/>
        <item x="141"/>
        <item x="455"/>
        <item x="193"/>
        <item x="480"/>
        <item x="38"/>
        <item x="284"/>
        <item x="497"/>
        <item x="178"/>
        <item x="426"/>
        <item x="339"/>
        <item x="274"/>
        <item x="206"/>
        <item x="312"/>
        <item x="242"/>
        <item x="227"/>
        <item x="210"/>
        <item x="474"/>
        <item x="259"/>
        <item x="250"/>
        <item x="243"/>
        <item x="86"/>
        <item x="264"/>
        <item x="285"/>
        <item x="121"/>
        <item x="477"/>
        <item x="179"/>
        <item x="115"/>
        <item x="183"/>
        <item x="224"/>
        <item x="333"/>
        <item x="266"/>
        <item x="275"/>
        <item x="116"/>
        <item x="430"/>
        <item x="368"/>
        <item x="245"/>
        <item x="457"/>
        <item x="150"/>
        <item x="271"/>
        <item x="228"/>
        <item x="10"/>
        <item x="317"/>
        <item x="355"/>
        <item x="468"/>
        <item x="191"/>
        <item x="72"/>
        <item x="175"/>
        <item x="5"/>
        <item x="188"/>
        <item x="238"/>
        <item x="442"/>
        <item x="291"/>
        <item x="488"/>
        <item x="434"/>
        <item x="402"/>
        <item x="343"/>
        <item x="318"/>
        <item x="234"/>
        <item x="382"/>
        <item x="279"/>
        <item x="396"/>
        <item x="93"/>
        <item x="295"/>
        <item x="357"/>
        <item x="407"/>
        <item x="166"/>
        <item x="425"/>
        <item x="316"/>
        <item x="129"/>
        <item x="68"/>
        <item x="85"/>
        <item x="454"/>
        <item x="27"/>
        <item x="157"/>
        <item x="125"/>
        <item x="476"/>
        <item x="48"/>
        <item x="213"/>
        <item x="424"/>
        <item x="256"/>
        <item x="112"/>
        <item x="338"/>
        <item x="276"/>
        <item x="203"/>
        <item x="59"/>
        <item x="303"/>
        <item x="309"/>
        <item x="381"/>
        <item x="140"/>
        <item x="170"/>
        <item x="354"/>
        <item x="409"/>
        <item x="325"/>
        <item x="401"/>
        <item x="119"/>
        <item x="310"/>
        <item x="324"/>
        <item x="306"/>
        <item x="77"/>
        <item x="154"/>
        <item x="435"/>
        <item x="122"/>
        <item x="296"/>
        <item x="344"/>
        <item x="0"/>
        <item t="default"/>
      </items>
    </pivotField>
    <pivotField axis="axisRow" multipleItemSelectionAllowed="1" showAll="0">
      <items count="7">
        <item x="5"/>
        <item x="2"/>
        <item x="1"/>
        <item x="0"/>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8"/>
  </rowFields>
  <rowItems count="7">
    <i>
      <x/>
    </i>
    <i>
      <x v="1"/>
    </i>
    <i>
      <x v="2"/>
    </i>
    <i>
      <x v="3"/>
    </i>
    <i>
      <x v="4"/>
    </i>
    <i>
      <x v="5"/>
    </i>
    <i t="grand">
      <x/>
    </i>
  </rowItems>
  <colFields count="1">
    <field x="-2"/>
  </colFields>
  <colItems count="5">
    <i>
      <x/>
    </i>
    <i i="1">
      <x v="1"/>
    </i>
    <i i="2">
      <x v="2"/>
    </i>
    <i i="3">
      <x v="3"/>
    </i>
    <i i="4">
      <x v="4"/>
    </i>
  </colItems>
  <dataFields count="5">
    <dataField name="平均值/On average, how many hours of sleep do you get per night?" fld="8" subtotal="average" baseField="0" baseItem="0"/>
    <dataField name="最小值/On average, how many hours of sleep do you get per night?" fld="8" subtotal="min" baseField="0" baseItem="0"/>
    <dataField name="最大值/On average, how many hours of sleep do you get per night?" fld="8" subtotal="max" baseField="0" baseItem="0"/>
    <dataField name="标准偏差/On average, how many hours of sleep do you get per night?" fld="8" subtotal="stdDev" baseField="0" baseItem="0"/>
    <dataField name="求和/On average, how many hours of sleep do you get per night?" fld="8"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meetingmasters.de/" TargetMode="External"/><Relationship Id="rId4" Type="http://schemas.openxmlformats.org/officeDocument/2006/relationships/hyperlink" Target="http://vc.ru/" TargetMode="External"/><Relationship Id="rId5" Type="http://schemas.openxmlformats.org/officeDocument/2006/relationships/hyperlink" Target="http://appbase.io/" TargetMode="External"/><Relationship Id="rId6" Type="http://schemas.openxmlformats.org/officeDocument/2006/relationships/hyperlink" Target="http://azimo.com/" TargetMode="External"/><Relationship Id="rId7" Type="http://schemas.openxmlformats.org/officeDocument/2006/relationships/hyperlink" Target="http://www.soais.com/" TargetMode="External"/><Relationship Id="rId8" Type="http://schemas.openxmlformats.org/officeDocument/2006/relationships/hyperlink" Target="http://booking.com/" TargetMode="External"/><Relationship Id="rId1" Type="http://schemas.openxmlformats.org/officeDocument/2006/relationships/hyperlink" Target="http://traveloka.com/" TargetMode="External"/><Relationship Id="rId2" Type="http://schemas.openxmlformats.org/officeDocument/2006/relationships/hyperlink" Target="http://linuxacademy.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hyperlink" Target="http://meetingmasters.de/" TargetMode="External"/><Relationship Id="rId4" Type="http://schemas.openxmlformats.org/officeDocument/2006/relationships/hyperlink" Target="http://vc.ru/" TargetMode="External"/><Relationship Id="rId5" Type="http://schemas.openxmlformats.org/officeDocument/2006/relationships/hyperlink" Target="http://appbase.io/" TargetMode="External"/><Relationship Id="rId6" Type="http://schemas.openxmlformats.org/officeDocument/2006/relationships/hyperlink" Target="http://azimo.com/" TargetMode="External"/><Relationship Id="rId7" Type="http://schemas.openxmlformats.org/officeDocument/2006/relationships/hyperlink" Target="http://www.soais.com/" TargetMode="External"/><Relationship Id="rId8" Type="http://schemas.openxmlformats.org/officeDocument/2006/relationships/hyperlink" Target="http://booking.com/" TargetMode="External"/><Relationship Id="rId1" Type="http://schemas.openxmlformats.org/officeDocument/2006/relationships/hyperlink" Target="http://traveloka.com/" TargetMode="External"/><Relationship Id="rId2" Type="http://schemas.openxmlformats.org/officeDocument/2006/relationships/hyperlink" Target="http://linuxacadem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11"/>
  <sheetViews>
    <sheetView workbookViewId="0">
      <selection activeCell="F41" sqref="F41"/>
    </sheetView>
  </sheetViews>
  <sheetFormatPr baseColWidth="10" defaultRowHeight="13" x14ac:dyDescent="0.15"/>
  <cols>
    <col min="1" max="1" width="17.5" customWidth="1"/>
    <col min="2" max="2" width="22.83203125" customWidth="1"/>
    <col min="3" max="3" width="15.1640625" customWidth="1"/>
    <col min="4" max="4" width="17" customWidth="1"/>
    <col min="5" max="5" width="20.83203125" customWidth="1"/>
    <col min="6" max="6" width="14.1640625" customWidth="1"/>
    <col min="7" max="8" width="2.5" bestFit="1" customWidth="1"/>
    <col min="9" max="9" width="3.5" customWidth="1"/>
    <col min="10" max="10" width="4.83203125" customWidth="1"/>
    <col min="11" max="11" width="2.5" customWidth="1"/>
    <col min="12" max="12" width="6.1640625" customWidth="1"/>
    <col min="13" max="13" width="4.6640625" customWidth="1"/>
    <col min="14" max="14" width="2.5" customWidth="1"/>
    <col min="15" max="15" width="6.1640625" customWidth="1"/>
    <col min="16" max="16" width="4.6640625" customWidth="1"/>
    <col min="17" max="17" width="2.5" customWidth="1"/>
    <col min="18" max="18" width="6.1640625" customWidth="1"/>
    <col min="19" max="19" width="4.6640625" customWidth="1"/>
    <col min="20" max="20" width="2.5" customWidth="1"/>
    <col min="21" max="21" width="6.1640625" customWidth="1"/>
    <col min="22" max="22" width="5.6640625" customWidth="1"/>
    <col min="23" max="23" width="2.5" customWidth="1"/>
    <col min="24" max="24" width="7.1640625" customWidth="1"/>
    <col min="25" max="25" width="4.83203125" customWidth="1"/>
  </cols>
  <sheetData>
    <row r="4" spans="1:6" x14ac:dyDescent="0.15">
      <c r="A4" s="7" t="s">
        <v>4002</v>
      </c>
      <c r="B4" t="s">
        <v>4044</v>
      </c>
      <c r="C4" t="s">
        <v>4046</v>
      </c>
      <c r="D4" t="s">
        <v>4045</v>
      </c>
      <c r="E4" t="s">
        <v>4047</v>
      </c>
      <c r="F4" t="s">
        <v>4043</v>
      </c>
    </row>
    <row r="5" spans="1:6" x14ac:dyDescent="0.15">
      <c r="A5" s="17" t="s">
        <v>1299</v>
      </c>
      <c r="B5" s="6">
        <v>6.583333333333333</v>
      </c>
      <c r="C5" s="6">
        <v>4</v>
      </c>
      <c r="D5" s="6">
        <v>8</v>
      </c>
      <c r="E5" s="6">
        <v>1.1645001528813135</v>
      </c>
      <c r="F5" s="6">
        <v>79</v>
      </c>
    </row>
    <row r="6" spans="1:6" x14ac:dyDescent="0.15">
      <c r="A6" s="17" t="s">
        <v>59</v>
      </c>
      <c r="B6" s="6">
        <v>6.8794326241134751</v>
      </c>
      <c r="C6" s="6">
        <v>1</v>
      </c>
      <c r="D6" s="6">
        <v>10</v>
      </c>
      <c r="E6" s="6">
        <v>1.063634923219775</v>
      </c>
      <c r="F6" s="6">
        <v>1940</v>
      </c>
    </row>
    <row r="7" spans="1:6" x14ac:dyDescent="0.15">
      <c r="A7" s="17" t="s">
        <v>166</v>
      </c>
      <c r="B7" s="6">
        <v>7.208333333333333</v>
      </c>
      <c r="C7" s="6">
        <v>5</v>
      </c>
      <c r="D7" s="6">
        <v>10</v>
      </c>
      <c r="E7" s="6">
        <v>1.3180739131701631</v>
      </c>
      <c r="F7" s="6">
        <v>173</v>
      </c>
    </row>
    <row r="8" spans="1:6" x14ac:dyDescent="0.15">
      <c r="A8" s="17" t="s">
        <v>83</v>
      </c>
      <c r="B8" s="6">
        <v>6.9616613418530351</v>
      </c>
      <c r="C8" s="6">
        <v>4</v>
      </c>
      <c r="D8" s="6">
        <v>10</v>
      </c>
      <c r="E8" s="6">
        <v>0.87621698537284876</v>
      </c>
      <c r="F8" s="6">
        <v>2179</v>
      </c>
    </row>
    <row r="9" spans="1:6" x14ac:dyDescent="0.15">
      <c r="A9" s="17" t="s">
        <v>399</v>
      </c>
      <c r="B9" s="6">
        <v>6.8666666666666663</v>
      </c>
      <c r="C9" s="6">
        <v>4</v>
      </c>
      <c r="D9" s="6">
        <v>9</v>
      </c>
      <c r="E9" s="6">
        <v>1.1401754250991361</v>
      </c>
      <c r="F9" s="6">
        <v>309</v>
      </c>
    </row>
    <row r="10" spans="1:6" x14ac:dyDescent="0.15">
      <c r="A10" s="17" t="s">
        <v>71</v>
      </c>
      <c r="B10" s="6">
        <v>6.873239436619718</v>
      </c>
      <c r="C10" s="6">
        <v>4</v>
      </c>
      <c r="D10" s="6">
        <v>9</v>
      </c>
      <c r="E10" s="6">
        <v>0.8771638951723697</v>
      </c>
      <c r="F10" s="6">
        <v>488</v>
      </c>
    </row>
    <row r="11" spans="1:6" x14ac:dyDescent="0.15">
      <c r="A11" s="17" t="s">
        <v>3971</v>
      </c>
      <c r="B11" s="6">
        <v>6.9183400267737616</v>
      </c>
      <c r="C11" s="6">
        <v>1</v>
      </c>
      <c r="D11" s="6">
        <v>10</v>
      </c>
      <c r="E11" s="6">
        <v>0.98787470688626633</v>
      </c>
      <c r="F11" s="6">
        <v>5168</v>
      </c>
    </row>
  </sheetData>
  <phoneticPr fontId="3" type="noConversion"/>
  <pageMargins left="0.7" right="0.7" top="0.75" bottom="0.75" header="0.3" footer="0.3"/>
  <pageSetup paperSize="34"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outlinePr summaryBelow="0" summaryRight="0"/>
  </sheetPr>
  <dimension ref="A1:BB1134"/>
  <sheetViews>
    <sheetView topLeftCell="E673" workbookViewId="0">
      <selection activeCell="H752" sqref="H752:H757"/>
    </sheetView>
  </sheetViews>
  <sheetFormatPr baseColWidth="10" defaultColWidth="14.5" defaultRowHeight="15.75" customHeight="1" x14ac:dyDescent="0.15"/>
  <cols>
    <col min="8" max="8" width="14.5" style="14"/>
  </cols>
  <sheetData>
    <row r="1" spans="1:54" ht="15.75" customHeight="1" x14ac:dyDescent="0.15">
      <c r="A1" s="1" t="s">
        <v>0</v>
      </c>
      <c r="B1" s="1" t="s">
        <v>1</v>
      </c>
      <c r="C1" s="1" t="s">
        <v>2</v>
      </c>
      <c r="D1" s="1" t="s">
        <v>3</v>
      </c>
      <c r="E1" s="1" t="s">
        <v>4</v>
      </c>
      <c r="F1" s="1" t="s">
        <v>5</v>
      </c>
      <c r="G1" s="1" t="s">
        <v>6</v>
      </c>
      <c r="H1" s="13" t="s">
        <v>3973</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row>
    <row r="2" spans="1:54" ht="15.75" customHeight="1" x14ac:dyDescent="0.15">
      <c r="A2" s="1" t="s">
        <v>0</v>
      </c>
      <c r="G2" s="2">
        <v>33877</v>
      </c>
      <c r="H2" s="13">
        <f t="shared" ref="H2:H65" ca="1" si="0">(TODAY() - G2)/365</f>
        <v>26.257534246575343</v>
      </c>
      <c r="I2" s="1">
        <v>10</v>
      </c>
      <c r="J2" s="1">
        <v>30</v>
      </c>
      <c r="K2" s="1">
        <v>20</v>
      </c>
      <c r="L2" s="1">
        <v>3</v>
      </c>
      <c r="M2" s="1">
        <v>28800</v>
      </c>
      <c r="N2" s="1" t="s">
        <v>846</v>
      </c>
      <c r="O2" s="1">
        <v>1</v>
      </c>
      <c r="P2" s="1" t="s">
        <v>53</v>
      </c>
      <c r="R2" s="1" t="s">
        <v>98</v>
      </c>
      <c r="T2" s="1">
        <v>0</v>
      </c>
      <c r="AC2" s="1" t="s">
        <v>83</v>
      </c>
      <c r="AF2" s="1" t="s">
        <v>30</v>
      </c>
      <c r="AN2" s="1" t="s">
        <v>72</v>
      </c>
      <c r="AQ2" s="1">
        <v>10</v>
      </c>
      <c r="AS2" s="1">
        <v>10</v>
      </c>
      <c r="AT2" s="1">
        <v>10</v>
      </c>
      <c r="AU2" s="1" t="s">
        <v>847</v>
      </c>
      <c r="AV2" s="1" t="s">
        <v>198</v>
      </c>
      <c r="AX2" s="1">
        <v>9</v>
      </c>
      <c r="AY2" s="1" t="s">
        <v>848</v>
      </c>
      <c r="BA2" s="1" t="s">
        <v>849</v>
      </c>
    </row>
    <row r="3" spans="1:54" ht="15.75" customHeight="1" x14ac:dyDescent="0.15">
      <c r="B3" s="1" t="s">
        <v>1</v>
      </c>
      <c r="E3" s="1" t="s">
        <v>4</v>
      </c>
      <c r="G3" s="2">
        <v>33878</v>
      </c>
      <c r="H3" s="13">
        <f t="shared" ca="1" si="0"/>
        <v>26.254794520547946</v>
      </c>
      <c r="I3" s="1">
        <v>10</v>
      </c>
      <c r="J3" s="1">
        <v>60</v>
      </c>
      <c r="K3" s="1">
        <v>8</v>
      </c>
      <c r="L3" s="1">
        <v>0</v>
      </c>
      <c r="M3" s="1">
        <v>60616</v>
      </c>
      <c r="N3" s="1" t="s">
        <v>1454</v>
      </c>
      <c r="O3" s="1">
        <v>0</v>
      </c>
      <c r="Q3" s="1" t="s">
        <v>1455</v>
      </c>
      <c r="S3" s="1" t="s">
        <v>1456</v>
      </c>
      <c r="T3" s="1">
        <v>0</v>
      </c>
      <c r="AC3" s="1" t="s">
        <v>83</v>
      </c>
      <c r="AI3" s="1" t="s">
        <v>33</v>
      </c>
      <c r="AN3" s="1" t="s">
        <v>84</v>
      </c>
      <c r="AP3" s="1">
        <v>5</v>
      </c>
      <c r="AR3" s="1">
        <v>6</v>
      </c>
      <c r="AT3" s="1">
        <v>10</v>
      </c>
      <c r="AU3" s="1" t="s">
        <v>1457</v>
      </c>
      <c r="AV3" s="1" t="s">
        <v>64</v>
      </c>
      <c r="AX3" s="1">
        <v>10</v>
      </c>
      <c r="AY3" s="1" t="s">
        <v>1458</v>
      </c>
      <c r="AZ3" s="1" t="s">
        <v>1459</v>
      </c>
      <c r="BA3" s="1" t="s">
        <v>1460</v>
      </c>
    </row>
    <row r="4" spans="1:54" ht="15.75" hidden="1" customHeight="1" x14ac:dyDescent="0.15">
      <c r="A4" s="1" t="s">
        <v>0</v>
      </c>
      <c r="C4" s="1" t="s">
        <v>2</v>
      </c>
      <c r="D4" s="1" t="s">
        <v>3</v>
      </c>
      <c r="E4" s="1" t="s">
        <v>4</v>
      </c>
      <c r="G4" s="2">
        <v>35573</v>
      </c>
      <c r="H4" s="13">
        <f t="shared" ca="1" si="0"/>
        <v>21.610958904109587</v>
      </c>
      <c r="I4" s="1">
        <v>10</v>
      </c>
      <c r="J4" s="1">
        <v>20</v>
      </c>
      <c r="K4" s="1">
        <v>10</v>
      </c>
      <c r="L4" s="1">
        <v>10</v>
      </c>
      <c r="M4" s="1">
        <v>9000</v>
      </c>
      <c r="N4" s="1" t="s">
        <v>3626</v>
      </c>
      <c r="O4" s="1">
        <v>1</v>
      </c>
      <c r="T4" s="1">
        <v>0</v>
      </c>
      <c r="AC4" s="1" t="s">
        <v>166</v>
      </c>
      <c r="AI4" s="1" t="s">
        <v>33</v>
      </c>
      <c r="AN4" s="1" t="s">
        <v>60</v>
      </c>
      <c r="AP4" s="1">
        <v>6</v>
      </c>
      <c r="AR4" s="1">
        <v>6</v>
      </c>
      <c r="AT4" s="1">
        <v>30</v>
      </c>
      <c r="AU4" s="1" t="s">
        <v>3627</v>
      </c>
      <c r="AW4" s="1" t="s">
        <v>3628</v>
      </c>
      <c r="AX4" s="1">
        <v>10</v>
      </c>
      <c r="AY4" s="1" t="s">
        <v>3629</v>
      </c>
      <c r="AZ4" s="1" t="s">
        <v>3630</v>
      </c>
      <c r="BA4" s="1" t="s">
        <v>3631</v>
      </c>
      <c r="BB4" s="1">
        <v>1</v>
      </c>
    </row>
    <row r="5" spans="1:54" ht="15.75" customHeight="1" x14ac:dyDescent="0.15">
      <c r="A5" s="1" t="s">
        <v>0</v>
      </c>
      <c r="G5" s="2">
        <v>32181</v>
      </c>
      <c r="H5" s="13">
        <f t="shared" ca="1" si="0"/>
        <v>30.904109589041095</v>
      </c>
      <c r="I5" s="1">
        <v>10</v>
      </c>
      <c r="J5" s="1">
        <v>60</v>
      </c>
      <c r="K5" s="1">
        <v>8</v>
      </c>
      <c r="L5" s="1">
        <v>10</v>
      </c>
      <c r="M5" s="1">
        <v>94063</v>
      </c>
      <c r="N5" s="1" t="s">
        <v>3794</v>
      </c>
      <c r="O5" s="1">
        <v>0</v>
      </c>
      <c r="P5" s="1" t="s">
        <v>78</v>
      </c>
      <c r="R5" s="1" t="s">
        <v>103</v>
      </c>
      <c r="T5" s="1">
        <v>0</v>
      </c>
      <c r="AC5" s="1" t="s">
        <v>83</v>
      </c>
      <c r="AH5" s="1" t="s">
        <v>32</v>
      </c>
      <c r="AJ5" s="1" t="s">
        <v>34</v>
      </c>
      <c r="AN5" s="1" t="s">
        <v>60</v>
      </c>
      <c r="AP5" s="1">
        <v>4</v>
      </c>
      <c r="AR5" s="1">
        <v>4</v>
      </c>
      <c r="AT5" s="1">
        <v>6</v>
      </c>
      <c r="AU5" s="1" t="s">
        <v>3795</v>
      </c>
      <c r="AV5" s="1" t="s">
        <v>64</v>
      </c>
      <c r="AX5" s="1">
        <v>10</v>
      </c>
      <c r="AY5" s="1" t="s">
        <v>3796</v>
      </c>
      <c r="AZ5" s="1" t="s">
        <v>3797</v>
      </c>
      <c r="BA5" s="1" t="s">
        <v>3798</v>
      </c>
      <c r="BB5" s="1">
        <v>1</v>
      </c>
    </row>
    <row r="6" spans="1:54" ht="15.75" hidden="1" customHeight="1" x14ac:dyDescent="0.15">
      <c r="A6" s="1" t="s">
        <v>0</v>
      </c>
      <c r="G6" s="2">
        <v>34298</v>
      </c>
      <c r="H6" s="13">
        <f t="shared" ca="1" si="0"/>
        <v>25.104109589041094</v>
      </c>
      <c r="I6" s="1">
        <v>10</v>
      </c>
      <c r="J6" s="1">
        <v>300</v>
      </c>
      <c r="K6" s="1">
        <v>10</v>
      </c>
      <c r="L6" s="1">
        <v>10</v>
      </c>
      <c r="M6" s="1">
        <v>100000</v>
      </c>
      <c r="N6" s="1" t="s">
        <v>3896</v>
      </c>
      <c r="O6" s="1">
        <v>1</v>
      </c>
      <c r="T6" s="1">
        <v>1</v>
      </c>
      <c r="U6" s="1" t="s">
        <v>89</v>
      </c>
      <c r="W6" s="1" t="s">
        <v>80</v>
      </c>
      <c r="Y6" s="1" t="s">
        <v>91</v>
      </c>
      <c r="AA6" s="1">
        <v>1</v>
      </c>
      <c r="AB6" s="1" t="s">
        <v>3897</v>
      </c>
      <c r="AC6" s="1" t="s">
        <v>59</v>
      </c>
      <c r="AI6" s="1" t="s">
        <v>33</v>
      </c>
      <c r="AN6" s="1" t="s">
        <v>84</v>
      </c>
      <c r="AP6" s="1">
        <v>5</v>
      </c>
      <c r="AR6" s="1">
        <v>5</v>
      </c>
      <c r="AT6" s="1">
        <v>100</v>
      </c>
      <c r="AU6" s="1" t="s">
        <v>3898</v>
      </c>
      <c r="AV6" s="1" t="s">
        <v>64</v>
      </c>
      <c r="AX6" s="1">
        <v>10</v>
      </c>
      <c r="AY6" s="1" t="s">
        <v>3899</v>
      </c>
      <c r="AZ6" s="1" t="s">
        <v>3900</v>
      </c>
      <c r="BA6" s="1" t="s">
        <v>36</v>
      </c>
      <c r="BB6" s="1">
        <v>1</v>
      </c>
    </row>
    <row r="7" spans="1:54" ht="15.75" customHeight="1" x14ac:dyDescent="0.15">
      <c r="A7" s="1" t="s">
        <v>0</v>
      </c>
      <c r="H7" s="13">
        <f t="shared" ca="1" si="0"/>
        <v>119.07123287671233</v>
      </c>
      <c r="I7" s="1">
        <v>9</v>
      </c>
      <c r="J7" s="1">
        <v>20</v>
      </c>
      <c r="K7" s="1">
        <v>13</v>
      </c>
      <c r="L7" s="1">
        <v>26</v>
      </c>
      <c r="M7" s="1">
        <v>55403</v>
      </c>
      <c r="N7" s="1" t="s">
        <v>343</v>
      </c>
      <c r="O7" s="1">
        <v>0</v>
      </c>
      <c r="P7" s="1" t="s">
        <v>67</v>
      </c>
      <c r="R7" s="1" t="s">
        <v>68</v>
      </c>
      <c r="T7" s="1">
        <v>0</v>
      </c>
      <c r="AC7" s="1" t="s">
        <v>83</v>
      </c>
      <c r="AG7" s="1" t="s">
        <v>31</v>
      </c>
      <c r="AN7" s="1" t="s">
        <v>84</v>
      </c>
      <c r="AP7" s="1">
        <v>6</v>
      </c>
      <c r="AR7" s="1">
        <v>6</v>
      </c>
      <c r="AT7" s="1">
        <v>80</v>
      </c>
      <c r="AU7" s="1" t="s">
        <v>344</v>
      </c>
      <c r="AV7" s="1" t="s">
        <v>64</v>
      </c>
      <c r="AX7" s="1">
        <v>7</v>
      </c>
      <c r="AY7" s="1" t="s">
        <v>345</v>
      </c>
      <c r="AZ7" s="1" t="s">
        <v>346</v>
      </c>
      <c r="BA7" s="1" t="s">
        <v>347</v>
      </c>
    </row>
    <row r="8" spans="1:54" ht="15.75" hidden="1" customHeight="1" x14ac:dyDescent="0.15">
      <c r="A8" s="1" t="s">
        <v>0</v>
      </c>
      <c r="G8" s="2">
        <v>32369</v>
      </c>
      <c r="H8" s="13">
        <f t="shared" ca="1" si="0"/>
        <v>30.389041095890413</v>
      </c>
      <c r="I8" s="1">
        <v>9</v>
      </c>
      <c r="J8" s="1">
        <v>35</v>
      </c>
      <c r="K8" s="1">
        <v>16</v>
      </c>
      <c r="L8" s="1">
        <v>6</v>
      </c>
      <c r="M8" s="1">
        <v>11238</v>
      </c>
      <c r="N8" s="1" t="s">
        <v>533</v>
      </c>
      <c r="O8" s="1">
        <v>1</v>
      </c>
      <c r="P8" s="1" t="s">
        <v>97</v>
      </c>
      <c r="R8" s="1" t="s">
        <v>54</v>
      </c>
      <c r="T8" s="1">
        <v>1</v>
      </c>
      <c r="U8" s="1" t="s">
        <v>458</v>
      </c>
      <c r="W8" s="1" t="s">
        <v>80</v>
      </c>
      <c r="Y8" s="1" t="s">
        <v>91</v>
      </c>
      <c r="AA8" s="1">
        <v>2</v>
      </c>
      <c r="AB8" s="1" t="s">
        <v>534</v>
      </c>
      <c r="AC8" s="1" t="s">
        <v>59</v>
      </c>
      <c r="AF8" s="1" t="s">
        <v>30</v>
      </c>
      <c r="AK8" s="1" t="s">
        <v>35</v>
      </c>
      <c r="AN8" s="1" t="s">
        <v>72</v>
      </c>
      <c r="AQ8" s="1">
        <v>20</v>
      </c>
      <c r="AS8" s="1">
        <v>20</v>
      </c>
      <c r="AT8" s="1">
        <v>20</v>
      </c>
      <c r="AU8" s="1" t="s">
        <v>535</v>
      </c>
      <c r="AV8" s="1" t="s">
        <v>74</v>
      </c>
      <c r="AX8" s="1">
        <v>9</v>
      </c>
      <c r="AY8" s="1" t="s">
        <v>536</v>
      </c>
      <c r="AZ8" s="1" t="s">
        <v>537</v>
      </c>
      <c r="BA8" s="1" t="s">
        <v>538</v>
      </c>
    </row>
    <row r="9" spans="1:54" ht="15.75" hidden="1" customHeight="1" x14ac:dyDescent="0.15">
      <c r="A9" s="1" t="s">
        <v>0</v>
      </c>
      <c r="G9" s="2">
        <v>34688</v>
      </c>
      <c r="H9" s="13">
        <f t="shared" ca="1" si="0"/>
        <v>24.035616438356165</v>
      </c>
      <c r="I9" s="1">
        <v>9</v>
      </c>
      <c r="J9" s="1">
        <v>10</v>
      </c>
      <c r="K9" s="1">
        <v>9</v>
      </c>
      <c r="L9" s="1">
        <v>20</v>
      </c>
      <c r="N9" s="1" t="s">
        <v>777</v>
      </c>
      <c r="O9" s="1">
        <v>0</v>
      </c>
      <c r="P9" s="1" t="s">
        <v>97</v>
      </c>
      <c r="S9" s="1" t="s">
        <v>778</v>
      </c>
      <c r="T9" s="1">
        <v>1</v>
      </c>
      <c r="U9" s="1" t="s">
        <v>144</v>
      </c>
      <c r="W9" s="1" t="s">
        <v>80</v>
      </c>
      <c r="Y9" s="1" t="s">
        <v>57</v>
      </c>
      <c r="AA9" s="1">
        <v>0</v>
      </c>
      <c r="AB9" s="1" t="s">
        <v>779</v>
      </c>
      <c r="AC9" s="1" t="s">
        <v>59</v>
      </c>
      <c r="AG9" s="1" t="s">
        <v>31</v>
      </c>
      <c r="AN9" s="1" t="s">
        <v>72</v>
      </c>
      <c r="AQ9" s="1">
        <v>30</v>
      </c>
      <c r="AR9" s="1">
        <v>5</v>
      </c>
      <c r="AT9" s="1">
        <v>200</v>
      </c>
      <c r="AU9" s="1" t="s">
        <v>780</v>
      </c>
      <c r="AV9" s="1" t="s">
        <v>74</v>
      </c>
      <c r="AX9" s="1">
        <v>9</v>
      </c>
      <c r="AY9" s="1" t="s">
        <v>781</v>
      </c>
      <c r="AZ9" s="1" t="s">
        <v>782</v>
      </c>
      <c r="BA9" s="1" t="s">
        <v>783</v>
      </c>
    </row>
    <row r="10" spans="1:54" ht="15.75" hidden="1" customHeight="1" x14ac:dyDescent="0.15">
      <c r="E10" s="1" t="s">
        <v>4</v>
      </c>
      <c r="G10" s="2">
        <v>36223</v>
      </c>
      <c r="H10" s="13">
        <f t="shared" ca="1" si="0"/>
        <v>19.830136986301369</v>
      </c>
      <c r="I10" s="1">
        <v>9</v>
      </c>
      <c r="J10" s="1">
        <v>120</v>
      </c>
      <c r="K10" s="1">
        <v>10</v>
      </c>
      <c r="L10" s="1">
        <v>10</v>
      </c>
      <c r="M10" s="1">
        <v>20657</v>
      </c>
      <c r="N10" s="1" t="s">
        <v>954</v>
      </c>
      <c r="O10" s="1">
        <v>0</v>
      </c>
      <c r="P10" s="1" t="s">
        <v>67</v>
      </c>
      <c r="R10" s="1" t="s">
        <v>54</v>
      </c>
      <c r="T10" s="1">
        <v>0</v>
      </c>
      <c r="AC10" s="1" t="s">
        <v>59</v>
      </c>
      <c r="AG10" s="1" t="s">
        <v>31</v>
      </c>
      <c r="AN10" s="1" t="s">
        <v>60</v>
      </c>
      <c r="AQ10" s="1">
        <v>15</v>
      </c>
      <c r="AR10" s="1">
        <v>6</v>
      </c>
      <c r="AT10" s="1">
        <v>10</v>
      </c>
      <c r="AU10" s="1" t="s">
        <v>955</v>
      </c>
      <c r="AW10" s="1" t="s">
        <v>956</v>
      </c>
      <c r="AX10" s="1">
        <v>10</v>
      </c>
      <c r="AY10" s="1" t="s">
        <v>957</v>
      </c>
      <c r="AZ10" s="1" t="s">
        <v>958</v>
      </c>
    </row>
    <row r="11" spans="1:54" ht="15.75" customHeight="1" x14ac:dyDescent="0.15">
      <c r="B11" s="1" t="s">
        <v>1</v>
      </c>
      <c r="E11" s="1" t="s">
        <v>4</v>
      </c>
      <c r="G11" s="2">
        <v>33046</v>
      </c>
      <c r="H11" s="13">
        <f t="shared" ca="1" si="0"/>
        <v>28.534246575342465</v>
      </c>
      <c r="I11" s="1">
        <v>9</v>
      </c>
      <c r="J11" s="1">
        <v>0</v>
      </c>
      <c r="K11" s="1">
        <v>10</v>
      </c>
      <c r="L11" s="1">
        <v>10</v>
      </c>
      <c r="M11" s="1">
        <v>115280</v>
      </c>
      <c r="N11" s="1" t="s">
        <v>737</v>
      </c>
      <c r="O11" s="1">
        <v>0</v>
      </c>
      <c r="P11" s="1" t="s">
        <v>53</v>
      </c>
      <c r="R11" s="1" t="s">
        <v>103</v>
      </c>
      <c r="T11" s="1">
        <v>1</v>
      </c>
      <c r="U11" s="1" t="s">
        <v>69</v>
      </c>
      <c r="W11" s="1" t="s">
        <v>90</v>
      </c>
      <c r="Y11" s="1" t="s">
        <v>57</v>
      </c>
      <c r="AA11" s="1">
        <v>3</v>
      </c>
      <c r="AB11" s="1" t="s">
        <v>1614</v>
      </c>
      <c r="AC11" s="1" t="s">
        <v>71</v>
      </c>
      <c r="AI11" s="1" t="s">
        <v>33</v>
      </c>
      <c r="AN11" s="1" t="s">
        <v>60</v>
      </c>
      <c r="AP11" s="1">
        <v>4</v>
      </c>
      <c r="AR11" s="1">
        <v>3</v>
      </c>
      <c r="AT11" s="1">
        <v>6</v>
      </c>
      <c r="AU11" s="1" t="s">
        <v>1615</v>
      </c>
      <c r="AV11" s="1" t="s">
        <v>64</v>
      </c>
      <c r="AX11" s="1">
        <v>8</v>
      </c>
      <c r="AY11" s="1" t="s">
        <v>1616</v>
      </c>
      <c r="AZ11" s="1" t="s">
        <v>1617</v>
      </c>
      <c r="BA11" s="1" t="s">
        <v>1618</v>
      </c>
    </row>
    <row r="12" spans="1:54" ht="15.75" hidden="1" customHeight="1" x14ac:dyDescent="0.15">
      <c r="B12" s="1" t="s">
        <v>1</v>
      </c>
      <c r="G12" s="2">
        <v>31633</v>
      </c>
      <c r="H12" s="13">
        <f t="shared" ca="1" si="0"/>
        <v>32.405479452054792</v>
      </c>
      <c r="I12" s="1">
        <v>9</v>
      </c>
      <c r="J12" s="1">
        <v>20</v>
      </c>
      <c r="K12" s="1">
        <v>10</v>
      </c>
      <c r="L12" s="1">
        <v>40</v>
      </c>
      <c r="M12" s="1">
        <v>94043</v>
      </c>
      <c r="N12" s="1" t="s">
        <v>1678</v>
      </c>
      <c r="O12" s="1">
        <v>0</v>
      </c>
      <c r="P12" s="1" t="s">
        <v>136</v>
      </c>
      <c r="R12" s="1" t="s">
        <v>103</v>
      </c>
      <c r="T12" s="1">
        <v>1</v>
      </c>
      <c r="U12" s="1" t="s">
        <v>225</v>
      </c>
      <c r="W12" s="1" t="s">
        <v>80</v>
      </c>
      <c r="Y12" s="1" t="s">
        <v>57</v>
      </c>
      <c r="AA12" s="1">
        <v>11</v>
      </c>
      <c r="AB12" s="1" t="s">
        <v>58</v>
      </c>
      <c r="AC12" s="1" t="s">
        <v>166</v>
      </c>
      <c r="AG12" s="1" t="s">
        <v>31</v>
      </c>
      <c r="AI12" s="1" t="s">
        <v>33</v>
      </c>
      <c r="AO12" s="1" t="s">
        <v>1679</v>
      </c>
      <c r="AP12" s="1">
        <v>6</v>
      </c>
      <c r="AR12" s="1">
        <v>4</v>
      </c>
      <c r="AT12" s="1">
        <v>3</v>
      </c>
      <c r="AU12" s="1" t="s">
        <v>1680</v>
      </c>
      <c r="AV12" s="1" t="s">
        <v>74</v>
      </c>
      <c r="AX12" s="1">
        <v>7</v>
      </c>
      <c r="AY12" s="1" t="s">
        <v>1681</v>
      </c>
      <c r="AZ12" s="1" t="s">
        <v>1682</v>
      </c>
    </row>
    <row r="13" spans="1:54" ht="15.75" hidden="1" customHeight="1" x14ac:dyDescent="0.15">
      <c r="A13" s="1" t="s">
        <v>0</v>
      </c>
      <c r="G13" s="2">
        <v>33513</v>
      </c>
      <c r="H13" s="13">
        <f t="shared" ca="1" si="0"/>
        <v>27.254794520547946</v>
      </c>
      <c r="I13" s="1">
        <v>9</v>
      </c>
      <c r="J13" s="1">
        <v>2</v>
      </c>
      <c r="K13" s="1">
        <v>10</v>
      </c>
      <c r="L13" s="1">
        <v>5</v>
      </c>
      <c r="M13" s="1">
        <v>560032</v>
      </c>
      <c r="N13" s="1" t="s">
        <v>472</v>
      </c>
      <c r="O13" s="1">
        <v>1</v>
      </c>
      <c r="P13" s="1" t="s">
        <v>53</v>
      </c>
      <c r="R13" s="1" t="s">
        <v>98</v>
      </c>
      <c r="T13" s="1">
        <v>1</v>
      </c>
      <c r="U13" s="1" t="s">
        <v>225</v>
      </c>
      <c r="W13" s="1" t="s">
        <v>80</v>
      </c>
      <c r="Y13" s="1" t="s">
        <v>91</v>
      </c>
      <c r="AA13" s="1">
        <v>4</v>
      </c>
      <c r="AB13" s="1" t="s">
        <v>1360</v>
      </c>
      <c r="AC13" s="1" t="s">
        <v>59</v>
      </c>
      <c r="AI13" s="1" t="s">
        <v>33</v>
      </c>
      <c r="AL13" s="1" t="s">
        <v>36</v>
      </c>
      <c r="AM13" s="1" t="s">
        <v>1865</v>
      </c>
      <c r="AV13" s="1" t="s">
        <v>64</v>
      </c>
      <c r="AX13" s="1">
        <v>10</v>
      </c>
      <c r="AY13" s="1" t="s">
        <v>1866</v>
      </c>
      <c r="AZ13" s="1" t="s">
        <v>1867</v>
      </c>
      <c r="BA13" s="1" t="s">
        <v>1868</v>
      </c>
    </row>
    <row r="14" spans="1:54" ht="15.75" hidden="1" customHeight="1" x14ac:dyDescent="0.15">
      <c r="A14" s="1" t="s">
        <v>0</v>
      </c>
      <c r="G14" s="2">
        <v>34025</v>
      </c>
      <c r="H14" s="13">
        <f t="shared" ca="1" si="0"/>
        <v>25.852054794520548</v>
      </c>
      <c r="I14" s="1">
        <v>9</v>
      </c>
      <c r="J14" s="1">
        <v>1</v>
      </c>
      <c r="K14" s="1">
        <v>6</v>
      </c>
      <c r="L14" s="1">
        <v>5</v>
      </c>
      <c r="M14" s="1">
        <v>560093</v>
      </c>
      <c r="N14" s="1" t="s">
        <v>1421</v>
      </c>
      <c r="O14" s="1">
        <v>1</v>
      </c>
      <c r="T14" s="1">
        <v>1</v>
      </c>
      <c r="U14" s="1" t="s">
        <v>225</v>
      </c>
      <c r="W14" s="1" t="s">
        <v>80</v>
      </c>
      <c r="Y14" s="1" t="s">
        <v>91</v>
      </c>
      <c r="AA14" s="1">
        <v>2</v>
      </c>
      <c r="AB14" s="1" t="s">
        <v>2464</v>
      </c>
      <c r="AC14" s="1" t="s">
        <v>59</v>
      </c>
      <c r="AG14" s="1" t="s">
        <v>31</v>
      </c>
      <c r="AN14" s="1" t="s">
        <v>84</v>
      </c>
      <c r="AP14" s="1">
        <v>6</v>
      </c>
      <c r="AR14" s="1">
        <v>5</v>
      </c>
      <c r="AT14" s="1">
        <v>100</v>
      </c>
      <c r="AU14" s="1" t="s">
        <v>2465</v>
      </c>
      <c r="AV14" s="1" t="s">
        <v>74</v>
      </c>
      <c r="AX14" s="1">
        <v>9</v>
      </c>
      <c r="AY14" s="1" t="s">
        <v>2466</v>
      </c>
      <c r="AZ14" s="1" t="s">
        <v>2467</v>
      </c>
      <c r="BB14" s="1">
        <v>1</v>
      </c>
    </row>
    <row r="15" spans="1:54" ht="15.75" hidden="1" customHeight="1" x14ac:dyDescent="0.15">
      <c r="A15" s="1" t="s">
        <v>0</v>
      </c>
      <c r="D15" s="1" t="s">
        <v>3</v>
      </c>
      <c r="E15" s="1" t="s">
        <v>4</v>
      </c>
      <c r="G15" s="2">
        <v>34058</v>
      </c>
      <c r="H15" s="13">
        <f t="shared" ca="1" si="0"/>
        <v>25.761643835616439</v>
      </c>
      <c r="I15" s="1">
        <v>9</v>
      </c>
      <c r="J15" s="1">
        <v>0</v>
      </c>
      <c r="K15" s="1">
        <v>12</v>
      </c>
      <c r="L15" s="1">
        <v>6</v>
      </c>
      <c r="M15" s="1">
        <v>6810</v>
      </c>
      <c r="N15" s="1" t="s">
        <v>2602</v>
      </c>
      <c r="O15" s="1">
        <v>1</v>
      </c>
      <c r="T15" s="1">
        <v>1</v>
      </c>
      <c r="U15" s="1" t="s">
        <v>110</v>
      </c>
      <c r="W15" s="1" t="s">
        <v>80</v>
      </c>
      <c r="Y15" s="1" t="s">
        <v>57</v>
      </c>
      <c r="AA15" s="1">
        <v>2</v>
      </c>
      <c r="AB15" s="1" t="s">
        <v>58</v>
      </c>
      <c r="AC15" s="1" t="s">
        <v>59</v>
      </c>
      <c r="AF15" s="1" t="s">
        <v>30</v>
      </c>
      <c r="AN15" s="1" t="s">
        <v>72</v>
      </c>
      <c r="AQ15" s="1">
        <v>15</v>
      </c>
      <c r="AS15" s="1">
        <v>30</v>
      </c>
      <c r="AT15" s="1">
        <v>22</v>
      </c>
      <c r="AU15" s="1" t="s">
        <v>2603</v>
      </c>
      <c r="AW15" s="1" t="s">
        <v>2604</v>
      </c>
      <c r="AX15" s="1">
        <v>10</v>
      </c>
      <c r="AY15" s="1" t="s">
        <v>2605</v>
      </c>
      <c r="AZ15" s="1" t="s">
        <v>2600</v>
      </c>
      <c r="BA15" s="1" t="s">
        <v>2606</v>
      </c>
      <c r="BB15" s="1">
        <v>1</v>
      </c>
    </row>
    <row r="16" spans="1:54" ht="15.75" customHeight="1" x14ac:dyDescent="0.15">
      <c r="A16" s="1" t="s">
        <v>0</v>
      </c>
      <c r="G16" s="2">
        <v>30081</v>
      </c>
      <c r="H16" s="13">
        <f t="shared" ca="1" si="0"/>
        <v>36.657534246575345</v>
      </c>
      <c r="I16" s="1">
        <v>9</v>
      </c>
      <c r="J16" s="1">
        <v>15</v>
      </c>
      <c r="K16" s="1">
        <v>8</v>
      </c>
      <c r="L16" s="1">
        <v>20</v>
      </c>
      <c r="M16" s="1">
        <v>94086</v>
      </c>
      <c r="N16" s="1" t="s">
        <v>2718</v>
      </c>
      <c r="O16" s="1">
        <v>1</v>
      </c>
      <c r="T16" s="1">
        <v>1</v>
      </c>
      <c r="U16" s="1" t="s">
        <v>5</v>
      </c>
      <c r="W16" s="1" t="s">
        <v>80</v>
      </c>
      <c r="Z16" s="1" t="s">
        <v>319</v>
      </c>
      <c r="AA16" s="1">
        <v>7</v>
      </c>
      <c r="AB16" s="1" t="s">
        <v>2719</v>
      </c>
      <c r="AC16" s="1" t="s">
        <v>83</v>
      </c>
      <c r="AG16" s="1" t="s">
        <v>31</v>
      </c>
      <c r="AN16" s="1" t="s">
        <v>84</v>
      </c>
      <c r="AP16" s="1">
        <v>6</v>
      </c>
      <c r="AR16" s="1">
        <v>6</v>
      </c>
      <c r="AT16" s="1">
        <v>20</v>
      </c>
      <c r="AU16" s="1" t="s">
        <v>2720</v>
      </c>
      <c r="AV16" s="1" t="s">
        <v>64</v>
      </c>
      <c r="AX16" s="1">
        <v>10</v>
      </c>
      <c r="AY16" s="1" t="s">
        <v>2721</v>
      </c>
      <c r="AZ16" s="1" t="s">
        <v>451</v>
      </c>
      <c r="BA16" s="1" t="s">
        <v>2722</v>
      </c>
      <c r="BB16" s="1">
        <v>0</v>
      </c>
    </row>
    <row r="17" spans="1:54" ht="15.75" hidden="1" customHeight="1" x14ac:dyDescent="0.15">
      <c r="A17" s="1" t="s">
        <v>0</v>
      </c>
      <c r="D17" s="1" t="s">
        <v>3</v>
      </c>
      <c r="E17" s="1" t="s">
        <v>4</v>
      </c>
      <c r="G17" s="2">
        <v>34481</v>
      </c>
      <c r="H17" s="13">
        <f t="shared" ca="1" si="0"/>
        <v>24.602739726027398</v>
      </c>
      <c r="I17" s="1">
        <v>9</v>
      </c>
      <c r="J17" s="1">
        <v>30</v>
      </c>
      <c r="K17" s="1">
        <v>13</v>
      </c>
      <c r="L17" s="1">
        <v>25</v>
      </c>
      <c r="M17" s="1">
        <v>11111</v>
      </c>
      <c r="N17" s="1" t="s">
        <v>3209</v>
      </c>
      <c r="O17" s="1">
        <v>1</v>
      </c>
      <c r="T17" s="1">
        <v>0</v>
      </c>
      <c r="AC17" s="1" t="s">
        <v>166</v>
      </c>
      <c r="AG17" s="1" t="s">
        <v>31</v>
      </c>
      <c r="AN17" s="1" t="s">
        <v>84</v>
      </c>
      <c r="AP17" s="1">
        <v>6</v>
      </c>
      <c r="AR17" s="1">
        <v>3</v>
      </c>
      <c r="AT17" s="1">
        <v>4</v>
      </c>
      <c r="AU17" s="1" t="s">
        <v>3210</v>
      </c>
      <c r="AV17" s="1" t="s">
        <v>74</v>
      </c>
      <c r="AX17" s="1">
        <v>9</v>
      </c>
      <c r="AY17" s="1" t="s">
        <v>3211</v>
      </c>
      <c r="AZ17" s="1" t="s">
        <v>476</v>
      </c>
      <c r="BA17" s="1" t="s">
        <v>347</v>
      </c>
      <c r="BB17" s="1">
        <v>1</v>
      </c>
    </row>
    <row r="18" spans="1:54" ht="15.75" hidden="1" customHeight="1" x14ac:dyDescent="0.15">
      <c r="A18" s="1" t="s">
        <v>0</v>
      </c>
      <c r="B18" s="1" t="s">
        <v>1</v>
      </c>
      <c r="E18" s="1" t="s">
        <v>4</v>
      </c>
      <c r="G18" s="2">
        <v>34727</v>
      </c>
      <c r="H18" s="13">
        <f t="shared" ca="1" si="0"/>
        <v>23.92876712328767</v>
      </c>
      <c r="I18" s="1">
        <v>9</v>
      </c>
      <c r="J18" s="1">
        <v>30</v>
      </c>
      <c r="K18" s="1">
        <v>9</v>
      </c>
      <c r="L18" s="1">
        <v>4</v>
      </c>
      <c r="M18" s="1">
        <v>55347</v>
      </c>
      <c r="N18" s="1" t="s">
        <v>3272</v>
      </c>
      <c r="O18" s="1">
        <v>1</v>
      </c>
      <c r="T18" s="1">
        <v>1</v>
      </c>
      <c r="U18" s="1" t="s">
        <v>225</v>
      </c>
      <c r="W18" s="1" t="s">
        <v>80</v>
      </c>
      <c r="Y18" s="1" t="s">
        <v>91</v>
      </c>
      <c r="AA18" s="1">
        <v>2</v>
      </c>
      <c r="AB18" s="1" t="s">
        <v>3273</v>
      </c>
      <c r="AC18" s="1" t="s">
        <v>399</v>
      </c>
      <c r="AI18" s="1" t="s">
        <v>33</v>
      </c>
      <c r="AN18" s="1" t="s">
        <v>60</v>
      </c>
      <c r="AQ18" s="1">
        <v>8</v>
      </c>
      <c r="AR18" s="1">
        <v>5</v>
      </c>
      <c r="AT18" s="1">
        <v>5</v>
      </c>
      <c r="AU18" s="1" t="s">
        <v>3274</v>
      </c>
      <c r="AW18" s="1" t="s">
        <v>3275</v>
      </c>
      <c r="AX18" s="1">
        <v>8</v>
      </c>
      <c r="AY18" s="1" t="s">
        <v>3276</v>
      </c>
      <c r="AZ18" s="1" t="s">
        <v>3277</v>
      </c>
      <c r="BA18" s="1" t="s">
        <v>3278</v>
      </c>
      <c r="BB18" s="1">
        <v>1</v>
      </c>
    </row>
    <row r="19" spans="1:54" ht="15.75" hidden="1" customHeight="1" x14ac:dyDescent="0.15">
      <c r="A19" s="1" t="s">
        <v>0</v>
      </c>
      <c r="G19" s="2">
        <v>34359</v>
      </c>
      <c r="H19" s="13">
        <f t="shared" ca="1" si="0"/>
        <v>24.936986301369863</v>
      </c>
      <c r="I19" s="1">
        <v>8</v>
      </c>
      <c r="J19" s="1">
        <v>65</v>
      </c>
      <c r="K19" s="1">
        <v>610</v>
      </c>
      <c r="L19" s="1">
        <v>45</v>
      </c>
      <c r="M19" s="1">
        <v>48183</v>
      </c>
      <c r="N19" s="1" t="s">
        <v>96</v>
      </c>
      <c r="O19" s="1">
        <v>0</v>
      </c>
      <c r="P19" s="1" t="s">
        <v>97</v>
      </c>
      <c r="R19" s="1" t="s">
        <v>98</v>
      </c>
      <c r="T19" s="1">
        <v>1</v>
      </c>
      <c r="U19" s="1" t="s">
        <v>31</v>
      </c>
      <c r="W19" s="1" t="s">
        <v>80</v>
      </c>
      <c r="Y19" s="1" t="s">
        <v>91</v>
      </c>
      <c r="AA19" s="1">
        <v>0</v>
      </c>
      <c r="AB19" s="1" t="s">
        <v>99</v>
      </c>
      <c r="AC19" s="1" t="s">
        <v>59</v>
      </c>
      <c r="AG19" s="1" t="s">
        <v>31</v>
      </c>
      <c r="AN19" s="1" t="s">
        <v>72</v>
      </c>
      <c r="AP19" s="1">
        <v>2</v>
      </c>
      <c r="AR19" s="1">
        <v>1</v>
      </c>
      <c r="AT19" s="1">
        <v>1</v>
      </c>
      <c r="AU19" s="1" t="s">
        <v>36</v>
      </c>
      <c r="AV19" s="1" t="s">
        <v>74</v>
      </c>
      <c r="AX19" s="1">
        <v>5</v>
      </c>
      <c r="AY19" s="1" t="s">
        <v>100</v>
      </c>
      <c r="AZ19" s="1" t="s">
        <v>101</v>
      </c>
    </row>
    <row r="20" spans="1:54" ht="15.75" customHeight="1" x14ac:dyDescent="0.15">
      <c r="A20" s="1" t="s">
        <v>0</v>
      </c>
      <c r="G20" s="2">
        <v>31511</v>
      </c>
      <c r="H20" s="13">
        <f t="shared" ca="1" si="0"/>
        <v>32.739726027397261</v>
      </c>
      <c r="I20" s="1">
        <v>8</v>
      </c>
      <c r="J20" s="1">
        <v>0</v>
      </c>
      <c r="K20" s="1">
        <v>10</v>
      </c>
      <c r="L20" s="1">
        <v>50</v>
      </c>
      <c r="M20" s="1">
        <v>60618</v>
      </c>
      <c r="N20" s="1" t="s">
        <v>109</v>
      </c>
      <c r="O20" s="1">
        <v>1</v>
      </c>
      <c r="P20" s="1" t="s">
        <v>78</v>
      </c>
      <c r="R20" s="1" t="s">
        <v>98</v>
      </c>
      <c r="T20" s="1">
        <v>1</v>
      </c>
      <c r="U20" s="1" t="s">
        <v>110</v>
      </c>
      <c r="W20" s="1" t="s">
        <v>111</v>
      </c>
      <c r="Y20" s="1" t="s">
        <v>112</v>
      </c>
      <c r="AA20" s="1">
        <v>4</v>
      </c>
      <c r="AB20" s="1" t="s">
        <v>113</v>
      </c>
      <c r="AC20" s="1" t="s">
        <v>83</v>
      </c>
      <c r="AH20" s="1" t="s">
        <v>32</v>
      </c>
      <c r="AN20" s="1" t="s">
        <v>72</v>
      </c>
      <c r="AP20" s="1">
        <v>6</v>
      </c>
      <c r="AR20" s="1">
        <v>4</v>
      </c>
      <c r="AT20" s="1">
        <v>5</v>
      </c>
      <c r="AU20" s="1" t="s">
        <v>114</v>
      </c>
      <c r="AV20" s="1" t="s">
        <v>74</v>
      </c>
      <c r="AX20" s="1">
        <v>10</v>
      </c>
      <c r="AY20" s="1" t="s">
        <v>115</v>
      </c>
      <c r="BA20" s="1" t="s">
        <v>116</v>
      </c>
    </row>
    <row r="21" spans="1:54" ht="15.75" hidden="1" customHeight="1" x14ac:dyDescent="0.15">
      <c r="E21" s="1" t="s">
        <v>4</v>
      </c>
      <c r="G21" s="2">
        <v>26757</v>
      </c>
      <c r="H21" s="13">
        <f t="shared" ca="1" si="0"/>
        <v>45.764383561643832</v>
      </c>
      <c r="I21" s="1">
        <v>8</v>
      </c>
      <c r="J21" s="1">
        <v>0</v>
      </c>
      <c r="K21" s="1">
        <v>8</v>
      </c>
      <c r="L21" s="1">
        <v>15</v>
      </c>
      <c r="N21" s="1" t="s">
        <v>122</v>
      </c>
      <c r="O21" s="1">
        <v>1</v>
      </c>
      <c r="P21" s="1" t="s">
        <v>123</v>
      </c>
      <c r="R21" s="1" t="s">
        <v>54</v>
      </c>
      <c r="T21" s="1">
        <v>1</v>
      </c>
      <c r="U21" s="1" t="s">
        <v>79</v>
      </c>
      <c r="W21" s="1" t="s">
        <v>124</v>
      </c>
      <c r="Y21" s="1" t="s">
        <v>125</v>
      </c>
      <c r="AA21" s="1">
        <v>15</v>
      </c>
      <c r="AB21" s="1" t="s">
        <v>126</v>
      </c>
      <c r="AC21" s="1" t="s">
        <v>59</v>
      </c>
      <c r="AF21" s="1" t="s">
        <v>30</v>
      </c>
      <c r="AN21" s="1" t="s">
        <v>72</v>
      </c>
      <c r="AP21" s="1">
        <v>6</v>
      </c>
      <c r="AR21" s="1">
        <v>5</v>
      </c>
      <c r="AT21" s="1">
        <v>80</v>
      </c>
      <c r="AU21" s="1" t="s">
        <v>127</v>
      </c>
      <c r="AV21" s="1" t="s">
        <v>74</v>
      </c>
      <c r="AX21" s="1">
        <v>9</v>
      </c>
      <c r="AY21" s="1" t="s">
        <v>128</v>
      </c>
    </row>
    <row r="22" spans="1:54" ht="15.75" hidden="1" customHeight="1" x14ac:dyDescent="0.15">
      <c r="A22" s="1" t="s">
        <v>0</v>
      </c>
      <c r="G22" s="2">
        <v>31818</v>
      </c>
      <c r="H22" s="13">
        <f t="shared" ca="1" si="0"/>
        <v>31.898630136986302</v>
      </c>
      <c r="I22" s="1">
        <v>8</v>
      </c>
      <c r="J22" s="1">
        <v>0</v>
      </c>
      <c r="K22" s="1">
        <v>8</v>
      </c>
      <c r="L22" s="1">
        <v>2</v>
      </c>
      <c r="M22" s="1">
        <v>700000</v>
      </c>
      <c r="N22" s="1" t="s">
        <v>135</v>
      </c>
      <c r="O22" s="1">
        <v>1</v>
      </c>
      <c r="P22" s="1" t="s">
        <v>136</v>
      </c>
      <c r="R22" s="1" t="s">
        <v>98</v>
      </c>
      <c r="T22" s="1">
        <v>1</v>
      </c>
      <c r="U22" s="1" t="s">
        <v>137</v>
      </c>
      <c r="W22" s="1" t="s">
        <v>56</v>
      </c>
      <c r="Y22" s="1" t="s">
        <v>91</v>
      </c>
      <c r="AA22" s="1">
        <v>10</v>
      </c>
      <c r="AB22" s="1" t="s">
        <v>138</v>
      </c>
      <c r="AC22" s="1" t="s">
        <v>59</v>
      </c>
      <c r="AH22" s="1" t="s">
        <v>32</v>
      </c>
      <c r="AN22" s="1" t="s">
        <v>84</v>
      </c>
      <c r="AP22" s="1">
        <v>6</v>
      </c>
      <c r="AR22" s="1">
        <v>6</v>
      </c>
      <c r="AT22" s="1">
        <v>8</v>
      </c>
      <c r="AU22" s="1" t="s">
        <v>139</v>
      </c>
      <c r="AV22" s="1" t="s">
        <v>74</v>
      </c>
      <c r="AX22" s="1">
        <v>10</v>
      </c>
      <c r="AY22" s="1" t="s">
        <v>140</v>
      </c>
      <c r="AZ22" s="1" t="s">
        <v>141</v>
      </c>
      <c r="BA22" s="1" t="s">
        <v>141</v>
      </c>
    </row>
    <row r="23" spans="1:54" ht="15.75" hidden="1" customHeight="1" x14ac:dyDescent="0.15">
      <c r="A23" s="1" t="s">
        <v>0</v>
      </c>
      <c r="G23" s="2">
        <v>32915</v>
      </c>
      <c r="H23" s="13">
        <f t="shared" ca="1" si="0"/>
        <v>28.893150684931506</v>
      </c>
      <c r="I23" s="1">
        <v>8</v>
      </c>
      <c r="J23" s="1">
        <v>30</v>
      </c>
      <c r="K23" s="1">
        <v>9</v>
      </c>
      <c r="L23" s="1">
        <v>12</v>
      </c>
      <c r="M23" s="1">
        <v>1090</v>
      </c>
      <c r="N23" s="1" t="s">
        <v>149</v>
      </c>
      <c r="O23" s="1">
        <v>1</v>
      </c>
      <c r="P23" s="1" t="s">
        <v>67</v>
      </c>
      <c r="R23" s="1" t="s">
        <v>68</v>
      </c>
      <c r="T23" s="1">
        <v>1</v>
      </c>
      <c r="U23" s="1" t="s">
        <v>150</v>
      </c>
      <c r="X23" s="1" t="s">
        <v>151</v>
      </c>
      <c r="Y23" s="1" t="s">
        <v>57</v>
      </c>
      <c r="AA23" s="1">
        <v>1</v>
      </c>
      <c r="AB23" s="1" t="s">
        <v>58</v>
      </c>
      <c r="AC23" s="1" t="s">
        <v>59</v>
      </c>
      <c r="AE23" s="1" t="s">
        <v>29</v>
      </c>
      <c r="AN23" s="1" t="s">
        <v>72</v>
      </c>
      <c r="AQ23" s="1" t="s">
        <v>152</v>
      </c>
      <c r="AS23" s="1" t="s">
        <v>153</v>
      </c>
      <c r="AT23" s="1">
        <v>2</v>
      </c>
      <c r="AU23" s="1" t="s">
        <v>154</v>
      </c>
      <c r="AV23" s="1" t="s">
        <v>74</v>
      </c>
      <c r="AX23" s="1">
        <v>10</v>
      </c>
      <c r="AY23" s="1" t="s">
        <v>155</v>
      </c>
      <c r="AZ23" s="1" t="s">
        <v>156</v>
      </c>
      <c r="BA23" s="1" t="s">
        <v>157</v>
      </c>
    </row>
    <row r="24" spans="1:54" ht="15.75" hidden="1" customHeight="1" x14ac:dyDescent="0.15">
      <c r="E24" s="1" t="s">
        <v>4</v>
      </c>
      <c r="G24" s="2">
        <v>35597</v>
      </c>
      <c r="H24" s="13">
        <f t="shared" ca="1" si="0"/>
        <v>21.545205479452054</v>
      </c>
      <c r="I24" s="1">
        <v>8</v>
      </c>
      <c r="J24" s="1">
        <v>30</v>
      </c>
      <c r="K24" s="1">
        <v>14</v>
      </c>
      <c r="L24" s="1">
        <v>50</v>
      </c>
      <c r="N24" s="1" t="s">
        <v>165</v>
      </c>
      <c r="O24" s="1">
        <v>1</v>
      </c>
      <c r="P24" s="1" t="s">
        <v>67</v>
      </c>
      <c r="R24" s="1" t="s">
        <v>98</v>
      </c>
      <c r="T24" s="1">
        <v>0</v>
      </c>
      <c r="AC24" s="1" t="s">
        <v>166</v>
      </c>
      <c r="AI24" s="1" t="s">
        <v>33</v>
      </c>
      <c r="AN24" s="1" t="s">
        <v>167</v>
      </c>
      <c r="AP24" s="1">
        <v>2</v>
      </c>
      <c r="AR24" s="1">
        <v>4</v>
      </c>
      <c r="AT24" s="1">
        <v>10</v>
      </c>
      <c r="AU24" s="1" t="s">
        <v>168</v>
      </c>
      <c r="AV24" s="1" t="s">
        <v>64</v>
      </c>
      <c r="AX24" s="1">
        <v>10</v>
      </c>
      <c r="AY24" s="1" t="s">
        <v>169</v>
      </c>
      <c r="AZ24" s="1" t="s">
        <v>36</v>
      </c>
      <c r="BA24" s="1" t="s">
        <v>36</v>
      </c>
    </row>
    <row r="25" spans="1:54" ht="15.75" customHeight="1" x14ac:dyDescent="0.15">
      <c r="A25" s="1" t="s">
        <v>0</v>
      </c>
      <c r="B25" s="1" t="s">
        <v>1</v>
      </c>
      <c r="E25" s="1" t="s">
        <v>4</v>
      </c>
      <c r="G25" s="2">
        <v>29872</v>
      </c>
      <c r="H25" s="13">
        <f t="shared" ca="1" si="0"/>
        <v>37.230136986301368</v>
      </c>
      <c r="I25" s="1">
        <v>8</v>
      </c>
      <c r="J25" s="1">
        <v>50</v>
      </c>
      <c r="K25" s="1">
        <v>9</v>
      </c>
      <c r="L25" s="1">
        <v>15</v>
      </c>
      <c r="M25" s="1">
        <v>28860</v>
      </c>
      <c r="N25" s="1" t="s">
        <v>170</v>
      </c>
      <c r="O25" s="1">
        <v>1</v>
      </c>
      <c r="P25" s="1" t="s">
        <v>53</v>
      </c>
      <c r="R25" s="1" t="s">
        <v>54</v>
      </c>
      <c r="T25" s="1">
        <v>1</v>
      </c>
      <c r="U25" s="1" t="s">
        <v>144</v>
      </c>
      <c r="W25" s="1" t="s">
        <v>80</v>
      </c>
      <c r="Y25" s="1" t="s">
        <v>91</v>
      </c>
      <c r="AA25" s="1">
        <v>3</v>
      </c>
      <c r="AB25" s="1" t="s">
        <v>171</v>
      </c>
      <c r="AC25" s="1" t="s">
        <v>83</v>
      </c>
      <c r="AF25" s="1" t="s">
        <v>30</v>
      </c>
      <c r="AG25" s="1" t="s">
        <v>31</v>
      </c>
      <c r="AN25" s="1" t="s">
        <v>72</v>
      </c>
      <c r="AP25" s="1">
        <v>6</v>
      </c>
      <c r="AR25" s="1">
        <v>6</v>
      </c>
      <c r="AT25" s="1">
        <v>16</v>
      </c>
      <c r="AU25" s="1" t="s">
        <v>172</v>
      </c>
      <c r="AV25" s="1" t="s">
        <v>74</v>
      </c>
      <c r="AX25" s="1">
        <v>10</v>
      </c>
      <c r="AY25" s="1" t="s">
        <v>173</v>
      </c>
      <c r="AZ25" s="1" t="s">
        <v>174</v>
      </c>
      <c r="BA25" s="1" t="s">
        <v>175</v>
      </c>
    </row>
    <row r="26" spans="1:54" ht="15.75" hidden="1" customHeight="1" x14ac:dyDescent="0.15">
      <c r="A26" s="1" t="s">
        <v>0</v>
      </c>
      <c r="B26" s="1" t="s">
        <v>1</v>
      </c>
      <c r="D26" s="1" t="s">
        <v>3</v>
      </c>
      <c r="E26" s="1" t="s">
        <v>4</v>
      </c>
      <c r="G26" s="2">
        <v>34746</v>
      </c>
      <c r="H26" s="13">
        <f t="shared" ca="1" si="0"/>
        <v>23.876712328767123</v>
      </c>
      <c r="I26" s="1">
        <v>8</v>
      </c>
      <c r="J26" s="1">
        <v>120</v>
      </c>
      <c r="K26" s="1">
        <v>12</v>
      </c>
      <c r="L26" s="1">
        <v>12</v>
      </c>
      <c r="M26" s="1">
        <v>61250</v>
      </c>
      <c r="N26" s="1" t="s">
        <v>176</v>
      </c>
      <c r="O26" s="1">
        <v>1</v>
      </c>
      <c r="P26" s="1" t="s">
        <v>53</v>
      </c>
      <c r="R26" s="1" t="s">
        <v>54</v>
      </c>
      <c r="T26" s="1">
        <v>1</v>
      </c>
      <c r="U26" s="1" t="s">
        <v>177</v>
      </c>
      <c r="X26" s="1" t="s">
        <v>178</v>
      </c>
      <c r="Y26" s="1" t="s">
        <v>91</v>
      </c>
      <c r="AA26" s="1">
        <v>4</v>
      </c>
      <c r="AB26" s="1" t="s">
        <v>179</v>
      </c>
      <c r="AC26" s="1" t="s">
        <v>166</v>
      </c>
      <c r="AG26" s="1" t="s">
        <v>31</v>
      </c>
      <c r="AN26" s="1" t="s">
        <v>84</v>
      </c>
      <c r="AP26" s="1">
        <v>6</v>
      </c>
      <c r="AR26" s="1">
        <v>4</v>
      </c>
      <c r="AT26" s="1">
        <v>120</v>
      </c>
      <c r="AU26" s="1" t="s">
        <v>180</v>
      </c>
      <c r="AW26" s="1" t="s">
        <v>181</v>
      </c>
      <c r="AX26" s="1">
        <v>8</v>
      </c>
    </row>
    <row r="27" spans="1:54" ht="15.75" hidden="1" customHeight="1" x14ac:dyDescent="0.15">
      <c r="E27" s="1" t="s">
        <v>4</v>
      </c>
      <c r="G27" s="2">
        <v>35200</v>
      </c>
      <c r="H27" s="13">
        <f t="shared" ca="1" si="0"/>
        <v>22.632876712328766</v>
      </c>
      <c r="I27" s="1">
        <v>8</v>
      </c>
      <c r="J27" s="1">
        <v>0</v>
      </c>
      <c r="K27" s="1">
        <v>10</v>
      </c>
      <c r="L27" s="1">
        <v>6</v>
      </c>
      <c r="M27" s="1">
        <v>11550</v>
      </c>
      <c r="N27" s="1" t="s">
        <v>182</v>
      </c>
      <c r="O27" s="1">
        <v>1</v>
      </c>
      <c r="P27" s="1" t="s">
        <v>53</v>
      </c>
      <c r="S27" s="1" t="s">
        <v>183</v>
      </c>
      <c r="T27" s="1">
        <v>1</v>
      </c>
      <c r="U27" s="1" t="s">
        <v>69</v>
      </c>
      <c r="W27" s="1" t="s">
        <v>80</v>
      </c>
      <c r="Y27" s="1" t="s">
        <v>57</v>
      </c>
      <c r="AA27" s="1">
        <v>3</v>
      </c>
      <c r="AB27" s="1" t="s">
        <v>184</v>
      </c>
      <c r="AC27" s="1" t="s">
        <v>166</v>
      </c>
      <c r="AH27" s="1" t="s">
        <v>32</v>
      </c>
      <c r="AM27" s="1" t="s">
        <v>185</v>
      </c>
      <c r="AO27" s="1" t="s">
        <v>186</v>
      </c>
      <c r="AQ27" s="1">
        <v>8</v>
      </c>
      <c r="AR27" s="1">
        <v>3</v>
      </c>
      <c r="AT27" s="1">
        <v>10</v>
      </c>
      <c r="AU27" s="1" t="s">
        <v>187</v>
      </c>
      <c r="AW27" s="1" t="s">
        <v>188</v>
      </c>
      <c r="AX27" s="1">
        <v>8</v>
      </c>
      <c r="AY27" s="1" t="s">
        <v>189</v>
      </c>
      <c r="AZ27" s="1" t="s">
        <v>190</v>
      </c>
      <c r="BA27" s="1" t="s">
        <v>191</v>
      </c>
    </row>
    <row r="28" spans="1:54" ht="15.75" hidden="1" customHeight="1" x14ac:dyDescent="0.15">
      <c r="A28" s="1" t="s">
        <v>0</v>
      </c>
      <c r="G28" s="2">
        <v>28459</v>
      </c>
      <c r="H28" s="13">
        <f t="shared" ca="1" si="0"/>
        <v>41.101369863013701</v>
      </c>
      <c r="I28" s="1">
        <v>8</v>
      </c>
      <c r="J28" s="1">
        <v>30</v>
      </c>
      <c r="K28" s="1">
        <v>8</v>
      </c>
      <c r="L28" s="1">
        <v>4</v>
      </c>
      <c r="M28" s="1">
        <v>10243</v>
      </c>
      <c r="N28" s="1" t="s">
        <v>142</v>
      </c>
      <c r="O28" s="1">
        <v>0</v>
      </c>
      <c r="P28" s="1" t="s">
        <v>143</v>
      </c>
      <c r="R28" s="1" t="s">
        <v>103</v>
      </c>
      <c r="T28" s="1">
        <v>0</v>
      </c>
      <c r="AC28" s="1" t="s">
        <v>59</v>
      </c>
      <c r="AF28" s="1" t="s">
        <v>30</v>
      </c>
      <c r="AN28" s="1" t="s">
        <v>72</v>
      </c>
      <c r="AP28" s="1">
        <v>6</v>
      </c>
      <c r="AR28" s="1">
        <v>6</v>
      </c>
      <c r="AT28" s="1">
        <v>20</v>
      </c>
      <c r="AU28" s="1" t="s">
        <v>203</v>
      </c>
      <c r="AV28" s="1" t="s">
        <v>74</v>
      </c>
      <c r="AX28" s="1">
        <v>8</v>
      </c>
      <c r="AY28" s="1" t="s">
        <v>204</v>
      </c>
      <c r="AZ28" s="1" t="s">
        <v>205</v>
      </c>
    </row>
    <row r="29" spans="1:54" ht="15.75" hidden="1" customHeight="1" x14ac:dyDescent="0.15">
      <c r="E29" s="1" t="s">
        <v>4</v>
      </c>
      <c r="G29" s="2">
        <v>29821</v>
      </c>
      <c r="H29" s="13">
        <f t="shared" ca="1" si="0"/>
        <v>37.369863013698627</v>
      </c>
      <c r="I29" s="1">
        <v>8</v>
      </c>
      <c r="J29" s="1">
        <v>30</v>
      </c>
      <c r="K29" s="1">
        <v>14</v>
      </c>
      <c r="L29" s="1">
        <v>20</v>
      </c>
      <c r="M29" s="1">
        <v>80686</v>
      </c>
      <c r="N29" s="1" t="s">
        <v>231</v>
      </c>
      <c r="O29" s="1">
        <v>0</v>
      </c>
      <c r="P29" s="1" t="s">
        <v>78</v>
      </c>
      <c r="R29" s="1" t="s">
        <v>98</v>
      </c>
      <c r="T29" s="1">
        <v>1</v>
      </c>
      <c r="V29" s="1" t="s">
        <v>232</v>
      </c>
      <c r="W29" s="1" t="s">
        <v>111</v>
      </c>
      <c r="Y29" s="1" t="s">
        <v>233</v>
      </c>
      <c r="AA29" s="1">
        <v>15</v>
      </c>
      <c r="AB29" s="1" t="s">
        <v>234</v>
      </c>
      <c r="AC29" s="1" t="s">
        <v>59</v>
      </c>
      <c r="AL29" s="1" t="s">
        <v>36</v>
      </c>
      <c r="AV29" s="1" t="s">
        <v>64</v>
      </c>
      <c r="AX29" s="1">
        <v>8</v>
      </c>
      <c r="AY29" s="1" t="s">
        <v>235</v>
      </c>
      <c r="AZ29" s="1" t="s">
        <v>236</v>
      </c>
      <c r="BA29" s="1" t="s">
        <v>237</v>
      </c>
    </row>
    <row r="30" spans="1:54" ht="15.75" customHeight="1" x14ac:dyDescent="0.15">
      <c r="A30" s="1" t="s">
        <v>0</v>
      </c>
      <c r="B30" s="1" t="s">
        <v>1</v>
      </c>
      <c r="E30" s="1" t="s">
        <v>4</v>
      </c>
      <c r="G30" s="2">
        <v>29344</v>
      </c>
      <c r="H30" s="13">
        <f t="shared" ca="1" si="0"/>
        <v>38.676712328767124</v>
      </c>
      <c r="I30" s="1">
        <v>8</v>
      </c>
      <c r="J30" s="1">
        <v>0</v>
      </c>
      <c r="K30" s="1">
        <v>10</v>
      </c>
      <c r="L30" s="1">
        <v>20</v>
      </c>
      <c r="M30" s="1">
        <v>2128</v>
      </c>
      <c r="N30" s="1" t="s">
        <v>244</v>
      </c>
      <c r="O30" s="1">
        <v>1</v>
      </c>
      <c r="P30" s="1" t="s">
        <v>53</v>
      </c>
      <c r="R30" s="1" t="s">
        <v>103</v>
      </c>
      <c r="T30" s="1">
        <v>1</v>
      </c>
      <c r="U30" s="1" t="s">
        <v>225</v>
      </c>
      <c r="W30" s="1" t="s">
        <v>90</v>
      </c>
      <c r="Y30" s="1" t="s">
        <v>91</v>
      </c>
      <c r="AA30" s="1">
        <v>10</v>
      </c>
      <c r="AB30" s="1" t="s">
        <v>259</v>
      </c>
      <c r="AC30" s="1" t="s">
        <v>83</v>
      </c>
      <c r="AG30" s="1" t="s">
        <v>31</v>
      </c>
      <c r="AH30" s="1" t="s">
        <v>32</v>
      </c>
      <c r="AN30" s="1" t="s">
        <v>60</v>
      </c>
      <c r="AQ30" s="3">
        <v>43028</v>
      </c>
      <c r="AS30" s="3">
        <v>43028</v>
      </c>
      <c r="AT30" s="1">
        <v>20</v>
      </c>
      <c r="AU30" s="1" t="s">
        <v>260</v>
      </c>
      <c r="AV30" s="1" t="s">
        <v>74</v>
      </c>
      <c r="AX30" s="1">
        <v>8</v>
      </c>
      <c r="AY30" s="1" t="s">
        <v>261</v>
      </c>
      <c r="AZ30" s="1" t="s">
        <v>262</v>
      </c>
    </row>
    <row r="31" spans="1:54" ht="15.75" hidden="1" customHeight="1" x14ac:dyDescent="0.15">
      <c r="C31" s="1" t="s">
        <v>2</v>
      </c>
      <c r="G31" s="2">
        <v>35093</v>
      </c>
      <c r="H31" s="13">
        <f t="shared" ca="1" si="0"/>
        <v>22.926027397260274</v>
      </c>
      <c r="I31" s="1">
        <v>8</v>
      </c>
      <c r="J31" s="1">
        <v>60</v>
      </c>
      <c r="K31" s="1">
        <v>9</v>
      </c>
      <c r="L31" s="1">
        <v>6</v>
      </c>
      <c r="M31" s="1">
        <v>396210</v>
      </c>
      <c r="N31" s="1" t="s">
        <v>300</v>
      </c>
      <c r="O31" s="1">
        <v>0</v>
      </c>
      <c r="P31" s="1" t="s">
        <v>97</v>
      </c>
      <c r="R31" s="1" t="s">
        <v>103</v>
      </c>
      <c r="T31" s="1">
        <v>0</v>
      </c>
      <c r="AC31" s="1" t="s">
        <v>166</v>
      </c>
      <c r="AG31" s="1" t="s">
        <v>31</v>
      </c>
      <c r="AN31" s="1" t="s">
        <v>72</v>
      </c>
      <c r="AP31" s="1">
        <v>5</v>
      </c>
      <c r="AR31" s="1">
        <v>5</v>
      </c>
      <c r="AT31" s="1">
        <v>24</v>
      </c>
      <c r="AU31" s="1" t="s">
        <v>301</v>
      </c>
      <c r="AV31" s="1" t="s">
        <v>64</v>
      </c>
      <c r="AX31" s="1">
        <v>9</v>
      </c>
      <c r="AY31" s="1" t="s">
        <v>302</v>
      </c>
      <c r="AZ31" s="1" t="s">
        <v>303</v>
      </c>
      <c r="BA31" s="1" t="s">
        <v>304</v>
      </c>
    </row>
    <row r="32" spans="1:54" ht="15.75" hidden="1" customHeight="1" x14ac:dyDescent="0.15">
      <c r="A32" s="1" t="s">
        <v>0</v>
      </c>
      <c r="G32" s="2">
        <v>31833</v>
      </c>
      <c r="H32" s="13">
        <f t="shared" ca="1" si="0"/>
        <v>31.857534246575341</v>
      </c>
      <c r="I32" s="1">
        <v>8</v>
      </c>
      <c r="J32" s="1">
        <v>150</v>
      </c>
      <c r="K32" s="1">
        <v>8</v>
      </c>
      <c r="L32" s="1">
        <v>6</v>
      </c>
      <c r="N32" s="1" t="s">
        <v>305</v>
      </c>
      <c r="O32" s="1">
        <v>1</v>
      </c>
      <c r="P32" s="1" t="s">
        <v>53</v>
      </c>
      <c r="R32" s="1" t="s">
        <v>68</v>
      </c>
      <c r="T32" s="1">
        <v>1</v>
      </c>
      <c r="U32" s="1" t="s">
        <v>5</v>
      </c>
      <c r="W32" s="1" t="s">
        <v>80</v>
      </c>
      <c r="Y32" s="1" t="s">
        <v>160</v>
      </c>
      <c r="AA32" s="1">
        <v>7</v>
      </c>
      <c r="AB32" s="1" t="s">
        <v>306</v>
      </c>
      <c r="AC32" s="1" t="s">
        <v>59</v>
      </c>
      <c r="AD32" s="1" t="s">
        <v>28</v>
      </c>
      <c r="AI32" s="1" t="s">
        <v>33</v>
      </c>
      <c r="AN32" s="1" t="s">
        <v>72</v>
      </c>
      <c r="AP32" s="1">
        <v>6</v>
      </c>
      <c r="AR32" s="1">
        <v>6</v>
      </c>
      <c r="AT32" s="1">
        <v>12</v>
      </c>
      <c r="AU32" s="1" t="s">
        <v>307</v>
      </c>
      <c r="AV32" s="1" t="s">
        <v>74</v>
      </c>
      <c r="AX32" s="1">
        <v>10</v>
      </c>
      <c r="AY32" s="1" t="s">
        <v>308</v>
      </c>
    </row>
    <row r="33" spans="1:53" ht="15.75" hidden="1" customHeight="1" x14ac:dyDescent="0.15">
      <c r="B33" s="1" t="s">
        <v>1</v>
      </c>
      <c r="C33" s="1" t="s">
        <v>2</v>
      </c>
      <c r="G33" s="2">
        <v>33712</v>
      </c>
      <c r="H33" s="13">
        <f t="shared" ca="1" si="0"/>
        <v>26.709589041095889</v>
      </c>
      <c r="I33" s="1">
        <v>8</v>
      </c>
      <c r="J33" s="1">
        <v>120</v>
      </c>
      <c r="K33" s="1">
        <v>12</v>
      </c>
      <c r="L33" s="1">
        <v>10</v>
      </c>
      <c r="M33" s="1">
        <v>92078</v>
      </c>
      <c r="N33" s="1" t="s">
        <v>330</v>
      </c>
      <c r="O33" s="1">
        <v>1</v>
      </c>
      <c r="Q33" s="1" t="s">
        <v>331</v>
      </c>
      <c r="R33" s="1" t="s">
        <v>54</v>
      </c>
      <c r="T33" s="1">
        <v>1</v>
      </c>
      <c r="U33" s="1" t="s">
        <v>30</v>
      </c>
      <c r="W33" s="1" t="s">
        <v>80</v>
      </c>
      <c r="Y33" s="1" t="s">
        <v>332</v>
      </c>
      <c r="AA33" s="1">
        <v>3</v>
      </c>
      <c r="AB33" s="1" t="s">
        <v>333</v>
      </c>
      <c r="AC33" s="1" t="s">
        <v>59</v>
      </c>
      <c r="AF33" s="1" t="s">
        <v>30</v>
      </c>
      <c r="AN33" s="1" t="s">
        <v>72</v>
      </c>
      <c r="AP33" s="1">
        <v>6</v>
      </c>
      <c r="AR33" s="1">
        <v>6</v>
      </c>
      <c r="AT33" s="1">
        <v>20</v>
      </c>
      <c r="AU33" s="1" t="s">
        <v>334</v>
      </c>
      <c r="AV33" s="1" t="s">
        <v>74</v>
      </c>
      <c r="AX33" s="1">
        <v>10</v>
      </c>
      <c r="AY33" s="1" t="s">
        <v>335</v>
      </c>
      <c r="BA33" s="1" t="s">
        <v>336</v>
      </c>
    </row>
    <row r="34" spans="1:53" ht="15.75" hidden="1" customHeight="1" x14ac:dyDescent="0.15">
      <c r="A34" s="1" t="s">
        <v>0</v>
      </c>
      <c r="D34" s="1" t="s">
        <v>3</v>
      </c>
      <c r="G34" s="2">
        <v>29560</v>
      </c>
      <c r="H34" s="13">
        <f t="shared" ca="1" si="0"/>
        <v>38.084931506849315</v>
      </c>
      <c r="I34" s="1">
        <v>8</v>
      </c>
      <c r="J34" s="1">
        <v>0</v>
      </c>
      <c r="K34" s="1">
        <v>12</v>
      </c>
      <c r="L34" s="1">
        <v>30</v>
      </c>
      <c r="M34" s="1">
        <v>94110</v>
      </c>
      <c r="N34" s="1" t="s">
        <v>337</v>
      </c>
      <c r="O34" s="1">
        <v>1</v>
      </c>
      <c r="P34" s="1" t="s">
        <v>53</v>
      </c>
      <c r="R34" s="1" t="s">
        <v>68</v>
      </c>
      <c r="T34" s="1">
        <v>1</v>
      </c>
      <c r="U34" s="1" t="s">
        <v>31</v>
      </c>
      <c r="W34" s="1" t="s">
        <v>80</v>
      </c>
      <c r="Y34" s="1" t="s">
        <v>338</v>
      </c>
      <c r="AA34" s="1">
        <v>1</v>
      </c>
      <c r="AB34" s="1" t="s">
        <v>339</v>
      </c>
      <c r="AC34" s="1" t="s">
        <v>59</v>
      </c>
      <c r="AF34" s="1" t="s">
        <v>30</v>
      </c>
      <c r="AN34" s="1" t="s">
        <v>72</v>
      </c>
      <c r="AQ34" s="1">
        <v>10</v>
      </c>
      <c r="AR34" s="1">
        <v>5</v>
      </c>
      <c r="AT34" s="1">
        <v>20</v>
      </c>
      <c r="AU34" s="1" t="s">
        <v>340</v>
      </c>
      <c r="AV34" s="1" t="s">
        <v>64</v>
      </c>
      <c r="AX34" s="1">
        <v>6</v>
      </c>
      <c r="AY34" s="1" t="s">
        <v>341</v>
      </c>
      <c r="AZ34" s="1" t="s">
        <v>342</v>
      </c>
    </row>
    <row r="35" spans="1:53" ht="15.75" customHeight="1" x14ac:dyDescent="0.15">
      <c r="A35" s="1" t="s">
        <v>0</v>
      </c>
      <c r="B35" s="1" t="s">
        <v>1</v>
      </c>
      <c r="E35" s="1" t="s">
        <v>4</v>
      </c>
      <c r="G35" s="2">
        <v>28834</v>
      </c>
      <c r="H35" s="13">
        <f t="shared" ca="1" si="0"/>
        <v>40.073972602739723</v>
      </c>
      <c r="I35" s="1">
        <v>8</v>
      </c>
      <c r="J35" s="1">
        <v>0</v>
      </c>
      <c r="K35" s="1">
        <v>14</v>
      </c>
      <c r="L35" s="1">
        <v>10</v>
      </c>
      <c r="M35" s="1">
        <v>54625</v>
      </c>
      <c r="N35" s="1" t="s">
        <v>358</v>
      </c>
      <c r="O35" s="1">
        <v>1</v>
      </c>
      <c r="P35" s="1" t="s">
        <v>97</v>
      </c>
      <c r="R35" s="1" t="s">
        <v>103</v>
      </c>
      <c r="T35" s="1">
        <v>1</v>
      </c>
      <c r="U35" s="1" t="s">
        <v>225</v>
      </c>
      <c r="W35" s="1" t="s">
        <v>80</v>
      </c>
      <c r="Y35" s="1" t="s">
        <v>57</v>
      </c>
      <c r="AA35" s="1">
        <v>15</v>
      </c>
      <c r="AB35" s="1" t="s">
        <v>58</v>
      </c>
      <c r="AC35" s="1" t="s">
        <v>83</v>
      </c>
      <c r="AI35" s="1" t="s">
        <v>33</v>
      </c>
      <c r="AM35" s="1" t="s">
        <v>359</v>
      </c>
      <c r="AN35" s="1" t="s">
        <v>60</v>
      </c>
      <c r="AP35" s="1">
        <v>6</v>
      </c>
      <c r="AR35" s="1">
        <v>6</v>
      </c>
      <c r="AT35" s="1">
        <v>15</v>
      </c>
      <c r="AU35" s="1" t="s">
        <v>360</v>
      </c>
      <c r="AV35" s="1" t="s">
        <v>74</v>
      </c>
      <c r="AX35" s="1">
        <v>10</v>
      </c>
      <c r="AY35" s="1" t="s">
        <v>108</v>
      </c>
      <c r="AZ35" s="1" t="s">
        <v>361</v>
      </c>
      <c r="BA35" s="1" t="s">
        <v>362</v>
      </c>
    </row>
    <row r="36" spans="1:53" ht="15.75" customHeight="1" x14ac:dyDescent="0.15">
      <c r="B36" s="1" t="s">
        <v>1</v>
      </c>
      <c r="C36" s="1" t="s">
        <v>2</v>
      </c>
      <c r="D36" s="1" t="s">
        <v>3</v>
      </c>
      <c r="E36" s="1" t="s">
        <v>4</v>
      </c>
      <c r="G36" s="2">
        <v>31104</v>
      </c>
      <c r="H36" s="13">
        <f t="shared" ca="1" si="0"/>
        <v>33.854794520547948</v>
      </c>
      <c r="I36" s="1">
        <v>8</v>
      </c>
      <c r="J36" s="1">
        <v>0</v>
      </c>
      <c r="K36" s="1">
        <v>8</v>
      </c>
      <c r="L36" s="1">
        <v>15</v>
      </c>
      <c r="M36" s="1">
        <v>90055</v>
      </c>
      <c r="N36" s="1" t="s">
        <v>409</v>
      </c>
      <c r="O36" s="1">
        <v>1</v>
      </c>
      <c r="P36" s="1" t="s">
        <v>53</v>
      </c>
      <c r="R36" s="1" t="s">
        <v>103</v>
      </c>
      <c r="T36" s="1">
        <v>1</v>
      </c>
      <c r="U36" s="1" t="s">
        <v>30</v>
      </c>
      <c r="W36" s="1" t="s">
        <v>80</v>
      </c>
      <c r="Y36" s="1" t="s">
        <v>91</v>
      </c>
      <c r="AA36" s="1">
        <v>1</v>
      </c>
      <c r="AC36" s="1" t="s">
        <v>83</v>
      </c>
      <c r="AI36" s="1" t="s">
        <v>33</v>
      </c>
      <c r="AN36" s="1" t="s">
        <v>60</v>
      </c>
      <c r="AQ36" s="1">
        <v>30</v>
      </c>
      <c r="AS36" s="1">
        <v>30</v>
      </c>
      <c r="AT36" s="1">
        <v>24</v>
      </c>
      <c r="AU36" s="1" t="s">
        <v>410</v>
      </c>
      <c r="AV36" s="1" t="s">
        <v>74</v>
      </c>
      <c r="AX36" s="1">
        <v>10</v>
      </c>
      <c r="AY36" s="1" t="s">
        <v>213</v>
      </c>
      <c r="AZ36" s="1" t="s">
        <v>213</v>
      </c>
      <c r="BA36" s="1" t="s">
        <v>411</v>
      </c>
    </row>
    <row r="37" spans="1:53" ht="15.75" customHeight="1" x14ac:dyDescent="0.15">
      <c r="C37" s="1" t="s">
        <v>2</v>
      </c>
      <c r="E37" s="1" t="s">
        <v>4</v>
      </c>
      <c r="G37" s="2">
        <v>43086</v>
      </c>
      <c r="H37" s="13">
        <f t="shared" ca="1" si="0"/>
        <v>1.0273972602739727</v>
      </c>
      <c r="I37" s="1">
        <v>8</v>
      </c>
      <c r="J37" s="1">
        <v>30</v>
      </c>
      <c r="K37" s="1">
        <v>5</v>
      </c>
      <c r="L37" s="1">
        <v>5</v>
      </c>
      <c r="M37" s="1">
        <v>58900000</v>
      </c>
      <c r="N37" s="1" t="s">
        <v>441</v>
      </c>
      <c r="O37" s="1">
        <v>1</v>
      </c>
      <c r="P37" s="1" t="s">
        <v>67</v>
      </c>
      <c r="R37" s="1" t="s">
        <v>98</v>
      </c>
      <c r="T37" s="1">
        <v>1</v>
      </c>
      <c r="U37" s="1" t="s">
        <v>69</v>
      </c>
      <c r="X37" s="1" t="s">
        <v>442</v>
      </c>
      <c r="Y37" s="1" t="s">
        <v>57</v>
      </c>
      <c r="AA37" s="1">
        <v>8</v>
      </c>
      <c r="AB37" s="1" t="s">
        <v>443</v>
      </c>
      <c r="AC37" s="1" t="s">
        <v>71</v>
      </c>
      <c r="AI37" s="1" t="s">
        <v>33</v>
      </c>
      <c r="AN37" s="1" t="s">
        <v>72</v>
      </c>
      <c r="AQ37" s="1">
        <v>10</v>
      </c>
      <c r="AR37" s="1">
        <v>6</v>
      </c>
      <c r="AT37" s="1">
        <v>20</v>
      </c>
      <c r="AU37" s="1" t="s">
        <v>444</v>
      </c>
      <c r="AV37" s="1" t="s">
        <v>74</v>
      </c>
      <c r="AX37" s="1">
        <v>10</v>
      </c>
      <c r="AY37" s="1" t="s">
        <v>445</v>
      </c>
      <c r="AZ37" s="1" t="s">
        <v>446</v>
      </c>
      <c r="BA37" s="1" t="s">
        <v>116</v>
      </c>
    </row>
    <row r="38" spans="1:53" ht="15.75" hidden="1" customHeight="1" x14ac:dyDescent="0.15">
      <c r="A38" s="1" t="s">
        <v>0</v>
      </c>
      <c r="G38" s="2">
        <v>34393</v>
      </c>
      <c r="H38" s="13">
        <f t="shared" ca="1" si="0"/>
        <v>24.843835616438355</v>
      </c>
      <c r="I38" s="1">
        <v>8</v>
      </c>
      <c r="J38" s="1">
        <v>20</v>
      </c>
      <c r="K38" s="1">
        <v>11</v>
      </c>
      <c r="L38" s="1">
        <v>11</v>
      </c>
      <c r="M38" s="1">
        <v>110085</v>
      </c>
      <c r="N38" s="1" t="s">
        <v>447</v>
      </c>
      <c r="O38" s="1">
        <v>1</v>
      </c>
      <c r="P38" s="1" t="s">
        <v>53</v>
      </c>
      <c r="R38" s="1" t="s">
        <v>68</v>
      </c>
      <c r="T38" s="1">
        <v>1</v>
      </c>
      <c r="U38" s="1" t="s">
        <v>30</v>
      </c>
      <c r="W38" s="1" t="s">
        <v>80</v>
      </c>
      <c r="Y38" s="1" t="s">
        <v>91</v>
      </c>
      <c r="AA38" s="1">
        <v>1</v>
      </c>
      <c r="AB38" s="1" t="s">
        <v>448</v>
      </c>
      <c r="AC38" s="1" t="s">
        <v>399</v>
      </c>
      <c r="AG38" s="1" t="s">
        <v>31</v>
      </c>
      <c r="AN38" s="1" t="s">
        <v>60</v>
      </c>
      <c r="AP38" s="1">
        <v>5</v>
      </c>
      <c r="AR38" s="1">
        <v>5</v>
      </c>
      <c r="AT38" s="1">
        <v>100</v>
      </c>
      <c r="AU38" s="1" t="s">
        <v>449</v>
      </c>
      <c r="AV38" s="1" t="s">
        <v>74</v>
      </c>
      <c r="AX38" s="1">
        <v>10</v>
      </c>
      <c r="AY38" s="1" t="s">
        <v>450</v>
      </c>
      <c r="AZ38" s="1" t="s">
        <v>451</v>
      </c>
      <c r="BA38" s="1" t="s">
        <v>141</v>
      </c>
    </row>
    <row r="39" spans="1:53" ht="15.75" hidden="1" customHeight="1" x14ac:dyDescent="0.15">
      <c r="A39" s="1" t="s">
        <v>0</v>
      </c>
      <c r="E39" s="1" t="s">
        <v>4</v>
      </c>
      <c r="G39" s="2">
        <v>31012</v>
      </c>
      <c r="H39" s="13">
        <f t="shared" ca="1" si="0"/>
        <v>34.106849315068494</v>
      </c>
      <c r="I39" s="1">
        <v>8</v>
      </c>
      <c r="J39" s="1">
        <v>0</v>
      </c>
      <c r="K39" s="1">
        <v>9</v>
      </c>
      <c r="L39" s="1">
        <v>12</v>
      </c>
      <c r="M39" s="1">
        <v>10437</v>
      </c>
      <c r="N39" s="1" t="s">
        <v>142</v>
      </c>
      <c r="O39" s="1">
        <v>1</v>
      </c>
      <c r="P39" s="1" t="s">
        <v>97</v>
      </c>
      <c r="R39" s="1" t="s">
        <v>103</v>
      </c>
      <c r="T39" s="1">
        <v>1</v>
      </c>
      <c r="U39" s="1" t="s">
        <v>458</v>
      </c>
      <c r="X39" s="1" t="s">
        <v>459</v>
      </c>
      <c r="Y39" s="1" t="s">
        <v>91</v>
      </c>
      <c r="AA39" s="1">
        <v>10</v>
      </c>
      <c r="AB39" s="1" t="s">
        <v>460</v>
      </c>
      <c r="AC39" s="1" t="s">
        <v>59</v>
      </c>
      <c r="AF39" s="1" t="s">
        <v>30</v>
      </c>
      <c r="AN39" s="1" t="s">
        <v>72</v>
      </c>
      <c r="AQ39" s="1">
        <v>20</v>
      </c>
      <c r="AR39" s="1">
        <v>2</v>
      </c>
      <c r="AT39" s="1">
        <v>48</v>
      </c>
      <c r="AU39" s="1" t="s">
        <v>461</v>
      </c>
      <c r="AW39" s="1" t="s">
        <v>462</v>
      </c>
      <c r="AX39" s="1">
        <v>10</v>
      </c>
      <c r="AY39" s="1" t="s">
        <v>463</v>
      </c>
      <c r="AZ39" s="1" t="s">
        <v>464</v>
      </c>
    </row>
    <row r="40" spans="1:53" ht="15.75" customHeight="1" x14ac:dyDescent="0.15">
      <c r="A40" s="1" t="s">
        <v>0</v>
      </c>
      <c r="B40" s="1" t="s">
        <v>1</v>
      </c>
      <c r="E40" s="1" t="s">
        <v>4</v>
      </c>
      <c r="G40" s="2">
        <v>31954</v>
      </c>
      <c r="H40" s="13">
        <f t="shared" ca="1" si="0"/>
        <v>31.526027397260275</v>
      </c>
      <c r="I40" s="1">
        <v>8</v>
      </c>
      <c r="J40" s="1">
        <v>40</v>
      </c>
      <c r="K40" s="1">
        <v>12</v>
      </c>
      <c r="L40" s="1">
        <v>6</v>
      </c>
      <c r="M40" s="1">
        <v>20001</v>
      </c>
      <c r="N40" s="1" t="s">
        <v>465</v>
      </c>
      <c r="O40" s="1">
        <v>0</v>
      </c>
      <c r="P40" s="1" t="s">
        <v>67</v>
      </c>
      <c r="R40" s="1" t="s">
        <v>54</v>
      </c>
      <c r="T40" s="1">
        <v>1</v>
      </c>
      <c r="U40" s="1" t="s">
        <v>30</v>
      </c>
      <c r="W40" s="1" t="s">
        <v>80</v>
      </c>
      <c r="Y40" s="1" t="s">
        <v>466</v>
      </c>
      <c r="AA40" s="1">
        <v>2</v>
      </c>
      <c r="AB40" s="1" t="s">
        <v>467</v>
      </c>
      <c r="AC40" s="1" t="s">
        <v>83</v>
      </c>
      <c r="AG40" s="1" t="s">
        <v>31</v>
      </c>
      <c r="AN40" s="1" t="s">
        <v>72</v>
      </c>
      <c r="AP40" s="1">
        <v>6</v>
      </c>
      <c r="AS40" s="1">
        <v>10</v>
      </c>
      <c r="AT40" s="1">
        <v>240</v>
      </c>
      <c r="AU40" s="1" t="s">
        <v>468</v>
      </c>
      <c r="AV40" s="1" t="s">
        <v>64</v>
      </c>
      <c r="AX40" s="1">
        <v>7</v>
      </c>
      <c r="AY40" s="1" t="s">
        <v>469</v>
      </c>
      <c r="AZ40" s="1" t="s">
        <v>470</v>
      </c>
      <c r="BA40" s="1" t="s">
        <v>471</v>
      </c>
    </row>
    <row r="41" spans="1:53" ht="15.75" customHeight="1" x14ac:dyDescent="0.15">
      <c r="B41" s="1" t="s">
        <v>1</v>
      </c>
      <c r="G41" s="2">
        <v>30413</v>
      </c>
      <c r="H41" s="13">
        <f t="shared" ca="1" si="0"/>
        <v>35.747945205479454</v>
      </c>
      <c r="I41" s="1">
        <v>8</v>
      </c>
      <c r="J41" s="1">
        <v>50</v>
      </c>
      <c r="K41" s="1">
        <v>2</v>
      </c>
      <c r="L41" s="1">
        <v>3</v>
      </c>
      <c r="M41" s="1">
        <v>560034</v>
      </c>
      <c r="N41" s="1" t="s">
        <v>472</v>
      </c>
      <c r="O41" s="1">
        <v>1</v>
      </c>
      <c r="P41" s="1" t="s">
        <v>97</v>
      </c>
      <c r="R41" s="1" t="s">
        <v>103</v>
      </c>
      <c r="T41" s="1">
        <v>1</v>
      </c>
      <c r="U41" s="1" t="s">
        <v>55</v>
      </c>
      <c r="W41" s="1" t="s">
        <v>90</v>
      </c>
      <c r="Y41" s="1" t="s">
        <v>160</v>
      </c>
      <c r="AA41" s="1">
        <v>11</v>
      </c>
      <c r="AB41" s="1" t="s">
        <v>473</v>
      </c>
      <c r="AC41" s="1" t="s">
        <v>83</v>
      </c>
      <c r="AI41" s="1" t="s">
        <v>33</v>
      </c>
      <c r="AN41" s="1" t="s">
        <v>60</v>
      </c>
      <c r="AQ41" s="1">
        <v>8</v>
      </c>
      <c r="AR41" s="1">
        <v>2</v>
      </c>
      <c r="AT41" s="1">
        <v>2</v>
      </c>
      <c r="AU41" s="1" t="s">
        <v>474</v>
      </c>
      <c r="AV41" s="1" t="s">
        <v>74</v>
      </c>
      <c r="AX41" s="1">
        <v>9</v>
      </c>
      <c r="AY41" s="1" t="s">
        <v>475</v>
      </c>
      <c r="AZ41" s="1" t="s">
        <v>476</v>
      </c>
      <c r="BA41" s="1" t="s">
        <v>477</v>
      </c>
    </row>
    <row r="42" spans="1:53" ht="15.75" customHeight="1" x14ac:dyDescent="0.15">
      <c r="E42" s="1" t="s">
        <v>4</v>
      </c>
      <c r="G42" s="2">
        <v>31700</v>
      </c>
      <c r="H42" s="13">
        <f t="shared" ca="1" si="0"/>
        <v>32.221917808219175</v>
      </c>
      <c r="I42" s="1">
        <v>8</v>
      </c>
      <c r="J42" s="1">
        <v>30</v>
      </c>
      <c r="K42" s="1">
        <v>8</v>
      </c>
      <c r="L42" s="1">
        <v>5</v>
      </c>
      <c r="M42" s="1">
        <v>61704</v>
      </c>
      <c r="N42" s="1" t="s">
        <v>490</v>
      </c>
      <c r="O42" s="1">
        <v>0</v>
      </c>
      <c r="P42" s="1" t="s">
        <v>53</v>
      </c>
      <c r="R42" s="1" t="s">
        <v>68</v>
      </c>
      <c r="T42" s="1">
        <v>1</v>
      </c>
      <c r="U42" s="1" t="s">
        <v>55</v>
      </c>
      <c r="W42" s="1" t="s">
        <v>56</v>
      </c>
      <c r="Y42" s="1" t="s">
        <v>233</v>
      </c>
      <c r="AA42" s="1">
        <v>7</v>
      </c>
      <c r="AC42" s="1" t="s">
        <v>83</v>
      </c>
      <c r="AI42" s="1" t="s">
        <v>33</v>
      </c>
      <c r="AN42" s="1" t="s">
        <v>72</v>
      </c>
      <c r="AP42" s="1">
        <v>6</v>
      </c>
      <c r="AR42" s="1">
        <v>3</v>
      </c>
      <c r="AT42" s="1">
        <v>10</v>
      </c>
      <c r="AU42" s="1" t="s">
        <v>491</v>
      </c>
      <c r="AW42" s="1" t="s">
        <v>492</v>
      </c>
      <c r="AX42" s="1">
        <v>10</v>
      </c>
      <c r="AY42" s="1" t="s">
        <v>493</v>
      </c>
      <c r="AZ42" s="1" t="s">
        <v>494</v>
      </c>
      <c r="BA42" s="1" t="s">
        <v>116</v>
      </c>
    </row>
    <row r="43" spans="1:53" ht="15.75" customHeight="1" x14ac:dyDescent="0.15">
      <c r="A43" s="1" t="s">
        <v>0</v>
      </c>
      <c r="E43" s="1" t="s">
        <v>4</v>
      </c>
      <c r="G43" s="2">
        <v>28335</v>
      </c>
      <c r="H43" s="13">
        <f t="shared" ca="1" si="0"/>
        <v>41.441095890410956</v>
      </c>
      <c r="I43" s="1">
        <v>8</v>
      </c>
      <c r="J43" s="1">
        <v>0</v>
      </c>
      <c r="K43" s="1">
        <v>8</v>
      </c>
      <c r="L43" s="1">
        <v>2</v>
      </c>
      <c r="N43" s="1" t="s">
        <v>219</v>
      </c>
      <c r="O43" s="1">
        <v>1</v>
      </c>
      <c r="P43" s="1" t="s">
        <v>97</v>
      </c>
      <c r="S43" s="1" t="s">
        <v>539</v>
      </c>
      <c r="T43" s="1">
        <v>1</v>
      </c>
      <c r="U43" s="1" t="s">
        <v>5</v>
      </c>
      <c r="W43" s="1" t="s">
        <v>80</v>
      </c>
      <c r="Y43" s="1" t="s">
        <v>57</v>
      </c>
      <c r="AA43" s="1">
        <v>2</v>
      </c>
      <c r="AB43" s="1" t="s">
        <v>58</v>
      </c>
      <c r="AC43" s="1" t="s">
        <v>83</v>
      </c>
      <c r="AF43" s="1" t="s">
        <v>30</v>
      </c>
      <c r="AG43" s="1" t="s">
        <v>31</v>
      </c>
      <c r="AI43" s="1" t="s">
        <v>33</v>
      </c>
      <c r="AN43" s="1" t="s">
        <v>72</v>
      </c>
      <c r="AP43" s="1">
        <v>3</v>
      </c>
      <c r="AR43" s="1">
        <v>3</v>
      </c>
      <c r="AT43" s="1">
        <v>10</v>
      </c>
      <c r="AU43" s="1" t="s">
        <v>540</v>
      </c>
      <c r="AV43" s="1" t="s">
        <v>74</v>
      </c>
      <c r="AX43" s="1">
        <v>10</v>
      </c>
      <c r="AY43" s="1" t="s">
        <v>541</v>
      </c>
      <c r="AZ43" s="1" t="s">
        <v>542</v>
      </c>
      <c r="BA43" s="1" t="s">
        <v>543</v>
      </c>
    </row>
    <row r="44" spans="1:53" ht="15.75" hidden="1" customHeight="1" x14ac:dyDescent="0.15">
      <c r="A44" s="1" t="s">
        <v>0</v>
      </c>
      <c r="E44" s="1" t="s">
        <v>4</v>
      </c>
      <c r="G44" s="2">
        <v>33128</v>
      </c>
      <c r="H44" s="13">
        <f t="shared" ca="1" si="0"/>
        <v>28.30958904109589</v>
      </c>
      <c r="I44" s="1">
        <v>8</v>
      </c>
      <c r="J44" s="1">
        <v>0</v>
      </c>
      <c r="K44" s="1">
        <v>10</v>
      </c>
      <c r="L44" s="1">
        <v>6</v>
      </c>
      <c r="M44" s="1">
        <v>400615</v>
      </c>
      <c r="N44" s="1" t="s">
        <v>548</v>
      </c>
      <c r="O44" s="1">
        <v>1</v>
      </c>
      <c r="P44" s="1" t="s">
        <v>53</v>
      </c>
      <c r="R44" s="1" t="s">
        <v>103</v>
      </c>
      <c r="T44" s="1">
        <v>1</v>
      </c>
      <c r="U44" s="1" t="s">
        <v>150</v>
      </c>
      <c r="W44" s="1" t="s">
        <v>80</v>
      </c>
      <c r="Y44" s="1" t="s">
        <v>112</v>
      </c>
      <c r="AA44" s="1">
        <v>8</v>
      </c>
      <c r="AB44" s="1" t="s">
        <v>549</v>
      </c>
      <c r="AC44" s="1" t="s">
        <v>59</v>
      </c>
      <c r="AE44" s="1" t="s">
        <v>29</v>
      </c>
      <c r="AN44" s="1" t="s">
        <v>72</v>
      </c>
      <c r="AQ44" s="1">
        <v>20</v>
      </c>
      <c r="AR44" s="1">
        <v>5</v>
      </c>
      <c r="AT44" s="1">
        <v>48</v>
      </c>
      <c r="AU44" s="1" t="s">
        <v>550</v>
      </c>
      <c r="AV44" s="1" t="s">
        <v>74</v>
      </c>
      <c r="AX44" s="1">
        <v>10</v>
      </c>
      <c r="AY44" s="1" t="s">
        <v>551</v>
      </c>
      <c r="AZ44" s="1" t="s">
        <v>552</v>
      </c>
      <c r="BA44" s="1" t="s">
        <v>116</v>
      </c>
    </row>
    <row r="45" spans="1:53" ht="15.75" customHeight="1" x14ac:dyDescent="0.15">
      <c r="A45" s="1" t="s">
        <v>0</v>
      </c>
      <c r="G45" s="2">
        <v>27126</v>
      </c>
      <c r="H45" s="13">
        <f t="shared" ca="1" si="0"/>
        <v>44.753424657534246</v>
      </c>
      <c r="I45" s="1">
        <v>8</v>
      </c>
      <c r="J45" s="1">
        <v>45</v>
      </c>
      <c r="K45" s="1">
        <v>5</v>
      </c>
      <c r="L45" s="1">
        <v>5</v>
      </c>
      <c r="M45" s="1">
        <v>80798</v>
      </c>
      <c r="N45" s="1" t="s">
        <v>231</v>
      </c>
      <c r="O45" s="1">
        <v>1</v>
      </c>
      <c r="P45" s="1" t="s">
        <v>67</v>
      </c>
      <c r="R45" s="1" t="s">
        <v>54</v>
      </c>
      <c r="T45" s="1">
        <v>1</v>
      </c>
      <c r="U45" s="1" t="s">
        <v>582</v>
      </c>
      <c r="W45" s="1" t="s">
        <v>56</v>
      </c>
      <c r="Y45" s="1" t="s">
        <v>295</v>
      </c>
      <c r="AA45" s="1">
        <v>15</v>
      </c>
      <c r="AB45" s="1" t="s">
        <v>583</v>
      </c>
      <c r="AC45" s="1" t="s">
        <v>83</v>
      </c>
      <c r="AI45" s="1" t="s">
        <v>33</v>
      </c>
      <c r="AN45" s="1" t="s">
        <v>60</v>
      </c>
      <c r="AQ45" s="1">
        <v>25</v>
      </c>
      <c r="AS45" s="1">
        <v>10</v>
      </c>
      <c r="AT45" s="1">
        <v>25</v>
      </c>
      <c r="AW45" s="1" t="s">
        <v>584</v>
      </c>
      <c r="AX45" s="1">
        <v>10</v>
      </c>
      <c r="AZ45" s="1" t="s">
        <v>585</v>
      </c>
    </row>
    <row r="46" spans="1:53" ht="15.75" customHeight="1" x14ac:dyDescent="0.15">
      <c r="A46" s="1" t="s">
        <v>0</v>
      </c>
      <c r="E46" s="1" t="s">
        <v>4</v>
      </c>
      <c r="G46" s="2">
        <v>29928</v>
      </c>
      <c r="H46" s="13">
        <f t="shared" ca="1" si="0"/>
        <v>37.076712328767123</v>
      </c>
      <c r="I46" s="1">
        <v>8</v>
      </c>
      <c r="J46" s="1">
        <v>120</v>
      </c>
      <c r="K46" s="1">
        <v>10</v>
      </c>
      <c r="L46" s="1">
        <v>6</v>
      </c>
      <c r="M46" s="1">
        <v>41068</v>
      </c>
      <c r="N46" s="1" t="s">
        <v>592</v>
      </c>
      <c r="O46" s="1">
        <v>1</v>
      </c>
      <c r="P46" s="1" t="s">
        <v>53</v>
      </c>
      <c r="R46" s="1" t="s">
        <v>98</v>
      </c>
      <c r="T46" s="1">
        <v>0</v>
      </c>
      <c r="AC46" s="1" t="s">
        <v>83</v>
      </c>
      <c r="AF46" s="1" t="s">
        <v>30</v>
      </c>
      <c r="AN46" s="1" t="s">
        <v>72</v>
      </c>
      <c r="AP46" s="1">
        <v>3</v>
      </c>
      <c r="AR46" s="1">
        <v>5</v>
      </c>
      <c r="AT46" s="1">
        <v>80</v>
      </c>
      <c r="AU46" s="1" t="s">
        <v>593</v>
      </c>
      <c r="AV46" s="1" t="s">
        <v>74</v>
      </c>
      <c r="AX46" s="1">
        <v>9</v>
      </c>
      <c r="AY46" s="1" t="s">
        <v>594</v>
      </c>
      <c r="AZ46" s="1" t="s">
        <v>110</v>
      </c>
      <c r="BA46" s="1" t="s">
        <v>595</v>
      </c>
    </row>
    <row r="47" spans="1:53" ht="15.75" hidden="1" customHeight="1" x14ac:dyDescent="0.15">
      <c r="B47" s="1" t="s">
        <v>1</v>
      </c>
      <c r="E47" s="1" t="s">
        <v>4</v>
      </c>
      <c r="G47" s="2">
        <v>35137</v>
      </c>
      <c r="H47" s="13">
        <f t="shared" ca="1" si="0"/>
        <v>22.805479452054794</v>
      </c>
      <c r="I47" s="1">
        <v>8</v>
      </c>
      <c r="J47" s="1">
        <v>60</v>
      </c>
      <c r="K47" s="1">
        <v>50</v>
      </c>
      <c r="L47" s="1">
        <v>13</v>
      </c>
      <c r="M47" s="1">
        <v>22620</v>
      </c>
      <c r="N47" s="1" t="s">
        <v>601</v>
      </c>
      <c r="O47" s="1">
        <v>0</v>
      </c>
      <c r="P47" s="1" t="s">
        <v>97</v>
      </c>
      <c r="R47" s="1" t="s">
        <v>98</v>
      </c>
      <c r="T47" s="1">
        <v>0</v>
      </c>
      <c r="AC47" s="1" t="s">
        <v>59</v>
      </c>
      <c r="AG47" s="1" t="s">
        <v>31</v>
      </c>
      <c r="AN47" s="1" t="s">
        <v>72</v>
      </c>
      <c r="AP47" s="1">
        <v>6</v>
      </c>
      <c r="AR47" s="1">
        <v>5</v>
      </c>
      <c r="AT47" s="1">
        <v>7</v>
      </c>
      <c r="AU47" s="1" t="s">
        <v>602</v>
      </c>
      <c r="AV47" s="1" t="s">
        <v>74</v>
      </c>
      <c r="AX47" s="1">
        <v>9</v>
      </c>
      <c r="AY47" s="1" t="s">
        <v>603</v>
      </c>
      <c r="AZ47" s="1" t="s">
        <v>604</v>
      </c>
      <c r="BA47" s="1" t="s">
        <v>605</v>
      </c>
    </row>
    <row r="48" spans="1:53" ht="13" x14ac:dyDescent="0.15">
      <c r="A48" s="1" t="s">
        <v>0</v>
      </c>
      <c r="G48" s="2">
        <v>31433</v>
      </c>
      <c r="H48" s="13">
        <f t="shared" ca="1" si="0"/>
        <v>32.953424657534249</v>
      </c>
      <c r="I48" s="1">
        <v>8</v>
      </c>
      <c r="J48" s="1">
        <v>30</v>
      </c>
      <c r="K48" s="1">
        <v>10</v>
      </c>
      <c r="L48" s="1">
        <v>2</v>
      </c>
      <c r="M48" s="1">
        <v>95035</v>
      </c>
      <c r="N48" s="1" t="s">
        <v>611</v>
      </c>
      <c r="O48" s="1">
        <v>0</v>
      </c>
      <c r="P48" s="1" t="s">
        <v>78</v>
      </c>
      <c r="R48" s="1" t="s">
        <v>98</v>
      </c>
      <c r="T48" s="1">
        <v>1</v>
      </c>
      <c r="U48" s="1" t="s">
        <v>159</v>
      </c>
      <c r="W48" s="1" t="s">
        <v>80</v>
      </c>
      <c r="Y48" s="1" t="s">
        <v>91</v>
      </c>
      <c r="AA48" s="1">
        <v>5</v>
      </c>
      <c r="AB48" s="1" t="s">
        <v>612</v>
      </c>
      <c r="AC48" s="1" t="s">
        <v>83</v>
      </c>
      <c r="AG48" s="1" t="s">
        <v>31</v>
      </c>
      <c r="AN48" s="1" t="s">
        <v>167</v>
      </c>
      <c r="AP48" s="1">
        <v>6</v>
      </c>
      <c r="AR48" s="1">
        <v>6</v>
      </c>
      <c r="AT48" s="1">
        <v>10</v>
      </c>
      <c r="AU48" s="1" t="s">
        <v>613</v>
      </c>
      <c r="AV48" s="1" t="s">
        <v>74</v>
      </c>
      <c r="AX48" s="1">
        <v>10</v>
      </c>
      <c r="AY48" s="1" t="s">
        <v>613</v>
      </c>
      <c r="AZ48" s="1" t="s">
        <v>613</v>
      </c>
      <c r="BA48" s="1" t="s">
        <v>613</v>
      </c>
    </row>
    <row r="49" spans="1:53" ht="13" x14ac:dyDescent="0.15">
      <c r="A49" s="1" t="s">
        <v>0</v>
      </c>
      <c r="G49" s="2">
        <v>32049</v>
      </c>
      <c r="H49" s="13">
        <f t="shared" ca="1" si="0"/>
        <v>31.265753424657536</v>
      </c>
      <c r="I49" s="1">
        <v>8</v>
      </c>
      <c r="J49" s="1">
        <v>90</v>
      </c>
      <c r="K49" s="1">
        <v>7</v>
      </c>
      <c r="L49" s="1">
        <v>50</v>
      </c>
      <c r="M49" s="1">
        <v>75235</v>
      </c>
      <c r="N49" s="1" t="s">
        <v>622</v>
      </c>
      <c r="O49" s="1">
        <v>0</v>
      </c>
      <c r="P49" s="1" t="s">
        <v>431</v>
      </c>
      <c r="R49" s="1" t="s">
        <v>54</v>
      </c>
      <c r="T49" s="1">
        <v>1</v>
      </c>
      <c r="U49" s="1" t="s">
        <v>159</v>
      </c>
      <c r="W49" s="1" t="s">
        <v>80</v>
      </c>
      <c r="Y49" s="1" t="s">
        <v>338</v>
      </c>
      <c r="AA49" s="1">
        <v>6</v>
      </c>
      <c r="AB49" s="1" t="s">
        <v>623</v>
      </c>
      <c r="AC49" s="1" t="s">
        <v>71</v>
      </c>
      <c r="AG49" s="1" t="s">
        <v>31</v>
      </c>
      <c r="AH49" s="1" t="s">
        <v>32</v>
      </c>
      <c r="AN49" s="1" t="s">
        <v>624</v>
      </c>
      <c r="AQ49" s="1">
        <v>15</v>
      </c>
      <c r="AR49" s="1">
        <v>6</v>
      </c>
      <c r="AT49" s="1">
        <v>40</v>
      </c>
      <c r="AU49" s="1" t="s">
        <v>365</v>
      </c>
      <c r="AV49" s="1" t="s">
        <v>74</v>
      </c>
      <c r="AX49" s="1">
        <v>10</v>
      </c>
      <c r="AY49" s="1" t="s">
        <v>75</v>
      </c>
    </row>
    <row r="50" spans="1:53" ht="13" hidden="1" x14ac:dyDescent="0.15">
      <c r="A50" s="1" t="s">
        <v>0</v>
      </c>
      <c r="G50" s="2">
        <v>29094</v>
      </c>
      <c r="H50" s="13">
        <f t="shared" ca="1" si="0"/>
        <v>39.361643835616441</v>
      </c>
      <c r="I50" s="1">
        <v>8</v>
      </c>
      <c r="J50" s="1">
        <v>0</v>
      </c>
      <c r="K50" s="1">
        <v>8</v>
      </c>
      <c r="L50" s="1">
        <v>24</v>
      </c>
      <c r="M50" s="1">
        <v>78701</v>
      </c>
      <c r="N50" s="1" t="s">
        <v>238</v>
      </c>
      <c r="O50" s="1">
        <v>0</v>
      </c>
      <c r="P50" s="1" t="s">
        <v>123</v>
      </c>
      <c r="R50" s="1" t="s">
        <v>68</v>
      </c>
      <c r="T50" s="1">
        <v>1</v>
      </c>
      <c r="U50" s="1" t="s">
        <v>225</v>
      </c>
      <c r="W50" s="1" t="s">
        <v>80</v>
      </c>
      <c r="Y50" s="1" t="s">
        <v>91</v>
      </c>
      <c r="AA50" s="1">
        <v>20</v>
      </c>
      <c r="AB50" s="1" t="s">
        <v>636</v>
      </c>
      <c r="AC50" s="1" t="s">
        <v>59</v>
      </c>
      <c r="AF50" s="1" t="s">
        <v>30</v>
      </c>
      <c r="AH50" s="1" t="s">
        <v>32</v>
      </c>
      <c r="AN50" s="1" t="s">
        <v>60</v>
      </c>
      <c r="AP50" s="1">
        <v>6</v>
      </c>
      <c r="AR50" s="1">
        <v>6</v>
      </c>
      <c r="AT50" s="1">
        <v>12</v>
      </c>
      <c r="AU50" s="1" t="s">
        <v>637</v>
      </c>
      <c r="AV50" s="1" t="s">
        <v>74</v>
      </c>
      <c r="AX50" s="1">
        <v>10</v>
      </c>
      <c r="AY50" s="1" t="s">
        <v>638</v>
      </c>
      <c r="AZ50" s="1" t="s">
        <v>639</v>
      </c>
      <c r="BA50" s="1" t="s">
        <v>640</v>
      </c>
    </row>
    <row r="51" spans="1:53" ht="13" hidden="1" x14ac:dyDescent="0.15">
      <c r="C51" s="1" t="s">
        <v>2</v>
      </c>
      <c r="D51" s="1" t="s">
        <v>3</v>
      </c>
      <c r="G51" s="2">
        <v>32967</v>
      </c>
      <c r="H51" s="13">
        <f t="shared" ca="1" si="0"/>
        <v>28.75068493150685</v>
      </c>
      <c r="I51" s="1">
        <v>8</v>
      </c>
      <c r="J51" s="1">
        <v>0</v>
      </c>
      <c r="K51" s="1">
        <v>12</v>
      </c>
      <c r="L51" s="1">
        <v>3</v>
      </c>
      <c r="M51" s="1">
        <v>208012</v>
      </c>
      <c r="N51" s="1" t="s">
        <v>641</v>
      </c>
      <c r="O51" s="1">
        <v>1</v>
      </c>
      <c r="P51" s="1" t="s">
        <v>53</v>
      </c>
      <c r="R51" s="1" t="s">
        <v>98</v>
      </c>
      <c r="T51" s="1">
        <v>1</v>
      </c>
      <c r="U51" s="1" t="s">
        <v>582</v>
      </c>
      <c r="W51" s="1" t="s">
        <v>80</v>
      </c>
      <c r="Y51" s="1" t="s">
        <v>57</v>
      </c>
      <c r="AA51" s="1">
        <v>4</v>
      </c>
      <c r="AB51" s="1" t="s">
        <v>58</v>
      </c>
      <c r="AC51" s="1" t="s">
        <v>59</v>
      </c>
      <c r="AI51" s="1" t="s">
        <v>33</v>
      </c>
      <c r="AM51" s="1" t="s">
        <v>642</v>
      </c>
      <c r="AN51" s="1" t="s">
        <v>72</v>
      </c>
      <c r="AP51" s="1">
        <v>6</v>
      </c>
      <c r="AR51" s="1">
        <v>2</v>
      </c>
      <c r="AT51" s="1">
        <v>5</v>
      </c>
      <c r="AU51" s="1" t="s">
        <v>643</v>
      </c>
      <c r="AV51" s="1" t="s">
        <v>74</v>
      </c>
      <c r="AX51" s="1">
        <v>10</v>
      </c>
      <c r="AY51" s="1" t="s">
        <v>644</v>
      </c>
      <c r="AZ51" s="1" t="s">
        <v>645</v>
      </c>
      <c r="BA51" s="1" t="s">
        <v>646</v>
      </c>
    </row>
    <row r="52" spans="1:53" ht="13" x14ac:dyDescent="0.15">
      <c r="A52" s="1" t="s">
        <v>0</v>
      </c>
      <c r="E52" s="1" t="s">
        <v>4</v>
      </c>
      <c r="G52" s="2">
        <v>32437</v>
      </c>
      <c r="H52" s="13">
        <f t="shared" ca="1" si="0"/>
        <v>30.202739726027396</v>
      </c>
      <c r="I52" s="1">
        <v>8</v>
      </c>
      <c r="J52" s="1">
        <v>0</v>
      </c>
      <c r="K52" s="1">
        <v>10</v>
      </c>
      <c r="L52" s="1">
        <v>10</v>
      </c>
      <c r="M52" s="1">
        <v>74232</v>
      </c>
      <c r="N52" s="1" t="s">
        <v>676</v>
      </c>
      <c r="O52" s="1">
        <v>0</v>
      </c>
      <c r="P52" s="1" t="s">
        <v>67</v>
      </c>
      <c r="S52" s="1" t="s">
        <v>677</v>
      </c>
      <c r="T52" s="1">
        <v>0</v>
      </c>
      <c r="AC52" s="1" t="s">
        <v>83</v>
      </c>
      <c r="AG52" s="1" t="s">
        <v>31</v>
      </c>
      <c r="AI52" s="1" t="s">
        <v>33</v>
      </c>
      <c r="AN52" s="1" t="s">
        <v>84</v>
      </c>
      <c r="AQ52" s="1">
        <v>15</v>
      </c>
      <c r="AS52" s="1">
        <v>15</v>
      </c>
      <c r="AT52" s="1">
        <v>16</v>
      </c>
      <c r="AU52" s="1" t="s">
        <v>678</v>
      </c>
      <c r="AW52" s="1" t="s">
        <v>679</v>
      </c>
      <c r="AX52" s="1">
        <v>4</v>
      </c>
      <c r="AY52" s="1" t="s">
        <v>680</v>
      </c>
      <c r="AZ52" s="1" t="s">
        <v>681</v>
      </c>
      <c r="BA52" s="1" t="s">
        <v>682</v>
      </c>
    </row>
    <row r="53" spans="1:53" ht="13" hidden="1" x14ac:dyDescent="0.15">
      <c r="E53" s="1" t="s">
        <v>4</v>
      </c>
      <c r="G53" s="2">
        <v>35313</v>
      </c>
      <c r="H53" s="13">
        <f t="shared" ca="1" si="0"/>
        <v>22.323287671232876</v>
      </c>
      <c r="I53" s="1">
        <v>8</v>
      </c>
      <c r="J53" s="1">
        <v>60</v>
      </c>
      <c r="K53" s="1">
        <v>10</v>
      </c>
      <c r="L53" s="1">
        <v>6</v>
      </c>
      <c r="M53" s="1">
        <v>76303</v>
      </c>
      <c r="N53" s="1" t="s">
        <v>709</v>
      </c>
      <c r="O53" s="1">
        <v>1</v>
      </c>
      <c r="P53" s="1" t="s">
        <v>67</v>
      </c>
      <c r="R53" s="1" t="s">
        <v>98</v>
      </c>
      <c r="T53" s="1">
        <v>1</v>
      </c>
      <c r="U53" s="1" t="s">
        <v>31</v>
      </c>
      <c r="W53" s="1" t="s">
        <v>80</v>
      </c>
      <c r="Y53" s="1" t="s">
        <v>125</v>
      </c>
      <c r="AA53" s="1">
        <v>0</v>
      </c>
      <c r="AB53" s="1" t="s">
        <v>710</v>
      </c>
      <c r="AC53" s="1" t="s">
        <v>399</v>
      </c>
      <c r="AG53" s="1" t="s">
        <v>31</v>
      </c>
      <c r="AN53" s="1" t="s">
        <v>84</v>
      </c>
      <c r="AP53" s="1">
        <v>6</v>
      </c>
      <c r="AR53" s="1">
        <v>3</v>
      </c>
      <c r="AT53" s="1">
        <v>5</v>
      </c>
      <c r="AU53" s="1" t="s">
        <v>711</v>
      </c>
      <c r="AV53" s="1" t="s">
        <v>74</v>
      </c>
      <c r="AX53" s="1">
        <v>10</v>
      </c>
      <c r="AY53" s="1" t="s">
        <v>712</v>
      </c>
      <c r="AZ53" s="1" t="s">
        <v>713</v>
      </c>
    </row>
    <row r="54" spans="1:53" ht="13" hidden="1" x14ac:dyDescent="0.15">
      <c r="A54" s="1" t="s">
        <v>0</v>
      </c>
      <c r="B54" s="1" t="s">
        <v>1</v>
      </c>
      <c r="G54" s="2">
        <v>29094</v>
      </c>
      <c r="H54" s="13">
        <f t="shared" ca="1" si="0"/>
        <v>39.361643835616441</v>
      </c>
      <c r="I54" s="1">
        <v>8</v>
      </c>
      <c r="J54" s="1">
        <v>0</v>
      </c>
      <c r="K54" s="1">
        <v>8</v>
      </c>
      <c r="L54" s="1">
        <v>24</v>
      </c>
      <c r="M54" s="1">
        <v>78701</v>
      </c>
      <c r="N54" s="1" t="s">
        <v>238</v>
      </c>
      <c r="O54" s="1">
        <v>0</v>
      </c>
      <c r="P54" s="1" t="s">
        <v>143</v>
      </c>
      <c r="R54" s="1" t="s">
        <v>68</v>
      </c>
      <c r="T54" s="1">
        <v>1</v>
      </c>
      <c r="U54" s="1" t="s">
        <v>225</v>
      </c>
      <c r="W54" s="1" t="s">
        <v>80</v>
      </c>
      <c r="Y54" s="1" t="s">
        <v>91</v>
      </c>
      <c r="AA54" s="1">
        <v>20</v>
      </c>
      <c r="AB54" s="1" t="s">
        <v>636</v>
      </c>
      <c r="AC54" s="1" t="s">
        <v>59</v>
      </c>
      <c r="AF54" s="1" t="s">
        <v>30</v>
      </c>
      <c r="AH54" s="1" t="s">
        <v>32</v>
      </c>
      <c r="AN54" s="1" t="s">
        <v>624</v>
      </c>
      <c r="AP54" s="1">
        <v>6</v>
      </c>
      <c r="AR54" s="1">
        <v>6</v>
      </c>
      <c r="AT54" s="1">
        <v>15</v>
      </c>
      <c r="AU54" s="1" t="s">
        <v>784</v>
      </c>
      <c r="AV54" s="1" t="s">
        <v>74</v>
      </c>
      <c r="AX54" s="1">
        <v>10</v>
      </c>
      <c r="AY54" s="1" t="s">
        <v>785</v>
      </c>
      <c r="AZ54" s="1" t="s">
        <v>786</v>
      </c>
      <c r="BA54" s="1" t="s">
        <v>787</v>
      </c>
    </row>
    <row r="55" spans="1:53" ht="13" x14ac:dyDescent="0.15">
      <c r="A55" s="1" t="s">
        <v>0</v>
      </c>
      <c r="E55" s="1" t="s">
        <v>4</v>
      </c>
      <c r="G55" s="2">
        <v>29489</v>
      </c>
      <c r="H55" s="13">
        <f t="shared" ca="1" si="0"/>
        <v>38.279452054794518</v>
      </c>
      <c r="I55" s="1">
        <v>8</v>
      </c>
      <c r="J55" s="1">
        <v>30</v>
      </c>
      <c r="K55" s="1">
        <v>10</v>
      </c>
      <c r="L55" s="1">
        <v>3</v>
      </c>
      <c r="M55" s="1">
        <v>92122</v>
      </c>
      <c r="N55" s="1" t="s">
        <v>788</v>
      </c>
      <c r="O55" s="1">
        <v>0</v>
      </c>
      <c r="P55" s="1" t="s">
        <v>97</v>
      </c>
      <c r="R55" s="1" t="s">
        <v>103</v>
      </c>
      <c r="T55" s="1">
        <v>1</v>
      </c>
      <c r="U55" s="1" t="s">
        <v>789</v>
      </c>
      <c r="W55" s="1" t="s">
        <v>56</v>
      </c>
      <c r="Y55" s="1" t="s">
        <v>391</v>
      </c>
      <c r="AA55" s="1">
        <v>10</v>
      </c>
      <c r="AB55" s="1" t="s">
        <v>790</v>
      </c>
      <c r="AC55" s="1" t="s">
        <v>83</v>
      </c>
      <c r="AE55" s="1" t="s">
        <v>29</v>
      </c>
      <c r="AN55" s="1" t="s">
        <v>167</v>
      </c>
      <c r="AP55" s="1">
        <v>6</v>
      </c>
      <c r="AR55" s="1">
        <v>4</v>
      </c>
      <c r="AT55" s="1">
        <v>150</v>
      </c>
      <c r="AU55" s="1" t="s">
        <v>791</v>
      </c>
      <c r="AV55" s="1" t="s">
        <v>64</v>
      </c>
      <c r="AX55" s="1">
        <v>10</v>
      </c>
      <c r="AY55" s="1" t="s">
        <v>792</v>
      </c>
      <c r="AZ55" s="1" t="s">
        <v>476</v>
      </c>
      <c r="BA55" s="1" t="s">
        <v>793</v>
      </c>
    </row>
    <row r="56" spans="1:53" ht="13" x14ac:dyDescent="0.15">
      <c r="A56" s="1" t="s">
        <v>0</v>
      </c>
      <c r="D56" s="1" t="s">
        <v>3</v>
      </c>
      <c r="G56" s="2">
        <v>33476</v>
      </c>
      <c r="H56" s="13">
        <f t="shared" ca="1" si="0"/>
        <v>27.356164383561644</v>
      </c>
      <c r="I56" s="1">
        <v>8</v>
      </c>
      <c r="J56" s="1">
        <v>60</v>
      </c>
      <c r="K56" s="1">
        <v>10</v>
      </c>
      <c r="L56" s="1">
        <v>10</v>
      </c>
      <c r="M56" s="1">
        <v>2095</v>
      </c>
      <c r="N56" s="1" t="s">
        <v>794</v>
      </c>
      <c r="O56" s="1">
        <v>0</v>
      </c>
      <c r="P56" s="1" t="s">
        <v>136</v>
      </c>
      <c r="R56" s="1" t="s">
        <v>54</v>
      </c>
      <c r="T56" s="1">
        <v>1</v>
      </c>
      <c r="U56" s="1" t="s">
        <v>225</v>
      </c>
      <c r="W56" s="1" t="s">
        <v>56</v>
      </c>
      <c r="Y56" s="1" t="s">
        <v>91</v>
      </c>
      <c r="AA56" s="1">
        <v>5</v>
      </c>
      <c r="AB56" s="1" t="s">
        <v>74</v>
      </c>
      <c r="AC56" s="1" t="s">
        <v>83</v>
      </c>
      <c r="AI56" s="1" t="s">
        <v>33</v>
      </c>
      <c r="AN56" s="1" t="s">
        <v>60</v>
      </c>
      <c r="AQ56" s="1">
        <v>10</v>
      </c>
      <c r="AR56" s="1">
        <v>6</v>
      </c>
      <c r="AT56" s="1">
        <v>8</v>
      </c>
      <c r="AU56" s="1" t="s">
        <v>795</v>
      </c>
      <c r="AV56" s="1" t="s">
        <v>74</v>
      </c>
      <c r="AX56" s="1">
        <v>9</v>
      </c>
      <c r="AY56" s="1" t="s">
        <v>796</v>
      </c>
    </row>
    <row r="57" spans="1:53" ht="13" x14ac:dyDescent="0.15">
      <c r="A57" s="1" t="s">
        <v>0</v>
      </c>
      <c r="H57" s="13">
        <f t="shared" ca="1" si="0"/>
        <v>119.07123287671233</v>
      </c>
      <c r="I57" s="1">
        <v>8</v>
      </c>
      <c r="J57" s="1">
        <v>90</v>
      </c>
      <c r="K57" s="1">
        <v>6</v>
      </c>
      <c r="L57" s="1">
        <v>4</v>
      </c>
      <c r="M57" s="1">
        <v>95125</v>
      </c>
      <c r="N57" s="1" t="s">
        <v>810</v>
      </c>
      <c r="O57" s="1">
        <v>0</v>
      </c>
      <c r="P57" s="1" t="s">
        <v>78</v>
      </c>
      <c r="R57" s="1" t="s">
        <v>68</v>
      </c>
      <c r="T57" s="1">
        <v>1</v>
      </c>
      <c r="U57" s="1" t="s">
        <v>225</v>
      </c>
      <c r="W57" s="1" t="s">
        <v>80</v>
      </c>
      <c r="Y57" s="1" t="s">
        <v>91</v>
      </c>
      <c r="AA57" s="1">
        <v>10</v>
      </c>
      <c r="AB57" s="1" t="s">
        <v>811</v>
      </c>
      <c r="AC57" s="1" t="s">
        <v>83</v>
      </c>
      <c r="AG57" s="1" t="s">
        <v>31</v>
      </c>
      <c r="AN57" s="1" t="s">
        <v>84</v>
      </c>
      <c r="AP57" s="1">
        <v>6</v>
      </c>
      <c r="AR57" s="1">
        <v>4</v>
      </c>
      <c r="AT57" s="1">
        <v>30</v>
      </c>
      <c r="AU57" s="1" t="s">
        <v>812</v>
      </c>
      <c r="AV57" s="1" t="s">
        <v>64</v>
      </c>
      <c r="AX57" s="1">
        <v>9</v>
      </c>
      <c r="AY57" s="1" t="s">
        <v>813</v>
      </c>
    </row>
    <row r="58" spans="1:53" ht="13" x14ac:dyDescent="0.15">
      <c r="B58" s="1" t="s">
        <v>1</v>
      </c>
      <c r="G58" s="2" t="s">
        <v>817</v>
      </c>
      <c r="H58" s="13">
        <f t="shared" ca="1" si="0"/>
        <v>53.150684931506852</v>
      </c>
      <c r="I58" s="1">
        <v>8</v>
      </c>
      <c r="J58" s="1">
        <v>0</v>
      </c>
      <c r="K58" s="1">
        <v>7</v>
      </c>
      <c r="L58" s="1">
        <v>0</v>
      </c>
      <c r="M58" s="1">
        <v>92128</v>
      </c>
      <c r="N58" s="1" t="s">
        <v>788</v>
      </c>
      <c r="O58" s="1">
        <v>1</v>
      </c>
      <c r="P58" s="1" t="s">
        <v>67</v>
      </c>
      <c r="R58" s="1" t="s">
        <v>68</v>
      </c>
      <c r="T58" s="1">
        <v>1</v>
      </c>
      <c r="U58" s="1" t="s">
        <v>31</v>
      </c>
      <c r="W58" s="1" t="s">
        <v>80</v>
      </c>
      <c r="Y58" s="1" t="s">
        <v>648</v>
      </c>
      <c r="AA58" s="1">
        <v>20</v>
      </c>
      <c r="AB58" s="1" t="s">
        <v>818</v>
      </c>
      <c r="AC58" s="1" t="s">
        <v>71</v>
      </c>
      <c r="AH58" s="1" t="s">
        <v>32</v>
      </c>
      <c r="AN58" s="1" t="s">
        <v>60</v>
      </c>
      <c r="AP58" s="1">
        <v>6</v>
      </c>
      <c r="AS58" s="1">
        <v>10</v>
      </c>
      <c r="AT58" s="1">
        <v>12</v>
      </c>
      <c r="AU58" s="1" t="s">
        <v>819</v>
      </c>
      <c r="AV58" s="1" t="s">
        <v>74</v>
      </c>
      <c r="AX58" s="1">
        <v>9</v>
      </c>
      <c r="AY58" s="1" t="s">
        <v>820</v>
      </c>
      <c r="AZ58" s="1" t="s">
        <v>821</v>
      </c>
      <c r="BA58" s="1" t="s">
        <v>822</v>
      </c>
    </row>
    <row r="59" spans="1:53" ht="13" hidden="1" x14ac:dyDescent="0.15">
      <c r="B59" s="1" t="s">
        <v>1</v>
      </c>
      <c r="G59" s="2">
        <v>31994</v>
      </c>
      <c r="H59" s="13">
        <f t="shared" ca="1" si="0"/>
        <v>31.416438356164385</v>
      </c>
      <c r="I59" s="1">
        <v>8</v>
      </c>
      <c r="J59" s="1">
        <v>120</v>
      </c>
      <c r="K59" s="1">
        <v>14</v>
      </c>
      <c r="L59" s="1">
        <v>10</v>
      </c>
      <c r="M59" s="1">
        <v>400708</v>
      </c>
      <c r="N59" s="1" t="s">
        <v>830</v>
      </c>
      <c r="O59" s="1">
        <v>0</v>
      </c>
      <c r="P59" s="1" t="s">
        <v>431</v>
      </c>
      <c r="R59" s="1" t="s">
        <v>54</v>
      </c>
      <c r="T59" s="1">
        <v>1</v>
      </c>
      <c r="U59" s="1" t="s">
        <v>159</v>
      </c>
      <c r="W59" s="1" t="s">
        <v>80</v>
      </c>
      <c r="Y59" s="1" t="s">
        <v>91</v>
      </c>
      <c r="AA59" s="1">
        <v>7</v>
      </c>
      <c r="AB59" s="1" t="s">
        <v>831</v>
      </c>
      <c r="AC59" s="1" t="s">
        <v>59</v>
      </c>
      <c r="AI59" s="1" t="s">
        <v>33</v>
      </c>
      <c r="AN59" s="1" t="s">
        <v>60</v>
      </c>
      <c r="AP59" s="1">
        <v>5</v>
      </c>
      <c r="AR59" s="1">
        <v>4</v>
      </c>
      <c r="AT59" s="1">
        <v>10</v>
      </c>
      <c r="AU59" s="1" t="s">
        <v>832</v>
      </c>
      <c r="AV59" s="1" t="s">
        <v>74</v>
      </c>
      <c r="AX59" s="1">
        <v>9</v>
      </c>
      <c r="AY59" s="1" t="s">
        <v>833</v>
      </c>
      <c r="AZ59" s="1" t="s">
        <v>834</v>
      </c>
    </row>
    <row r="60" spans="1:53" ht="13" hidden="1" x14ac:dyDescent="0.15">
      <c r="E60" s="1" t="s">
        <v>4</v>
      </c>
      <c r="G60" s="2">
        <v>29845</v>
      </c>
      <c r="H60" s="13">
        <f t="shared" ca="1" si="0"/>
        <v>37.304109589041097</v>
      </c>
      <c r="I60" s="1">
        <v>8</v>
      </c>
      <c r="J60" s="1">
        <v>65</v>
      </c>
      <c r="K60" s="1">
        <v>14</v>
      </c>
      <c r="L60" s="1">
        <v>20</v>
      </c>
      <c r="M60" s="1">
        <v>99999</v>
      </c>
      <c r="N60" s="1" t="s">
        <v>771</v>
      </c>
      <c r="O60" s="1">
        <v>1</v>
      </c>
      <c r="P60" s="1" t="s">
        <v>53</v>
      </c>
      <c r="R60" s="1" t="s">
        <v>54</v>
      </c>
      <c r="T60" s="1">
        <v>1</v>
      </c>
      <c r="U60" s="1" t="s">
        <v>31</v>
      </c>
      <c r="W60" s="1" t="s">
        <v>90</v>
      </c>
      <c r="Y60" s="1" t="s">
        <v>245</v>
      </c>
      <c r="AA60" s="1">
        <v>15</v>
      </c>
      <c r="AB60" s="1" t="s">
        <v>850</v>
      </c>
      <c r="AC60" s="1" t="s">
        <v>166</v>
      </c>
      <c r="AG60" s="1" t="s">
        <v>31</v>
      </c>
      <c r="AN60" s="1" t="s">
        <v>84</v>
      </c>
      <c r="AP60" s="1">
        <v>4</v>
      </c>
      <c r="AR60" s="1">
        <v>6</v>
      </c>
      <c r="AT60" s="1">
        <v>16</v>
      </c>
      <c r="AU60" s="1" t="s">
        <v>851</v>
      </c>
      <c r="AW60" s="1" t="s">
        <v>852</v>
      </c>
      <c r="AX60" s="1">
        <v>10</v>
      </c>
      <c r="AY60" s="1" t="s">
        <v>853</v>
      </c>
      <c r="AZ60" s="1" t="s">
        <v>854</v>
      </c>
      <c r="BA60" s="1" t="s">
        <v>855</v>
      </c>
    </row>
    <row r="61" spans="1:53" ht="13" hidden="1" x14ac:dyDescent="0.15">
      <c r="A61" s="1" t="s">
        <v>0</v>
      </c>
      <c r="G61" s="2">
        <v>33885</v>
      </c>
      <c r="H61" s="13">
        <f t="shared" ca="1" si="0"/>
        <v>26.235616438356164</v>
      </c>
      <c r="I61" s="1">
        <v>8</v>
      </c>
      <c r="J61" s="1">
        <v>60</v>
      </c>
      <c r="K61" s="1">
        <v>8</v>
      </c>
      <c r="L61" s="1">
        <v>10</v>
      </c>
      <c r="M61" s="1">
        <v>310023</v>
      </c>
      <c r="N61" s="1" t="s">
        <v>856</v>
      </c>
      <c r="O61" s="1">
        <v>1</v>
      </c>
      <c r="P61" s="1" t="s">
        <v>67</v>
      </c>
      <c r="R61" s="1" t="s">
        <v>98</v>
      </c>
      <c r="T61" s="1">
        <v>1</v>
      </c>
      <c r="U61" s="1" t="s">
        <v>31</v>
      </c>
      <c r="W61" s="1" t="s">
        <v>80</v>
      </c>
      <c r="Y61" s="1" t="s">
        <v>160</v>
      </c>
      <c r="AA61" s="1">
        <v>1</v>
      </c>
      <c r="AB61" s="1" t="s">
        <v>857</v>
      </c>
      <c r="AC61" s="1" t="s">
        <v>59</v>
      </c>
      <c r="AG61" s="1" t="s">
        <v>31</v>
      </c>
      <c r="AN61" s="1" t="s">
        <v>84</v>
      </c>
      <c r="AP61" s="1">
        <v>6</v>
      </c>
      <c r="AR61" s="1">
        <v>6</v>
      </c>
      <c r="AT61" s="1">
        <v>10</v>
      </c>
      <c r="AU61" s="1" t="s">
        <v>858</v>
      </c>
      <c r="AW61" s="1" t="s">
        <v>859</v>
      </c>
      <c r="AX61" s="1">
        <v>9</v>
      </c>
      <c r="AY61" s="1" t="s">
        <v>860</v>
      </c>
      <c r="AZ61" s="1" t="s">
        <v>861</v>
      </c>
      <c r="BA61" s="1" t="s">
        <v>862</v>
      </c>
    </row>
    <row r="62" spans="1:53" ht="13" hidden="1" x14ac:dyDescent="0.15">
      <c r="E62" s="1" t="s">
        <v>4</v>
      </c>
      <c r="G62" s="2">
        <v>32154</v>
      </c>
      <c r="H62" s="13">
        <f t="shared" ca="1" si="0"/>
        <v>30.978082191780821</v>
      </c>
      <c r="I62" s="1">
        <v>8</v>
      </c>
      <c r="J62" s="1">
        <v>0</v>
      </c>
      <c r="K62" s="1">
        <v>12</v>
      </c>
      <c r="L62" s="1">
        <v>1</v>
      </c>
      <c r="M62" s="1">
        <v>1000</v>
      </c>
      <c r="N62" s="1" t="s">
        <v>888</v>
      </c>
      <c r="O62" s="1">
        <v>0</v>
      </c>
      <c r="P62" s="1" t="s">
        <v>53</v>
      </c>
      <c r="R62" s="1" t="s">
        <v>54</v>
      </c>
      <c r="T62" s="1">
        <v>1</v>
      </c>
      <c r="U62" s="1" t="s">
        <v>225</v>
      </c>
      <c r="X62" s="1" t="s">
        <v>225</v>
      </c>
      <c r="Y62" s="1" t="s">
        <v>91</v>
      </c>
      <c r="AA62" s="1">
        <v>5</v>
      </c>
      <c r="AB62" s="1" t="s">
        <v>889</v>
      </c>
      <c r="AC62" s="1" t="s">
        <v>59</v>
      </c>
      <c r="AG62" s="1" t="s">
        <v>31</v>
      </c>
      <c r="AN62" s="1" t="s">
        <v>84</v>
      </c>
      <c r="AP62" s="1">
        <v>3</v>
      </c>
      <c r="AR62" s="1">
        <v>1</v>
      </c>
      <c r="AT62" s="1">
        <v>160</v>
      </c>
      <c r="AU62" s="1" t="s">
        <v>36</v>
      </c>
      <c r="AV62" s="1" t="s">
        <v>64</v>
      </c>
      <c r="AX62" s="1">
        <v>10</v>
      </c>
      <c r="AY62" s="1" t="s">
        <v>890</v>
      </c>
      <c r="AZ62" s="1" t="s">
        <v>464</v>
      </c>
      <c r="BA62" s="1" t="s">
        <v>316</v>
      </c>
    </row>
    <row r="63" spans="1:53" ht="13" x14ac:dyDescent="0.15">
      <c r="A63" s="1" t="s">
        <v>0</v>
      </c>
      <c r="C63" s="1" t="s">
        <v>2</v>
      </c>
      <c r="G63" s="2">
        <v>32540</v>
      </c>
      <c r="H63" s="13">
        <f t="shared" ca="1" si="0"/>
        <v>29.920547945205481</v>
      </c>
      <c r="I63" s="1">
        <v>8</v>
      </c>
      <c r="J63" s="1">
        <v>7</v>
      </c>
      <c r="K63" s="1">
        <v>12</v>
      </c>
      <c r="L63" s="1">
        <v>0</v>
      </c>
      <c r="M63" s="1">
        <v>3706</v>
      </c>
      <c r="N63" s="1" t="s">
        <v>896</v>
      </c>
      <c r="O63" s="1">
        <v>1</v>
      </c>
      <c r="P63" s="1" t="s">
        <v>67</v>
      </c>
      <c r="R63" s="1" t="s">
        <v>103</v>
      </c>
      <c r="T63" s="1">
        <v>1</v>
      </c>
      <c r="U63" s="1" t="s">
        <v>453</v>
      </c>
      <c r="W63" s="1" t="s">
        <v>80</v>
      </c>
      <c r="Y63" s="1" t="s">
        <v>160</v>
      </c>
      <c r="AA63" s="1">
        <v>3</v>
      </c>
      <c r="AB63" s="1" t="s">
        <v>897</v>
      </c>
      <c r="AC63" s="1" t="s">
        <v>83</v>
      </c>
      <c r="AF63" s="1" t="s">
        <v>30</v>
      </c>
      <c r="AN63" s="1" t="s">
        <v>72</v>
      </c>
      <c r="AP63" s="1">
        <v>4</v>
      </c>
      <c r="AR63" s="1">
        <v>6</v>
      </c>
      <c r="AT63" s="1">
        <v>20</v>
      </c>
      <c r="AU63" s="1" t="s">
        <v>898</v>
      </c>
      <c r="AV63" s="1" t="s">
        <v>74</v>
      </c>
      <c r="AX63" s="1">
        <v>10</v>
      </c>
      <c r="AY63" s="1" t="s">
        <v>899</v>
      </c>
      <c r="AZ63" s="1" t="s">
        <v>900</v>
      </c>
      <c r="BA63" s="1" t="s">
        <v>901</v>
      </c>
    </row>
    <row r="64" spans="1:53" ht="13" x14ac:dyDescent="0.15">
      <c r="B64" s="1" t="s">
        <v>1</v>
      </c>
      <c r="C64" s="1" t="s">
        <v>2</v>
      </c>
      <c r="D64" s="1" t="s">
        <v>3</v>
      </c>
      <c r="G64" s="2">
        <v>31912</v>
      </c>
      <c r="H64" s="13">
        <f t="shared" ca="1" si="0"/>
        <v>31.641095890410959</v>
      </c>
      <c r="I64" s="1">
        <v>8</v>
      </c>
      <c r="J64" s="1">
        <v>60</v>
      </c>
      <c r="K64" s="1">
        <v>8</v>
      </c>
      <c r="L64" s="1">
        <v>2</v>
      </c>
      <c r="M64" s="1">
        <v>95132</v>
      </c>
      <c r="N64" s="1" t="s">
        <v>943</v>
      </c>
      <c r="O64" s="1">
        <v>0</v>
      </c>
      <c r="P64" s="1" t="s">
        <v>97</v>
      </c>
      <c r="R64" s="1" t="s">
        <v>98</v>
      </c>
      <c r="T64" s="1">
        <v>1</v>
      </c>
      <c r="U64" s="1" t="s">
        <v>453</v>
      </c>
      <c r="W64" s="1" t="s">
        <v>111</v>
      </c>
      <c r="Y64" s="1" t="s">
        <v>57</v>
      </c>
      <c r="AA64" s="1">
        <v>3</v>
      </c>
      <c r="AB64" s="1" t="s">
        <v>944</v>
      </c>
      <c r="AC64" s="1" t="s">
        <v>83</v>
      </c>
      <c r="AF64" s="1" t="s">
        <v>30</v>
      </c>
      <c r="AI64" s="1" t="s">
        <v>33</v>
      </c>
      <c r="AN64" s="1" t="s">
        <v>72</v>
      </c>
      <c r="AP64" s="1">
        <v>6</v>
      </c>
      <c r="AR64" s="1">
        <v>6</v>
      </c>
      <c r="AT64" s="1">
        <v>50</v>
      </c>
      <c r="AU64" s="1" t="s">
        <v>945</v>
      </c>
      <c r="AV64" s="1" t="s">
        <v>74</v>
      </c>
      <c r="AX64" s="1">
        <v>10</v>
      </c>
      <c r="AY64" s="1" t="s">
        <v>946</v>
      </c>
      <c r="AZ64" s="1" t="s">
        <v>947</v>
      </c>
      <c r="BA64" s="1" t="s">
        <v>116</v>
      </c>
    </row>
    <row r="65" spans="1:53" ht="13" x14ac:dyDescent="0.15">
      <c r="A65" s="1" t="s">
        <v>0</v>
      </c>
      <c r="G65" s="2">
        <v>31803</v>
      </c>
      <c r="H65" s="13">
        <f t="shared" ca="1" si="0"/>
        <v>31.93972602739726</v>
      </c>
      <c r="I65" s="1">
        <v>8</v>
      </c>
      <c r="J65" s="1">
        <v>15</v>
      </c>
      <c r="K65" s="1">
        <v>14</v>
      </c>
      <c r="L65" s="1">
        <v>12</v>
      </c>
      <c r="M65" s="1">
        <v>28205</v>
      </c>
      <c r="N65" s="1" t="s">
        <v>959</v>
      </c>
      <c r="O65" s="1">
        <v>0</v>
      </c>
      <c r="P65" s="1" t="s">
        <v>97</v>
      </c>
      <c r="S65" s="1" t="s">
        <v>960</v>
      </c>
      <c r="T65" s="1">
        <v>1</v>
      </c>
      <c r="U65" s="1" t="s">
        <v>225</v>
      </c>
      <c r="W65" s="1" t="s">
        <v>80</v>
      </c>
      <c r="Y65" s="1" t="s">
        <v>91</v>
      </c>
      <c r="AA65" s="1">
        <v>8</v>
      </c>
      <c r="AB65" s="1" t="s">
        <v>207</v>
      </c>
      <c r="AC65" s="1" t="s">
        <v>71</v>
      </c>
      <c r="AH65" s="1" t="s">
        <v>32</v>
      </c>
      <c r="AN65" s="1" t="s">
        <v>60</v>
      </c>
      <c r="AP65" s="1">
        <v>6</v>
      </c>
      <c r="AR65" s="1">
        <v>6</v>
      </c>
      <c r="AT65" s="1">
        <v>40</v>
      </c>
      <c r="AU65" s="1" t="s">
        <v>961</v>
      </c>
      <c r="AV65" s="1" t="s">
        <v>415</v>
      </c>
      <c r="AX65" s="1">
        <v>7</v>
      </c>
      <c r="AY65" s="1" t="s">
        <v>962</v>
      </c>
      <c r="AZ65" s="1" t="s">
        <v>159</v>
      </c>
      <c r="BA65" s="1" t="s">
        <v>963</v>
      </c>
    </row>
    <row r="66" spans="1:53" ht="13" hidden="1" x14ac:dyDescent="0.15">
      <c r="A66" s="1" t="s">
        <v>0</v>
      </c>
      <c r="G66" s="2">
        <v>34622</v>
      </c>
      <c r="H66" s="13">
        <f t="shared" ref="H66:H129" ca="1" si="1">(TODAY() - G66)/365</f>
        <v>24.216438356164385</v>
      </c>
      <c r="I66" s="1">
        <v>8</v>
      </c>
      <c r="J66" s="1">
        <v>120</v>
      </c>
      <c r="K66" s="1">
        <v>9</v>
      </c>
      <c r="L66" s="1">
        <v>5</v>
      </c>
      <c r="M66" s="1">
        <v>12222</v>
      </c>
      <c r="N66" s="1" t="s">
        <v>978</v>
      </c>
      <c r="O66" s="1">
        <v>0</v>
      </c>
      <c r="P66" s="1" t="s">
        <v>431</v>
      </c>
      <c r="R66" s="1" t="s">
        <v>103</v>
      </c>
      <c r="T66" s="1">
        <v>0</v>
      </c>
      <c r="AC66" s="1" t="s">
        <v>399</v>
      </c>
      <c r="AF66" s="1" t="s">
        <v>30</v>
      </c>
      <c r="AN66" s="1" t="s">
        <v>72</v>
      </c>
      <c r="AP66" s="1">
        <v>4</v>
      </c>
      <c r="AS66" s="1">
        <v>28</v>
      </c>
      <c r="AT66" s="1">
        <v>70</v>
      </c>
      <c r="AU66" s="1" t="s">
        <v>979</v>
      </c>
      <c r="AV66" s="1" t="s">
        <v>74</v>
      </c>
      <c r="AX66" s="1">
        <v>10</v>
      </c>
      <c r="AY66" s="1" t="s">
        <v>980</v>
      </c>
      <c r="AZ66" s="1" t="s">
        <v>981</v>
      </c>
      <c r="BA66" s="1" t="s">
        <v>982</v>
      </c>
    </row>
    <row r="67" spans="1:53" ht="13" hidden="1" x14ac:dyDescent="0.15">
      <c r="A67" s="1" t="s">
        <v>0</v>
      </c>
      <c r="E67" s="1" t="s">
        <v>4</v>
      </c>
      <c r="G67" s="2">
        <v>34999</v>
      </c>
      <c r="H67" s="13">
        <f t="shared" ca="1" si="1"/>
        <v>23.183561643835617</v>
      </c>
      <c r="I67" s="1">
        <v>8</v>
      </c>
      <c r="J67" s="1">
        <v>0</v>
      </c>
      <c r="K67" s="1">
        <v>9</v>
      </c>
      <c r="L67" s="1">
        <v>0</v>
      </c>
      <c r="M67" s="1">
        <v>411046</v>
      </c>
      <c r="N67" s="1" t="s">
        <v>874</v>
      </c>
      <c r="O67" s="1">
        <v>1</v>
      </c>
      <c r="P67" s="1" t="s">
        <v>97</v>
      </c>
      <c r="R67" s="1" t="s">
        <v>98</v>
      </c>
      <c r="T67" s="1">
        <v>0</v>
      </c>
      <c r="AC67" s="1" t="s">
        <v>399</v>
      </c>
      <c r="AF67" s="1" t="s">
        <v>30</v>
      </c>
      <c r="AN67" s="1" t="s">
        <v>72</v>
      </c>
      <c r="AQ67" s="1">
        <v>40</v>
      </c>
      <c r="AS67" s="1">
        <v>10</v>
      </c>
      <c r="AT67" s="1">
        <v>30</v>
      </c>
      <c r="AU67" s="1" t="s">
        <v>983</v>
      </c>
      <c r="AV67" s="1" t="s">
        <v>74</v>
      </c>
      <c r="AX67" s="1">
        <v>10</v>
      </c>
      <c r="AY67" s="1" t="s">
        <v>984</v>
      </c>
      <c r="AZ67" s="1" t="s">
        <v>985</v>
      </c>
      <c r="BA67" s="1" t="s">
        <v>986</v>
      </c>
    </row>
    <row r="68" spans="1:53" ht="13" x14ac:dyDescent="0.15">
      <c r="B68" s="1" t="s">
        <v>1</v>
      </c>
      <c r="G68" s="2">
        <v>26615</v>
      </c>
      <c r="H68" s="13">
        <f t="shared" ca="1" si="1"/>
        <v>46.153424657534245</v>
      </c>
      <c r="I68" s="1">
        <v>8</v>
      </c>
      <c r="J68" s="1">
        <v>180</v>
      </c>
      <c r="K68" s="1">
        <v>14</v>
      </c>
      <c r="L68" s="1">
        <v>15</v>
      </c>
      <c r="M68" s="1">
        <v>46321</v>
      </c>
      <c r="N68" s="1" t="s">
        <v>995</v>
      </c>
      <c r="O68" s="1">
        <v>1</v>
      </c>
      <c r="P68" s="1" t="s">
        <v>97</v>
      </c>
      <c r="R68" s="1" t="s">
        <v>103</v>
      </c>
      <c r="T68" s="1">
        <v>1</v>
      </c>
      <c r="U68" s="1" t="s">
        <v>225</v>
      </c>
      <c r="W68" s="1" t="s">
        <v>56</v>
      </c>
      <c r="Y68" s="1" t="s">
        <v>91</v>
      </c>
      <c r="AA68" s="1">
        <v>22</v>
      </c>
      <c r="AB68" s="1" t="s">
        <v>74</v>
      </c>
      <c r="AC68" s="1" t="s">
        <v>83</v>
      </c>
      <c r="AF68" s="1" t="s">
        <v>30</v>
      </c>
      <c r="AN68" s="1" t="s">
        <v>72</v>
      </c>
      <c r="AP68" s="1">
        <v>4</v>
      </c>
      <c r="AR68" s="1">
        <v>3</v>
      </c>
      <c r="AT68" s="1">
        <v>8</v>
      </c>
      <c r="AU68" s="1" t="s">
        <v>996</v>
      </c>
      <c r="AV68" s="1" t="s">
        <v>74</v>
      </c>
      <c r="AX68" s="1">
        <v>10</v>
      </c>
      <c r="AY68" s="1" t="s">
        <v>997</v>
      </c>
      <c r="AZ68" s="1" t="s">
        <v>998</v>
      </c>
    </row>
    <row r="69" spans="1:53" ht="13" hidden="1" x14ac:dyDescent="0.15">
      <c r="A69" s="1" t="s">
        <v>0</v>
      </c>
      <c r="B69" s="1" t="s">
        <v>1</v>
      </c>
      <c r="C69" s="1" t="s">
        <v>2</v>
      </c>
      <c r="E69" s="1" t="s">
        <v>4</v>
      </c>
      <c r="G69" s="2">
        <v>34381</v>
      </c>
      <c r="H69" s="13">
        <f t="shared" ca="1" si="1"/>
        <v>24.876712328767123</v>
      </c>
      <c r="I69" s="1">
        <v>8</v>
      </c>
      <c r="J69" s="1">
        <v>15</v>
      </c>
      <c r="K69" s="1">
        <v>10</v>
      </c>
      <c r="L69" s="1">
        <v>2</v>
      </c>
      <c r="M69" s="1">
        <v>85143</v>
      </c>
      <c r="N69" s="1" t="s">
        <v>1019</v>
      </c>
      <c r="O69" s="1">
        <v>1</v>
      </c>
      <c r="P69" s="1" t="s">
        <v>67</v>
      </c>
      <c r="R69" s="1" t="s">
        <v>103</v>
      </c>
      <c r="T69" s="1">
        <v>1</v>
      </c>
      <c r="U69" s="1" t="s">
        <v>5</v>
      </c>
      <c r="W69" s="1" t="s">
        <v>111</v>
      </c>
      <c r="Y69" s="1" t="s">
        <v>91</v>
      </c>
      <c r="AA69" s="1">
        <v>3</v>
      </c>
      <c r="AB69" s="1" t="s">
        <v>1020</v>
      </c>
      <c r="AC69" s="1" t="s">
        <v>399</v>
      </c>
      <c r="AI69" s="1" t="s">
        <v>33</v>
      </c>
      <c r="AM69" s="1" t="s">
        <v>1021</v>
      </c>
      <c r="AN69" s="1" t="s">
        <v>84</v>
      </c>
      <c r="AP69" s="1">
        <v>4</v>
      </c>
      <c r="AR69" s="1">
        <v>2</v>
      </c>
      <c r="AT69" s="1">
        <v>6</v>
      </c>
      <c r="AU69" s="1" t="s">
        <v>1022</v>
      </c>
      <c r="AV69" s="1" t="s">
        <v>74</v>
      </c>
      <c r="AX69" s="1">
        <v>10</v>
      </c>
      <c r="AY69" s="1" t="s">
        <v>1023</v>
      </c>
      <c r="AZ69" s="1" t="s">
        <v>1024</v>
      </c>
    </row>
    <row r="70" spans="1:53" ht="13" x14ac:dyDescent="0.15">
      <c r="B70" s="1" t="s">
        <v>1</v>
      </c>
      <c r="G70" s="2">
        <v>34894</v>
      </c>
      <c r="H70" s="13">
        <f t="shared" ca="1" si="1"/>
        <v>23.471232876712328</v>
      </c>
      <c r="I70" s="1">
        <v>8</v>
      </c>
      <c r="J70" s="1">
        <v>10</v>
      </c>
      <c r="K70" s="1">
        <v>10</v>
      </c>
      <c r="L70" s="1">
        <v>8</v>
      </c>
      <c r="M70" s="1">
        <v>31270</v>
      </c>
      <c r="N70" s="1" t="s">
        <v>1048</v>
      </c>
      <c r="O70" s="1">
        <v>1</v>
      </c>
      <c r="P70" s="1" t="s">
        <v>123</v>
      </c>
      <c r="R70" s="1" t="s">
        <v>103</v>
      </c>
      <c r="T70" s="1">
        <v>1</v>
      </c>
      <c r="U70" s="1" t="s">
        <v>225</v>
      </c>
      <c r="W70" s="1" t="s">
        <v>80</v>
      </c>
      <c r="Z70" s="1" t="s">
        <v>1049</v>
      </c>
      <c r="AA70" s="1">
        <v>1</v>
      </c>
      <c r="AB70" s="1" t="s">
        <v>1050</v>
      </c>
      <c r="AC70" s="1" t="s">
        <v>83</v>
      </c>
      <c r="AH70" s="1" t="s">
        <v>32</v>
      </c>
      <c r="AN70" s="1" t="s">
        <v>60</v>
      </c>
      <c r="AP70" s="1">
        <v>2</v>
      </c>
      <c r="AR70" s="1">
        <v>5</v>
      </c>
      <c r="AT70" s="1">
        <v>15</v>
      </c>
      <c r="AU70" s="1" t="s">
        <v>1051</v>
      </c>
      <c r="AV70" s="1" t="s">
        <v>74</v>
      </c>
      <c r="AX70" s="1">
        <v>10</v>
      </c>
      <c r="AY70" s="1" t="s">
        <v>1052</v>
      </c>
      <c r="BA70" s="1" t="s">
        <v>1053</v>
      </c>
    </row>
    <row r="71" spans="1:53" ht="13" x14ac:dyDescent="0.15">
      <c r="A71" s="1" t="s">
        <v>0</v>
      </c>
      <c r="G71" s="2">
        <v>42865</v>
      </c>
      <c r="H71" s="13">
        <f t="shared" ca="1" si="1"/>
        <v>1.6328767123287671</v>
      </c>
      <c r="I71" s="1">
        <v>8</v>
      </c>
      <c r="J71" s="1">
        <v>120</v>
      </c>
      <c r="K71" s="1">
        <v>4</v>
      </c>
      <c r="L71" s="1">
        <v>10</v>
      </c>
      <c r="M71" s="1">
        <v>119136</v>
      </c>
      <c r="N71" s="1" t="s">
        <v>737</v>
      </c>
      <c r="O71" s="1">
        <v>0</v>
      </c>
      <c r="P71" s="1" t="s">
        <v>97</v>
      </c>
      <c r="R71" s="1" t="s">
        <v>68</v>
      </c>
      <c r="T71" s="1">
        <v>1</v>
      </c>
      <c r="V71" s="1" t="s">
        <v>1101</v>
      </c>
      <c r="W71" s="1" t="s">
        <v>90</v>
      </c>
      <c r="Y71" s="1" t="s">
        <v>91</v>
      </c>
      <c r="AA71" s="1">
        <v>23</v>
      </c>
      <c r="AB71" s="1" t="s">
        <v>1102</v>
      </c>
      <c r="AC71" s="1" t="s">
        <v>83</v>
      </c>
      <c r="AL71" s="1" t="s">
        <v>36</v>
      </c>
      <c r="AV71" s="1" t="s">
        <v>74</v>
      </c>
      <c r="AX71" s="1">
        <v>10</v>
      </c>
      <c r="AY71" s="1" t="s">
        <v>1103</v>
      </c>
      <c r="AZ71" s="1" t="s">
        <v>1104</v>
      </c>
      <c r="BA71" s="1" t="s">
        <v>316</v>
      </c>
    </row>
    <row r="72" spans="1:53" ht="13" x14ac:dyDescent="0.15">
      <c r="A72" s="1" t="s">
        <v>0</v>
      </c>
      <c r="D72" s="1" t="s">
        <v>3</v>
      </c>
      <c r="E72" s="1" t="s">
        <v>4</v>
      </c>
      <c r="G72" s="2">
        <v>30802</v>
      </c>
      <c r="H72" s="13">
        <f t="shared" ca="1" si="1"/>
        <v>34.682191780821917</v>
      </c>
      <c r="I72" s="1">
        <v>8</v>
      </c>
      <c r="J72" s="1">
        <v>150</v>
      </c>
      <c r="K72" s="1">
        <v>4</v>
      </c>
      <c r="L72" s="1">
        <v>12</v>
      </c>
      <c r="M72" s="1">
        <v>4416</v>
      </c>
      <c r="N72" s="1" t="s">
        <v>1112</v>
      </c>
      <c r="O72" s="1">
        <v>0</v>
      </c>
      <c r="P72" s="1" t="s">
        <v>67</v>
      </c>
      <c r="S72" s="1" t="s">
        <v>1113</v>
      </c>
      <c r="T72" s="1">
        <v>1</v>
      </c>
      <c r="U72" s="1" t="s">
        <v>69</v>
      </c>
      <c r="W72" s="1" t="s">
        <v>80</v>
      </c>
      <c r="Y72" s="1" t="s">
        <v>57</v>
      </c>
      <c r="AA72" s="1">
        <v>9</v>
      </c>
      <c r="AB72" s="1" t="s">
        <v>1114</v>
      </c>
      <c r="AC72" s="1" t="s">
        <v>83</v>
      </c>
      <c r="AG72" s="1" t="s">
        <v>31</v>
      </c>
      <c r="AN72" s="1" t="s">
        <v>72</v>
      </c>
      <c r="AQ72" s="1">
        <v>20</v>
      </c>
      <c r="AS72" s="1">
        <v>20</v>
      </c>
      <c r="AT72" s="1">
        <v>20</v>
      </c>
      <c r="AU72" s="1" t="s">
        <v>1115</v>
      </c>
      <c r="AV72" s="1" t="s">
        <v>198</v>
      </c>
      <c r="AX72" s="1">
        <v>10</v>
      </c>
      <c r="AY72" s="1" t="s">
        <v>1116</v>
      </c>
      <c r="AZ72" s="1" t="s">
        <v>1117</v>
      </c>
      <c r="BA72" s="1" t="s">
        <v>1118</v>
      </c>
    </row>
    <row r="73" spans="1:53" ht="13" x14ac:dyDescent="0.15">
      <c r="E73" s="1" t="s">
        <v>4</v>
      </c>
      <c r="G73" s="2">
        <v>31003</v>
      </c>
      <c r="H73" s="13">
        <f t="shared" ca="1" si="1"/>
        <v>34.131506849315066</v>
      </c>
      <c r="I73" s="1">
        <v>8</v>
      </c>
      <c r="J73" s="1">
        <v>30</v>
      </c>
      <c r="K73" s="1">
        <v>10</v>
      </c>
      <c r="L73" s="1">
        <v>4</v>
      </c>
      <c r="M73" s="1">
        <v>1010</v>
      </c>
      <c r="N73" s="1" t="s">
        <v>1119</v>
      </c>
      <c r="O73" s="1">
        <v>0</v>
      </c>
      <c r="P73" s="1" t="s">
        <v>53</v>
      </c>
      <c r="R73" s="1" t="s">
        <v>103</v>
      </c>
      <c r="T73" s="1">
        <v>1</v>
      </c>
      <c r="U73" s="1" t="s">
        <v>137</v>
      </c>
      <c r="W73" s="1" t="s">
        <v>111</v>
      </c>
      <c r="Y73" s="1" t="s">
        <v>91</v>
      </c>
      <c r="AA73" s="1">
        <v>11</v>
      </c>
      <c r="AB73" s="1" t="s">
        <v>1120</v>
      </c>
      <c r="AC73" s="1" t="s">
        <v>83</v>
      </c>
      <c r="AG73" s="1" t="s">
        <v>31</v>
      </c>
      <c r="AN73" s="1" t="s">
        <v>84</v>
      </c>
      <c r="AP73" s="1">
        <v>6</v>
      </c>
      <c r="AR73" s="1">
        <v>6</v>
      </c>
      <c r="AT73" s="1">
        <v>8</v>
      </c>
      <c r="AU73" s="1" t="s">
        <v>1121</v>
      </c>
      <c r="AV73" s="1" t="s">
        <v>74</v>
      </c>
      <c r="AX73" s="1">
        <v>6</v>
      </c>
      <c r="AY73" s="1" t="s">
        <v>1122</v>
      </c>
    </row>
    <row r="74" spans="1:53" ht="13" x14ac:dyDescent="0.15">
      <c r="E74" s="1" t="s">
        <v>4</v>
      </c>
      <c r="G74" s="2">
        <v>29633</v>
      </c>
      <c r="H74" s="13">
        <f t="shared" ca="1" si="1"/>
        <v>37.884931506849313</v>
      </c>
      <c r="I74" s="1">
        <v>8</v>
      </c>
      <c r="J74" s="1">
        <v>20</v>
      </c>
      <c r="K74" s="1">
        <v>5</v>
      </c>
      <c r="L74" s="1">
        <v>10</v>
      </c>
      <c r="M74" s="1">
        <v>137</v>
      </c>
      <c r="N74" s="1" t="s">
        <v>1168</v>
      </c>
      <c r="O74" s="1">
        <v>0</v>
      </c>
      <c r="P74" s="1" t="s">
        <v>67</v>
      </c>
      <c r="R74" s="1" t="s">
        <v>54</v>
      </c>
      <c r="T74" s="1">
        <v>1</v>
      </c>
      <c r="U74" s="1" t="s">
        <v>55</v>
      </c>
      <c r="W74" s="1" t="s">
        <v>384</v>
      </c>
      <c r="Z74" s="1" t="s">
        <v>1169</v>
      </c>
      <c r="AA74" s="1">
        <v>12</v>
      </c>
      <c r="AB74" s="1" t="s">
        <v>689</v>
      </c>
      <c r="AC74" s="1" t="s">
        <v>71</v>
      </c>
      <c r="AG74" s="1" t="s">
        <v>31</v>
      </c>
      <c r="AN74" s="1" t="s">
        <v>72</v>
      </c>
      <c r="AP74" s="1">
        <v>6</v>
      </c>
      <c r="AR74" s="1">
        <v>6</v>
      </c>
      <c r="AT74" s="1">
        <v>5</v>
      </c>
      <c r="AU74" s="1" t="s">
        <v>1170</v>
      </c>
      <c r="AV74" s="1" t="s">
        <v>74</v>
      </c>
      <c r="AX74" s="1">
        <v>8</v>
      </c>
      <c r="AY74" s="1" t="s">
        <v>689</v>
      </c>
      <c r="AZ74" s="1" t="s">
        <v>1171</v>
      </c>
      <c r="BA74" s="1" t="s">
        <v>1158</v>
      </c>
    </row>
    <row r="75" spans="1:53" ht="13" hidden="1" x14ac:dyDescent="0.15">
      <c r="D75" s="1" t="s">
        <v>3</v>
      </c>
      <c r="G75" s="2">
        <v>34650</v>
      </c>
      <c r="H75" s="13">
        <f t="shared" ca="1" si="1"/>
        <v>24.139726027397259</v>
      </c>
      <c r="I75" s="1">
        <v>8</v>
      </c>
      <c r="J75" s="1">
        <v>2</v>
      </c>
      <c r="K75" s="1">
        <v>8</v>
      </c>
      <c r="L75" s="1">
        <v>2</v>
      </c>
      <c r="M75" s="1">
        <v>500029</v>
      </c>
      <c r="N75" s="1" t="s">
        <v>368</v>
      </c>
      <c r="O75" s="1">
        <v>0</v>
      </c>
      <c r="P75" s="1" t="s">
        <v>78</v>
      </c>
      <c r="R75" s="1" t="s">
        <v>68</v>
      </c>
      <c r="T75" s="1">
        <v>0</v>
      </c>
      <c r="AC75" s="1" t="s">
        <v>59</v>
      </c>
      <c r="AG75" s="1" t="s">
        <v>31</v>
      </c>
      <c r="AN75" s="1" t="s">
        <v>72</v>
      </c>
      <c r="AP75" s="1">
        <v>6</v>
      </c>
      <c r="AR75" s="1">
        <v>4</v>
      </c>
      <c r="AT75" s="1">
        <v>4</v>
      </c>
      <c r="AU75" s="1" t="s">
        <v>1172</v>
      </c>
      <c r="AV75" s="1" t="s">
        <v>74</v>
      </c>
      <c r="AX75" s="1">
        <v>10</v>
      </c>
      <c r="AY75" s="1" t="s">
        <v>1173</v>
      </c>
      <c r="AZ75" s="1" t="s">
        <v>911</v>
      </c>
    </row>
    <row r="76" spans="1:53" ht="13" x14ac:dyDescent="0.15">
      <c r="E76" s="1" t="s">
        <v>4</v>
      </c>
      <c r="G76" s="2">
        <v>31498</v>
      </c>
      <c r="H76" s="13">
        <f t="shared" ca="1" si="1"/>
        <v>32.775342465753425</v>
      </c>
      <c r="I76" s="1">
        <v>8</v>
      </c>
      <c r="J76" s="1">
        <v>0</v>
      </c>
      <c r="K76" s="1">
        <v>5</v>
      </c>
      <c r="L76" s="1">
        <v>12</v>
      </c>
      <c r="M76" s="1">
        <v>6611</v>
      </c>
      <c r="N76" s="1" t="s">
        <v>1201</v>
      </c>
      <c r="O76" s="1">
        <v>1</v>
      </c>
      <c r="P76" s="1" t="s">
        <v>97</v>
      </c>
      <c r="R76" s="1" t="s">
        <v>98</v>
      </c>
      <c r="T76" s="1">
        <v>1</v>
      </c>
      <c r="U76" s="1" t="s">
        <v>225</v>
      </c>
      <c r="X76" s="1" t="s">
        <v>279</v>
      </c>
      <c r="Y76" s="1" t="s">
        <v>91</v>
      </c>
      <c r="AA76" s="1">
        <v>5</v>
      </c>
      <c r="AB76" s="1" t="s">
        <v>1202</v>
      </c>
      <c r="AC76" s="1" t="s">
        <v>83</v>
      </c>
      <c r="AI76" s="1" t="s">
        <v>33</v>
      </c>
      <c r="AN76" s="1" t="s">
        <v>60</v>
      </c>
      <c r="AP76" s="1">
        <v>5</v>
      </c>
      <c r="AR76" s="1">
        <v>6</v>
      </c>
      <c r="AT76" s="1">
        <v>12</v>
      </c>
      <c r="AU76" s="1" t="s">
        <v>1203</v>
      </c>
      <c r="AV76" s="1" t="s">
        <v>64</v>
      </c>
      <c r="AX76" s="1">
        <v>10</v>
      </c>
      <c r="AY76" s="1" t="s">
        <v>1204</v>
      </c>
      <c r="AZ76" s="1" t="s">
        <v>1205</v>
      </c>
      <c r="BA76" s="1" t="s">
        <v>1206</v>
      </c>
    </row>
    <row r="77" spans="1:53" ht="13" x14ac:dyDescent="0.15">
      <c r="B77" s="1" t="s">
        <v>1</v>
      </c>
      <c r="E77" s="1" t="s">
        <v>4</v>
      </c>
      <c r="G77" s="2">
        <v>31738</v>
      </c>
      <c r="H77" s="13">
        <f t="shared" ca="1" si="1"/>
        <v>32.11780821917808</v>
      </c>
      <c r="I77" s="1">
        <v>8</v>
      </c>
      <c r="J77" s="1">
        <v>40</v>
      </c>
      <c r="K77" s="1">
        <v>10</v>
      </c>
      <c r="L77" s="1">
        <v>10</v>
      </c>
      <c r="M77" s="1">
        <v>79020</v>
      </c>
      <c r="N77" s="1" t="s">
        <v>1207</v>
      </c>
      <c r="O77" s="1">
        <v>1</v>
      </c>
      <c r="P77" s="1" t="s">
        <v>53</v>
      </c>
      <c r="R77" s="1" t="s">
        <v>98</v>
      </c>
      <c r="T77" s="1">
        <v>1</v>
      </c>
      <c r="U77" s="1" t="s">
        <v>159</v>
      </c>
      <c r="W77" s="1" t="s">
        <v>80</v>
      </c>
      <c r="Y77" s="1" t="s">
        <v>105</v>
      </c>
      <c r="AA77" s="1">
        <v>5</v>
      </c>
      <c r="AB77" s="1" t="s">
        <v>1208</v>
      </c>
      <c r="AC77" s="1" t="s">
        <v>83</v>
      </c>
      <c r="AH77" s="1" t="s">
        <v>32</v>
      </c>
      <c r="AL77" s="1" t="s">
        <v>36</v>
      </c>
      <c r="AV77" s="1" t="s">
        <v>74</v>
      </c>
      <c r="AX77" s="1">
        <v>10</v>
      </c>
      <c r="AY77" s="1" t="s">
        <v>1209</v>
      </c>
      <c r="AZ77" s="1" t="s">
        <v>1210</v>
      </c>
    </row>
    <row r="78" spans="1:53" ht="13" x14ac:dyDescent="0.15">
      <c r="A78" s="1" t="s">
        <v>0</v>
      </c>
      <c r="B78" s="1" t="s">
        <v>1</v>
      </c>
      <c r="E78" s="1" t="s">
        <v>4</v>
      </c>
      <c r="G78" s="2">
        <v>28682</v>
      </c>
      <c r="H78" s="13">
        <f t="shared" ca="1" si="1"/>
        <v>40.490410958904107</v>
      </c>
      <c r="I78" s="1">
        <v>8</v>
      </c>
      <c r="J78" s="1">
        <v>30</v>
      </c>
      <c r="K78" s="1">
        <v>9</v>
      </c>
      <c r="L78" s="1">
        <v>10</v>
      </c>
      <c r="M78" s="1">
        <v>95035</v>
      </c>
      <c r="N78" s="1" t="s">
        <v>1211</v>
      </c>
      <c r="O78" s="1">
        <v>0</v>
      </c>
      <c r="P78" s="1" t="s">
        <v>53</v>
      </c>
      <c r="R78" s="1" t="s">
        <v>103</v>
      </c>
      <c r="T78" s="1">
        <v>1</v>
      </c>
      <c r="U78" s="1" t="s">
        <v>225</v>
      </c>
      <c r="W78" s="1" t="s">
        <v>80</v>
      </c>
      <c r="Y78" s="1" t="s">
        <v>91</v>
      </c>
      <c r="AA78" s="1">
        <v>10</v>
      </c>
      <c r="AB78" s="1" t="s">
        <v>1212</v>
      </c>
      <c r="AC78" s="1" t="s">
        <v>83</v>
      </c>
      <c r="AG78" s="1" t="s">
        <v>31</v>
      </c>
      <c r="AN78" s="1" t="s">
        <v>72</v>
      </c>
      <c r="AQ78" s="1" t="s">
        <v>1213</v>
      </c>
      <c r="AS78" s="1" t="s">
        <v>1214</v>
      </c>
      <c r="AT78" s="1">
        <v>4</v>
      </c>
      <c r="AU78" s="1" t="s">
        <v>1215</v>
      </c>
      <c r="AV78" s="1" t="s">
        <v>74</v>
      </c>
      <c r="AX78" s="1">
        <v>9</v>
      </c>
      <c r="AY78" s="1" t="s">
        <v>1216</v>
      </c>
      <c r="BA78" s="1" t="s">
        <v>1217</v>
      </c>
    </row>
    <row r="79" spans="1:53" ht="13" hidden="1" x14ac:dyDescent="0.15">
      <c r="D79" s="1" t="s">
        <v>3</v>
      </c>
      <c r="E79" s="1" t="s">
        <v>4</v>
      </c>
      <c r="G79" s="2">
        <v>34862</v>
      </c>
      <c r="H79" s="13">
        <f t="shared" ca="1" si="1"/>
        <v>23.55890410958904</v>
      </c>
      <c r="I79" s="1">
        <v>8</v>
      </c>
      <c r="J79" s="1">
        <v>100</v>
      </c>
      <c r="K79" s="1">
        <v>6</v>
      </c>
      <c r="L79" s="1">
        <v>6</v>
      </c>
      <c r="M79" s="1">
        <v>10963</v>
      </c>
      <c r="N79" s="1" t="s">
        <v>117</v>
      </c>
      <c r="O79" s="1">
        <v>1</v>
      </c>
      <c r="P79" s="1" t="s">
        <v>67</v>
      </c>
      <c r="R79" s="1" t="s">
        <v>54</v>
      </c>
      <c r="T79" s="1">
        <v>1</v>
      </c>
      <c r="U79" s="1" t="s">
        <v>1304</v>
      </c>
      <c r="W79" s="1" t="s">
        <v>80</v>
      </c>
      <c r="Y79" s="1" t="s">
        <v>295</v>
      </c>
      <c r="AA79" s="1">
        <v>1</v>
      </c>
      <c r="AB79" s="1" t="s">
        <v>1305</v>
      </c>
      <c r="AC79" s="1" t="s">
        <v>399</v>
      </c>
      <c r="AI79" s="1" t="s">
        <v>33</v>
      </c>
      <c r="AN79" s="1" t="s">
        <v>72</v>
      </c>
      <c r="AP79" s="1">
        <v>4</v>
      </c>
      <c r="AR79" s="1">
        <v>6</v>
      </c>
      <c r="AT79" s="1">
        <v>30</v>
      </c>
      <c r="AU79" s="1" t="s">
        <v>1306</v>
      </c>
      <c r="AV79" s="1" t="s">
        <v>74</v>
      </c>
      <c r="AX79" s="1">
        <v>7</v>
      </c>
      <c r="AY79" s="1" t="s">
        <v>1307</v>
      </c>
      <c r="AZ79" s="1" t="s">
        <v>205</v>
      </c>
    </row>
    <row r="80" spans="1:53" ht="13" x14ac:dyDescent="0.15">
      <c r="B80" s="1" t="s">
        <v>1</v>
      </c>
      <c r="C80" s="1" t="s">
        <v>2</v>
      </c>
      <c r="D80" s="1" t="s">
        <v>3</v>
      </c>
      <c r="G80" s="2">
        <v>34191</v>
      </c>
      <c r="H80" s="13">
        <f t="shared" ca="1" si="1"/>
        <v>25.397260273972602</v>
      </c>
      <c r="I80" s="1">
        <v>8</v>
      </c>
      <c r="J80" s="1">
        <v>2</v>
      </c>
      <c r="K80" s="1">
        <v>9</v>
      </c>
      <c r="L80" s="1">
        <v>30</v>
      </c>
      <c r="M80" s="1">
        <v>201100</v>
      </c>
      <c r="N80" s="1" t="s">
        <v>1325</v>
      </c>
      <c r="O80" s="1">
        <v>1</v>
      </c>
      <c r="P80" s="1" t="s">
        <v>97</v>
      </c>
      <c r="R80" s="1" t="s">
        <v>98</v>
      </c>
      <c r="T80" s="1">
        <v>0</v>
      </c>
      <c r="AC80" s="1" t="s">
        <v>71</v>
      </c>
      <c r="AG80" s="1" t="s">
        <v>31</v>
      </c>
      <c r="AI80" s="1" t="s">
        <v>33</v>
      </c>
      <c r="AN80" s="1" t="s">
        <v>72</v>
      </c>
      <c r="AP80" s="1">
        <v>6</v>
      </c>
      <c r="AR80" s="1">
        <v>3</v>
      </c>
      <c r="AT80" s="1">
        <v>60</v>
      </c>
      <c r="AU80" s="1" t="s">
        <v>1326</v>
      </c>
      <c r="AW80" s="1" t="s">
        <v>1327</v>
      </c>
      <c r="AX80" s="1">
        <v>10</v>
      </c>
      <c r="AY80" s="1" t="s">
        <v>1328</v>
      </c>
      <c r="AZ80" s="1" t="s">
        <v>1329</v>
      </c>
      <c r="BA80" s="1" t="s">
        <v>1330</v>
      </c>
    </row>
    <row r="81" spans="1:53" ht="13" hidden="1" x14ac:dyDescent="0.15">
      <c r="A81" s="1" t="s">
        <v>0</v>
      </c>
      <c r="B81" s="1" t="s">
        <v>1</v>
      </c>
      <c r="D81" s="1" t="s">
        <v>3</v>
      </c>
      <c r="G81" s="2">
        <v>34165</v>
      </c>
      <c r="H81" s="13">
        <f t="shared" ca="1" si="1"/>
        <v>25.468493150684932</v>
      </c>
      <c r="I81" s="1">
        <v>8</v>
      </c>
      <c r="J81" s="1">
        <v>45</v>
      </c>
      <c r="K81" s="1">
        <v>8</v>
      </c>
      <c r="L81" s="1">
        <v>6</v>
      </c>
      <c r="M81" s="1">
        <v>92116</v>
      </c>
      <c r="N81" s="1" t="s">
        <v>1342</v>
      </c>
      <c r="O81" s="1">
        <v>0</v>
      </c>
      <c r="P81" s="1" t="s">
        <v>67</v>
      </c>
      <c r="R81" s="1" t="s">
        <v>54</v>
      </c>
      <c r="T81" s="1">
        <v>1</v>
      </c>
      <c r="U81" s="1" t="s">
        <v>30</v>
      </c>
      <c r="W81" s="1" t="s">
        <v>80</v>
      </c>
      <c r="Y81" s="1" t="s">
        <v>160</v>
      </c>
      <c r="AA81" s="1">
        <v>1</v>
      </c>
      <c r="AB81" s="1" t="s">
        <v>1343</v>
      </c>
      <c r="AC81" s="1" t="s">
        <v>59</v>
      </c>
      <c r="AF81" s="1" t="s">
        <v>30</v>
      </c>
      <c r="AN81" s="1" t="s">
        <v>84</v>
      </c>
      <c r="AP81" s="1">
        <v>6</v>
      </c>
      <c r="AR81" s="1">
        <v>5</v>
      </c>
      <c r="AT81" s="1">
        <v>25</v>
      </c>
      <c r="AU81" s="1" t="s">
        <v>1344</v>
      </c>
      <c r="AV81" s="1" t="s">
        <v>74</v>
      </c>
      <c r="AX81" s="1">
        <v>10</v>
      </c>
      <c r="AY81" s="1" t="s">
        <v>1345</v>
      </c>
      <c r="AZ81" s="1" t="s">
        <v>1346</v>
      </c>
    </row>
    <row r="82" spans="1:53" ht="13" hidden="1" x14ac:dyDescent="0.15">
      <c r="A82" s="1" t="s">
        <v>0</v>
      </c>
      <c r="B82" s="1" t="s">
        <v>1</v>
      </c>
      <c r="C82" s="1" t="s">
        <v>2</v>
      </c>
      <c r="E82" s="1" t="s">
        <v>4</v>
      </c>
      <c r="G82" s="2">
        <v>34312</v>
      </c>
      <c r="H82" s="13">
        <f t="shared" ca="1" si="1"/>
        <v>25.065753424657533</v>
      </c>
      <c r="I82" s="1">
        <v>8</v>
      </c>
      <c r="J82" s="1">
        <v>120</v>
      </c>
      <c r="K82" s="1">
        <v>15</v>
      </c>
      <c r="L82" s="1">
        <v>2</v>
      </c>
      <c r="M82" s="1">
        <v>400004</v>
      </c>
      <c r="N82" s="1" t="s">
        <v>1354</v>
      </c>
      <c r="O82" s="1">
        <v>1</v>
      </c>
      <c r="P82" s="1" t="s">
        <v>78</v>
      </c>
      <c r="R82" s="1" t="s">
        <v>98</v>
      </c>
      <c r="T82" s="1">
        <v>1</v>
      </c>
      <c r="U82" s="1" t="s">
        <v>225</v>
      </c>
      <c r="W82" s="1" t="s">
        <v>384</v>
      </c>
      <c r="Z82" s="1" t="s">
        <v>1039</v>
      </c>
      <c r="AA82" s="1">
        <v>0</v>
      </c>
      <c r="AB82" s="1" t="s">
        <v>1355</v>
      </c>
      <c r="AC82" s="1" t="s">
        <v>59</v>
      </c>
      <c r="AG82" s="1" t="s">
        <v>31</v>
      </c>
      <c r="AN82" s="1" t="s">
        <v>167</v>
      </c>
      <c r="AP82" s="1">
        <v>6</v>
      </c>
      <c r="AR82" s="1">
        <v>4</v>
      </c>
      <c r="AT82" s="1">
        <v>100</v>
      </c>
      <c r="AU82" s="1" t="s">
        <v>1356</v>
      </c>
      <c r="AV82" s="1" t="s">
        <v>74</v>
      </c>
      <c r="AX82" s="1">
        <v>10</v>
      </c>
      <c r="AY82" s="1" t="s">
        <v>1357</v>
      </c>
      <c r="AZ82" s="1" t="s">
        <v>1358</v>
      </c>
      <c r="BA82" s="1" t="s">
        <v>1359</v>
      </c>
    </row>
    <row r="83" spans="1:53" ht="13" x14ac:dyDescent="0.15">
      <c r="A83" s="1" t="s">
        <v>0</v>
      </c>
      <c r="G83" s="2" t="s">
        <v>1385</v>
      </c>
      <c r="H83" s="13">
        <f t="shared" ca="1" si="1"/>
        <v>50.441095890410956</v>
      </c>
      <c r="I83" s="1">
        <v>8</v>
      </c>
      <c r="J83" s="1">
        <v>0</v>
      </c>
      <c r="K83" s="1">
        <v>10</v>
      </c>
      <c r="L83" s="1">
        <v>12</v>
      </c>
      <c r="M83" s="1">
        <v>95120</v>
      </c>
      <c r="N83" s="1" t="s">
        <v>943</v>
      </c>
      <c r="O83" s="1">
        <v>0</v>
      </c>
      <c r="P83" s="1" t="s">
        <v>67</v>
      </c>
      <c r="R83" s="1" t="s">
        <v>103</v>
      </c>
      <c r="T83" s="1">
        <v>1</v>
      </c>
      <c r="U83" s="1" t="s">
        <v>150</v>
      </c>
      <c r="W83" s="1" t="s">
        <v>80</v>
      </c>
      <c r="Y83" s="1" t="s">
        <v>91</v>
      </c>
      <c r="AA83" s="1">
        <v>1</v>
      </c>
      <c r="AB83" s="1" t="s">
        <v>1386</v>
      </c>
      <c r="AC83" s="1" t="s">
        <v>83</v>
      </c>
      <c r="AF83" s="1" t="s">
        <v>30</v>
      </c>
      <c r="AN83" s="1" t="s">
        <v>167</v>
      </c>
      <c r="AQ83" s="1">
        <v>20</v>
      </c>
      <c r="AS83" s="1">
        <v>10</v>
      </c>
      <c r="AT83" s="1">
        <v>40</v>
      </c>
      <c r="AU83" s="1" t="s">
        <v>1387</v>
      </c>
      <c r="AV83" s="1" t="s">
        <v>74</v>
      </c>
      <c r="AX83" s="1">
        <v>9</v>
      </c>
      <c r="AY83" s="1" t="s">
        <v>1388</v>
      </c>
      <c r="BA83" s="1" t="s">
        <v>1389</v>
      </c>
    </row>
    <row r="84" spans="1:53" ht="13" hidden="1" x14ac:dyDescent="0.15">
      <c r="A84" s="1" t="s">
        <v>0</v>
      </c>
      <c r="G84" s="2">
        <v>33695</v>
      </c>
      <c r="H84" s="13">
        <f t="shared" ca="1" si="1"/>
        <v>26.756164383561643</v>
      </c>
      <c r="I84" s="1">
        <v>8</v>
      </c>
      <c r="J84" s="1">
        <v>80</v>
      </c>
      <c r="K84" s="1">
        <v>8</v>
      </c>
      <c r="L84" s="1">
        <v>15</v>
      </c>
      <c r="M84" s="1">
        <v>79912</v>
      </c>
      <c r="N84" s="1" t="s">
        <v>1390</v>
      </c>
      <c r="O84" s="1">
        <v>0</v>
      </c>
      <c r="P84" s="1" t="s">
        <v>143</v>
      </c>
      <c r="R84" s="1" t="s">
        <v>54</v>
      </c>
      <c r="T84" s="1">
        <v>0</v>
      </c>
      <c r="AC84" s="1" t="s">
        <v>59</v>
      </c>
      <c r="AF84" s="1" t="s">
        <v>30</v>
      </c>
      <c r="AH84" s="1" t="s">
        <v>32</v>
      </c>
      <c r="AN84" s="1" t="s">
        <v>72</v>
      </c>
      <c r="AQ84" s="1">
        <v>15</v>
      </c>
      <c r="AR84" s="1">
        <v>5</v>
      </c>
      <c r="AT84" s="1">
        <v>20</v>
      </c>
      <c r="AU84" s="1" t="s">
        <v>1391</v>
      </c>
      <c r="AV84" s="1" t="s">
        <v>64</v>
      </c>
      <c r="AX84" s="1">
        <v>10</v>
      </c>
      <c r="AY84" s="1" t="s">
        <v>1392</v>
      </c>
      <c r="AZ84" s="1" t="s">
        <v>1393</v>
      </c>
    </row>
    <row r="85" spans="1:53" ht="13" hidden="1" x14ac:dyDescent="0.15">
      <c r="A85" s="1" t="s">
        <v>0</v>
      </c>
      <c r="G85" s="2">
        <v>32523</v>
      </c>
      <c r="H85" s="13">
        <f t="shared" ca="1" si="1"/>
        <v>29.967123287671232</v>
      </c>
      <c r="I85" s="1">
        <v>8</v>
      </c>
      <c r="J85" s="1">
        <v>10</v>
      </c>
      <c r="K85" s="1">
        <v>10</v>
      </c>
      <c r="L85" s="1">
        <v>8</v>
      </c>
      <c r="N85" s="1" t="s">
        <v>1394</v>
      </c>
      <c r="O85" s="1">
        <v>0</v>
      </c>
      <c r="P85" s="1" t="s">
        <v>78</v>
      </c>
      <c r="R85" s="1" t="s">
        <v>98</v>
      </c>
      <c r="T85" s="1">
        <v>1</v>
      </c>
      <c r="U85" s="1" t="s">
        <v>150</v>
      </c>
      <c r="W85" s="1" t="s">
        <v>80</v>
      </c>
      <c r="Y85" s="1" t="s">
        <v>245</v>
      </c>
      <c r="AA85" s="1">
        <v>3</v>
      </c>
      <c r="AC85" s="1" t="s">
        <v>59</v>
      </c>
      <c r="AD85" s="1" t="s">
        <v>28</v>
      </c>
      <c r="AF85" s="1" t="s">
        <v>30</v>
      </c>
      <c r="AN85" s="1" t="s">
        <v>72</v>
      </c>
      <c r="AP85" s="1">
        <v>6</v>
      </c>
      <c r="AR85" s="1">
        <v>5</v>
      </c>
      <c r="AT85" s="1">
        <v>12</v>
      </c>
      <c r="AU85" s="1" t="s">
        <v>1395</v>
      </c>
      <c r="AV85" s="1" t="s">
        <v>64</v>
      </c>
      <c r="AX85" s="1">
        <v>10</v>
      </c>
      <c r="AY85" s="1" t="s">
        <v>1396</v>
      </c>
      <c r="AZ85" s="1" t="s">
        <v>1397</v>
      </c>
      <c r="BA85" s="1" t="s">
        <v>1398</v>
      </c>
    </row>
    <row r="86" spans="1:53" ht="13" hidden="1" x14ac:dyDescent="0.15">
      <c r="B86" s="1" t="s">
        <v>1</v>
      </c>
      <c r="G86" s="2" t="s">
        <v>1412</v>
      </c>
      <c r="H86" s="13">
        <f t="shared" ca="1" si="1"/>
        <v>49.868493150684934</v>
      </c>
      <c r="I86" s="1">
        <v>8</v>
      </c>
      <c r="J86" s="1">
        <v>0</v>
      </c>
      <c r="K86" s="1">
        <v>12</v>
      </c>
      <c r="L86" s="1">
        <v>15</v>
      </c>
      <c r="M86" s="1">
        <v>85083</v>
      </c>
      <c r="N86" s="1" t="s">
        <v>1413</v>
      </c>
      <c r="O86" s="1">
        <v>0</v>
      </c>
      <c r="P86" s="1" t="s">
        <v>97</v>
      </c>
      <c r="S86" s="1" t="s">
        <v>1414</v>
      </c>
      <c r="T86" s="1">
        <v>1</v>
      </c>
      <c r="U86" s="1" t="s">
        <v>582</v>
      </c>
      <c r="X86" s="1" t="s">
        <v>1415</v>
      </c>
      <c r="Y86" s="1" t="s">
        <v>91</v>
      </c>
      <c r="AA86" s="1">
        <v>20</v>
      </c>
      <c r="AB86" s="1" t="s">
        <v>1416</v>
      </c>
      <c r="AC86" s="1" t="s">
        <v>59</v>
      </c>
      <c r="AF86" s="1" t="s">
        <v>30</v>
      </c>
      <c r="AG86" s="1" t="s">
        <v>31</v>
      </c>
      <c r="AN86" s="1" t="s">
        <v>72</v>
      </c>
      <c r="AP86" s="1">
        <v>6</v>
      </c>
      <c r="AR86" s="1">
        <v>6</v>
      </c>
      <c r="AT86" s="1">
        <v>8</v>
      </c>
      <c r="AU86" s="1" t="s">
        <v>1417</v>
      </c>
      <c r="AV86" s="1" t="s">
        <v>64</v>
      </c>
      <c r="AX86" s="1">
        <v>8</v>
      </c>
      <c r="AY86" s="1" t="s">
        <v>1418</v>
      </c>
      <c r="AZ86" s="1" t="s">
        <v>1419</v>
      </c>
      <c r="BA86" s="1" t="s">
        <v>1420</v>
      </c>
    </row>
    <row r="87" spans="1:53" ht="13" x14ac:dyDescent="0.15">
      <c r="A87" s="1" t="s">
        <v>0</v>
      </c>
      <c r="G87" s="2">
        <v>31550</v>
      </c>
      <c r="H87" s="13">
        <f t="shared" ca="1" si="1"/>
        <v>32.632876712328766</v>
      </c>
      <c r="I87" s="1">
        <v>8</v>
      </c>
      <c r="J87" s="1">
        <v>30</v>
      </c>
      <c r="K87" s="1">
        <v>10</v>
      </c>
      <c r="L87" s="1">
        <v>3</v>
      </c>
      <c r="M87" s="1">
        <v>80027</v>
      </c>
      <c r="N87" s="1" t="s">
        <v>1446</v>
      </c>
      <c r="O87" s="1">
        <v>0</v>
      </c>
      <c r="P87" s="1" t="s">
        <v>53</v>
      </c>
      <c r="R87" s="1" t="s">
        <v>103</v>
      </c>
      <c r="T87" s="1">
        <v>1</v>
      </c>
      <c r="U87" s="1" t="s">
        <v>225</v>
      </c>
      <c r="W87" s="1" t="s">
        <v>80</v>
      </c>
      <c r="Y87" s="1" t="s">
        <v>648</v>
      </c>
      <c r="AA87" s="1">
        <v>6</v>
      </c>
      <c r="AB87" s="1" t="s">
        <v>1447</v>
      </c>
      <c r="AC87" s="1" t="s">
        <v>83</v>
      </c>
      <c r="AF87" s="1" t="s">
        <v>30</v>
      </c>
      <c r="AJ87" s="1" t="s">
        <v>34</v>
      </c>
      <c r="AN87" s="1" t="s">
        <v>72</v>
      </c>
      <c r="AQ87" s="1">
        <v>10</v>
      </c>
      <c r="AS87" s="1">
        <v>10</v>
      </c>
      <c r="AT87" s="1">
        <v>30</v>
      </c>
      <c r="AU87" s="1" t="s">
        <v>1448</v>
      </c>
      <c r="AV87" s="1" t="s">
        <v>74</v>
      </c>
      <c r="AX87" s="1">
        <v>10</v>
      </c>
      <c r="AY87" s="1" t="s">
        <v>1449</v>
      </c>
    </row>
    <row r="88" spans="1:53" ht="13" hidden="1" x14ac:dyDescent="0.15">
      <c r="A88" s="1" t="s">
        <v>0</v>
      </c>
      <c r="E88" s="1" t="s">
        <v>4</v>
      </c>
      <c r="G88" s="2">
        <v>35106</v>
      </c>
      <c r="H88" s="13">
        <f t="shared" ca="1" si="1"/>
        <v>22.890410958904109</v>
      </c>
      <c r="I88" s="1">
        <v>8</v>
      </c>
      <c r="J88" s="1">
        <v>30</v>
      </c>
      <c r="K88" s="1">
        <v>8</v>
      </c>
      <c r="L88" s="1">
        <v>15</v>
      </c>
      <c r="M88" s="1">
        <v>12000</v>
      </c>
      <c r="N88" s="1" t="s">
        <v>1461</v>
      </c>
      <c r="O88" s="1">
        <v>1</v>
      </c>
      <c r="P88" s="1" t="s">
        <v>67</v>
      </c>
      <c r="R88" s="1" t="s">
        <v>68</v>
      </c>
      <c r="T88" s="1">
        <v>1</v>
      </c>
      <c r="U88" s="1" t="s">
        <v>137</v>
      </c>
      <c r="W88" s="1" t="s">
        <v>145</v>
      </c>
      <c r="Y88" s="1" t="s">
        <v>91</v>
      </c>
      <c r="AA88" s="1">
        <v>2</v>
      </c>
      <c r="AB88" s="1" t="s">
        <v>1462</v>
      </c>
      <c r="AC88" s="1" t="s">
        <v>399</v>
      </c>
      <c r="AF88" s="1" t="s">
        <v>30</v>
      </c>
      <c r="AH88" s="1" t="s">
        <v>32</v>
      </c>
      <c r="AN88" s="1" t="s">
        <v>84</v>
      </c>
      <c r="AQ88" s="1">
        <v>15</v>
      </c>
      <c r="AS88" s="1">
        <v>10</v>
      </c>
      <c r="AT88" s="1">
        <v>120</v>
      </c>
      <c r="AU88" s="1" t="s">
        <v>1463</v>
      </c>
      <c r="AV88" s="1" t="s">
        <v>74</v>
      </c>
      <c r="AX88" s="1">
        <v>10</v>
      </c>
      <c r="AY88" s="1" t="s">
        <v>1464</v>
      </c>
      <c r="AZ88" s="1" t="s">
        <v>1465</v>
      </c>
      <c r="BA88" s="1" t="s">
        <v>1466</v>
      </c>
    </row>
    <row r="89" spans="1:53" ht="13" x14ac:dyDescent="0.15">
      <c r="B89" s="1" t="s">
        <v>1</v>
      </c>
      <c r="E89" s="1" t="s">
        <v>4</v>
      </c>
      <c r="G89" s="2">
        <v>29900</v>
      </c>
      <c r="H89" s="13">
        <f t="shared" ca="1" si="1"/>
        <v>37.153424657534245</v>
      </c>
      <c r="I89" s="1">
        <v>8</v>
      </c>
      <c r="J89" s="1">
        <v>60</v>
      </c>
      <c r="K89" s="1">
        <v>10</v>
      </c>
      <c r="L89" s="1">
        <v>60</v>
      </c>
      <c r="M89" s="1">
        <v>92129</v>
      </c>
      <c r="N89" s="1" t="s">
        <v>1342</v>
      </c>
      <c r="O89" s="1">
        <v>0</v>
      </c>
      <c r="P89" s="1" t="s">
        <v>53</v>
      </c>
      <c r="R89" s="1" t="s">
        <v>68</v>
      </c>
      <c r="T89" s="1">
        <v>1</v>
      </c>
      <c r="U89" s="1" t="s">
        <v>225</v>
      </c>
      <c r="W89" s="1" t="s">
        <v>56</v>
      </c>
      <c r="Y89" s="1" t="s">
        <v>91</v>
      </c>
      <c r="AA89" s="1">
        <v>14</v>
      </c>
      <c r="AC89" s="1" t="s">
        <v>83</v>
      </c>
      <c r="AI89" s="1" t="s">
        <v>33</v>
      </c>
      <c r="AN89" s="1" t="s">
        <v>60</v>
      </c>
      <c r="AP89" s="1">
        <v>4</v>
      </c>
      <c r="AR89" s="1">
        <v>4</v>
      </c>
      <c r="AT89" s="1">
        <v>8</v>
      </c>
      <c r="AU89" s="1" t="s">
        <v>1467</v>
      </c>
      <c r="AW89" s="1" t="s">
        <v>1468</v>
      </c>
      <c r="AX89" s="1">
        <v>10</v>
      </c>
      <c r="AY89" s="1" t="s">
        <v>1469</v>
      </c>
      <c r="AZ89" s="1" t="s">
        <v>476</v>
      </c>
    </row>
    <row r="90" spans="1:53" ht="13" x14ac:dyDescent="0.15">
      <c r="A90" s="1" t="s">
        <v>0</v>
      </c>
      <c r="E90" s="1" t="s">
        <v>4</v>
      </c>
      <c r="G90" s="2">
        <v>26165</v>
      </c>
      <c r="H90" s="13">
        <f t="shared" ca="1" si="1"/>
        <v>47.386301369863013</v>
      </c>
      <c r="I90" s="1">
        <v>8</v>
      </c>
      <c r="J90" s="1">
        <v>0</v>
      </c>
      <c r="K90" s="1">
        <v>12</v>
      </c>
      <c r="L90" s="1">
        <v>12</v>
      </c>
      <c r="M90" s="1">
        <v>17015</v>
      </c>
      <c r="N90" s="1" t="s">
        <v>1470</v>
      </c>
      <c r="O90" s="1">
        <v>0</v>
      </c>
      <c r="P90" s="1" t="s">
        <v>67</v>
      </c>
      <c r="R90" s="1" t="s">
        <v>54</v>
      </c>
      <c r="T90" s="1">
        <v>0</v>
      </c>
      <c r="AC90" s="1" t="s">
        <v>83</v>
      </c>
      <c r="AI90" s="1" t="s">
        <v>33</v>
      </c>
      <c r="AN90" s="1" t="s">
        <v>72</v>
      </c>
      <c r="AP90" s="1">
        <v>6</v>
      </c>
      <c r="AS90" s="1">
        <v>40</v>
      </c>
      <c r="AT90" s="1">
        <v>40</v>
      </c>
      <c r="AU90" s="1" t="s">
        <v>1471</v>
      </c>
      <c r="AV90" s="1" t="s">
        <v>74</v>
      </c>
      <c r="AX90" s="1">
        <v>10</v>
      </c>
      <c r="AY90" s="1" t="s">
        <v>1472</v>
      </c>
      <c r="AZ90" s="1" t="s">
        <v>1473</v>
      </c>
      <c r="BA90" s="1" t="s">
        <v>1474</v>
      </c>
    </row>
    <row r="91" spans="1:53" ht="13" x14ac:dyDescent="0.15">
      <c r="A91" s="1" t="s">
        <v>0</v>
      </c>
      <c r="B91" s="1" t="s">
        <v>1</v>
      </c>
      <c r="E91" s="1" t="s">
        <v>4</v>
      </c>
      <c r="G91" s="2" t="s">
        <v>1495</v>
      </c>
      <c r="H91" s="13">
        <f t="shared" ca="1" si="1"/>
        <v>50.221917808219175</v>
      </c>
      <c r="I91" s="1">
        <v>8</v>
      </c>
      <c r="J91" s="1">
        <v>0</v>
      </c>
      <c r="K91" s="1">
        <v>8</v>
      </c>
      <c r="L91" s="1">
        <v>50</v>
      </c>
      <c r="M91" s="1">
        <v>94002</v>
      </c>
      <c r="N91" s="1" t="s">
        <v>1496</v>
      </c>
      <c r="O91" s="1">
        <v>1</v>
      </c>
      <c r="P91" s="1" t="s">
        <v>97</v>
      </c>
      <c r="S91" s="1" t="s">
        <v>1497</v>
      </c>
      <c r="T91" s="1">
        <v>0</v>
      </c>
      <c r="AC91" s="1" t="s">
        <v>83</v>
      </c>
      <c r="AI91" s="1" t="s">
        <v>33</v>
      </c>
      <c r="AM91" s="1" t="s">
        <v>1498</v>
      </c>
      <c r="AN91" s="1" t="s">
        <v>72</v>
      </c>
      <c r="AP91" s="1">
        <v>5</v>
      </c>
      <c r="AS91" s="1">
        <v>10</v>
      </c>
      <c r="AT91" s="1">
        <v>24</v>
      </c>
      <c r="AU91" s="1" t="s">
        <v>1499</v>
      </c>
      <c r="AV91" s="1" t="s">
        <v>200</v>
      </c>
      <c r="AX91" s="1">
        <v>9</v>
      </c>
      <c r="AY91" s="1" t="s">
        <v>1500</v>
      </c>
      <c r="AZ91" s="1" t="s">
        <v>1501</v>
      </c>
      <c r="BA91" s="1" t="s">
        <v>1502</v>
      </c>
    </row>
    <row r="92" spans="1:53" ht="13" hidden="1" x14ac:dyDescent="0.15">
      <c r="C92" s="1" t="s">
        <v>2</v>
      </c>
      <c r="G92" s="2">
        <v>33475</v>
      </c>
      <c r="H92" s="13">
        <f t="shared" ca="1" si="1"/>
        <v>27.358904109589041</v>
      </c>
      <c r="I92" s="1">
        <v>8</v>
      </c>
      <c r="J92" s="1">
        <v>100</v>
      </c>
      <c r="K92" s="1">
        <v>10</v>
      </c>
      <c r="L92" s="1">
        <v>20</v>
      </c>
      <c r="M92" s="1">
        <v>80333</v>
      </c>
      <c r="N92" s="1" t="s">
        <v>231</v>
      </c>
      <c r="O92" s="1">
        <v>0</v>
      </c>
      <c r="P92" s="1" t="s">
        <v>67</v>
      </c>
      <c r="R92" s="1" t="s">
        <v>98</v>
      </c>
      <c r="T92" s="1">
        <v>0</v>
      </c>
      <c r="AC92" s="1" t="s">
        <v>59</v>
      </c>
      <c r="AG92" s="1" t="s">
        <v>31</v>
      </c>
      <c r="AN92" s="1" t="s">
        <v>84</v>
      </c>
      <c r="AQ92" s="1">
        <v>10</v>
      </c>
      <c r="AR92" s="1">
        <v>6</v>
      </c>
      <c r="AT92" s="1">
        <v>50</v>
      </c>
      <c r="AU92" s="1" t="s">
        <v>1533</v>
      </c>
      <c r="AW92" s="1" t="s">
        <v>1534</v>
      </c>
      <c r="AX92" s="1">
        <v>10</v>
      </c>
      <c r="AY92" s="1" t="s">
        <v>1535</v>
      </c>
      <c r="AZ92" s="1" t="s">
        <v>1536</v>
      </c>
      <c r="BA92" s="1" t="s">
        <v>1537</v>
      </c>
    </row>
    <row r="93" spans="1:53" ht="13" x14ac:dyDescent="0.15">
      <c r="A93" s="1" t="s">
        <v>0</v>
      </c>
      <c r="B93" s="1" t="s">
        <v>1</v>
      </c>
      <c r="G93" s="2">
        <v>32105</v>
      </c>
      <c r="H93" s="13">
        <f t="shared" ca="1" si="1"/>
        <v>31.112328767123287</v>
      </c>
      <c r="I93" s="1">
        <v>8</v>
      </c>
      <c r="J93" s="1">
        <v>15</v>
      </c>
      <c r="K93" s="1">
        <v>12</v>
      </c>
      <c r="L93" s="1">
        <v>3</v>
      </c>
      <c r="N93" s="1" t="s">
        <v>1550</v>
      </c>
      <c r="O93" s="1">
        <v>0</v>
      </c>
      <c r="P93" s="1" t="s">
        <v>97</v>
      </c>
      <c r="R93" s="1" t="s">
        <v>68</v>
      </c>
      <c r="T93" s="1">
        <v>1</v>
      </c>
      <c r="U93" s="1" t="s">
        <v>159</v>
      </c>
      <c r="W93" s="1" t="s">
        <v>80</v>
      </c>
      <c r="Y93" s="1" t="s">
        <v>648</v>
      </c>
      <c r="AA93" s="1">
        <v>3</v>
      </c>
      <c r="AB93" s="1" t="s">
        <v>1551</v>
      </c>
      <c r="AC93" s="1" t="s">
        <v>83</v>
      </c>
      <c r="AG93" s="1" t="s">
        <v>31</v>
      </c>
      <c r="AN93" s="1" t="s">
        <v>72</v>
      </c>
      <c r="AP93" s="1">
        <v>6</v>
      </c>
      <c r="AR93" s="1">
        <v>6</v>
      </c>
      <c r="AT93" s="1">
        <v>8</v>
      </c>
      <c r="AU93" s="1" t="s">
        <v>1552</v>
      </c>
      <c r="AV93" s="1" t="s">
        <v>74</v>
      </c>
      <c r="AX93" s="1">
        <v>10</v>
      </c>
      <c r="AY93" s="1" t="s">
        <v>1553</v>
      </c>
      <c r="BA93" s="1" t="s">
        <v>1554</v>
      </c>
    </row>
    <row r="94" spans="1:53" ht="13" x14ac:dyDescent="0.15">
      <c r="A94" s="1" t="s">
        <v>0</v>
      </c>
      <c r="B94" s="1" t="s">
        <v>1</v>
      </c>
      <c r="E94" s="1" t="s">
        <v>4</v>
      </c>
      <c r="G94" s="2">
        <v>27656</v>
      </c>
      <c r="H94" s="13">
        <f t="shared" ca="1" si="1"/>
        <v>43.301369863013697</v>
      </c>
      <c r="I94" s="1">
        <v>8</v>
      </c>
      <c r="J94" s="1">
        <v>0</v>
      </c>
      <c r="K94" s="1">
        <v>10</v>
      </c>
      <c r="L94" s="1">
        <v>10</v>
      </c>
      <c r="M94" s="1">
        <v>94022</v>
      </c>
      <c r="N94" s="1" t="s">
        <v>1583</v>
      </c>
      <c r="O94" s="1">
        <v>1</v>
      </c>
      <c r="P94" s="1" t="s">
        <v>67</v>
      </c>
      <c r="R94" s="1" t="s">
        <v>98</v>
      </c>
      <c r="T94" s="1">
        <v>1</v>
      </c>
      <c r="U94" s="1" t="s">
        <v>137</v>
      </c>
      <c r="W94" s="1" t="s">
        <v>145</v>
      </c>
      <c r="Y94" s="1" t="s">
        <v>91</v>
      </c>
      <c r="AA94" s="1">
        <v>18</v>
      </c>
      <c r="AB94" s="1" t="s">
        <v>1584</v>
      </c>
      <c r="AC94" s="1" t="s">
        <v>83</v>
      </c>
      <c r="AI94" s="1" t="s">
        <v>33</v>
      </c>
      <c r="AN94" s="1" t="s">
        <v>84</v>
      </c>
      <c r="AP94" s="1">
        <v>4</v>
      </c>
      <c r="AS94" s="1">
        <v>30</v>
      </c>
      <c r="AT94" s="1">
        <v>50</v>
      </c>
      <c r="AU94" s="1" t="s">
        <v>1585</v>
      </c>
      <c r="AV94" s="1" t="s">
        <v>74</v>
      </c>
      <c r="AX94" s="1">
        <v>10</v>
      </c>
      <c r="AY94" s="1" t="s">
        <v>1586</v>
      </c>
      <c r="AZ94" s="1" t="s">
        <v>1587</v>
      </c>
      <c r="BA94" s="1" t="s">
        <v>1588</v>
      </c>
    </row>
    <row r="95" spans="1:53" ht="13" hidden="1" x14ac:dyDescent="0.15">
      <c r="E95" s="1" t="s">
        <v>4</v>
      </c>
      <c r="G95" s="2">
        <v>30771</v>
      </c>
      <c r="H95" s="13">
        <f t="shared" ca="1" si="1"/>
        <v>34.767123287671232</v>
      </c>
      <c r="I95" s="1">
        <v>8</v>
      </c>
      <c r="J95" s="1">
        <v>0</v>
      </c>
      <c r="K95" s="1">
        <v>10</v>
      </c>
      <c r="L95" s="1">
        <v>2</v>
      </c>
      <c r="M95" s="1">
        <v>60175045</v>
      </c>
      <c r="N95" s="1" t="s">
        <v>1589</v>
      </c>
      <c r="O95" s="1">
        <v>0</v>
      </c>
      <c r="P95" s="1" t="s">
        <v>123</v>
      </c>
      <c r="R95" s="1" t="s">
        <v>68</v>
      </c>
      <c r="T95" s="1">
        <v>1</v>
      </c>
      <c r="U95" s="1" t="s">
        <v>225</v>
      </c>
      <c r="W95" s="1" t="s">
        <v>80</v>
      </c>
      <c r="Y95" s="1" t="s">
        <v>91</v>
      </c>
      <c r="AA95" s="1">
        <v>14</v>
      </c>
      <c r="AB95" s="1" t="s">
        <v>1590</v>
      </c>
      <c r="AC95" s="1" t="s">
        <v>59</v>
      </c>
      <c r="AI95" s="1" t="s">
        <v>33</v>
      </c>
      <c r="AN95" s="1" t="s">
        <v>72</v>
      </c>
      <c r="AP95" s="1">
        <v>6</v>
      </c>
      <c r="AR95" s="1">
        <v>2</v>
      </c>
      <c r="AT95" s="1">
        <v>12</v>
      </c>
      <c r="AU95" s="1" t="s">
        <v>1591</v>
      </c>
      <c r="AV95" s="1" t="s">
        <v>198</v>
      </c>
      <c r="AX95" s="1">
        <v>8</v>
      </c>
      <c r="AY95" s="1" t="s">
        <v>1592</v>
      </c>
      <c r="AZ95" s="1" t="s">
        <v>1593</v>
      </c>
      <c r="BA95" s="1" t="s">
        <v>1594</v>
      </c>
    </row>
    <row r="96" spans="1:53" ht="13" hidden="1" x14ac:dyDescent="0.15">
      <c r="A96" s="1" t="s">
        <v>0</v>
      </c>
      <c r="G96" s="2">
        <v>32604</v>
      </c>
      <c r="H96" s="13">
        <f t="shared" ca="1" si="1"/>
        <v>29.745205479452054</v>
      </c>
      <c r="I96" s="1">
        <v>8</v>
      </c>
      <c r="J96" s="1">
        <v>60</v>
      </c>
      <c r="K96" s="1">
        <v>13</v>
      </c>
      <c r="L96" s="1">
        <v>3</v>
      </c>
      <c r="M96" s="1">
        <v>106</v>
      </c>
      <c r="N96" s="1" t="s">
        <v>1607</v>
      </c>
      <c r="O96" s="1">
        <v>1</v>
      </c>
      <c r="P96" s="1" t="s">
        <v>78</v>
      </c>
      <c r="R96" s="1" t="s">
        <v>68</v>
      </c>
      <c r="T96" s="1">
        <v>1</v>
      </c>
      <c r="U96" s="1" t="s">
        <v>225</v>
      </c>
      <c r="W96" s="1" t="s">
        <v>80</v>
      </c>
      <c r="Y96" s="1" t="s">
        <v>332</v>
      </c>
      <c r="AA96" s="1">
        <v>5</v>
      </c>
      <c r="AB96" s="1" t="s">
        <v>1608</v>
      </c>
      <c r="AC96" s="1" t="s">
        <v>59</v>
      </c>
      <c r="AM96" s="1" t="s">
        <v>1609</v>
      </c>
      <c r="AN96" s="1" t="s">
        <v>60</v>
      </c>
      <c r="AP96" s="1">
        <v>3</v>
      </c>
      <c r="AR96" s="1">
        <v>6</v>
      </c>
      <c r="AT96" s="1">
        <v>12</v>
      </c>
      <c r="AU96" s="1" t="s">
        <v>1610</v>
      </c>
      <c r="AV96" s="1" t="s">
        <v>74</v>
      </c>
      <c r="AX96" s="1">
        <v>10</v>
      </c>
      <c r="AY96" s="1" t="s">
        <v>1611</v>
      </c>
      <c r="AZ96" s="1" t="s">
        <v>1612</v>
      </c>
      <c r="BA96" s="1" t="s">
        <v>1613</v>
      </c>
    </row>
    <row r="97" spans="1:53" ht="13" hidden="1" x14ac:dyDescent="0.15">
      <c r="B97" s="1" t="s">
        <v>1</v>
      </c>
      <c r="G97" s="2">
        <v>34183</v>
      </c>
      <c r="H97" s="13">
        <f t="shared" ca="1" si="1"/>
        <v>25.419178082191781</v>
      </c>
      <c r="I97" s="1">
        <v>8</v>
      </c>
      <c r="J97" s="1">
        <v>50</v>
      </c>
      <c r="K97" s="1">
        <v>3</v>
      </c>
      <c r="L97" s="1">
        <v>5</v>
      </c>
      <c r="M97" s="1">
        <v>55436</v>
      </c>
      <c r="N97" s="1" t="s">
        <v>1624</v>
      </c>
      <c r="O97" s="1">
        <v>1</v>
      </c>
      <c r="P97" s="1" t="s">
        <v>67</v>
      </c>
      <c r="S97" s="1" t="s">
        <v>1625</v>
      </c>
      <c r="T97" s="1">
        <v>0</v>
      </c>
      <c r="AC97" s="1" t="s">
        <v>59</v>
      </c>
      <c r="AI97" s="1" t="s">
        <v>33</v>
      </c>
      <c r="AN97" s="1" t="s">
        <v>60</v>
      </c>
      <c r="AP97" s="1">
        <v>1</v>
      </c>
      <c r="AR97" s="1">
        <v>3</v>
      </c>
      <c r="AT97" s="1">
        <v>4</v>
      </c>
      <c r="AU97" s="1" t="s">
        <v>1626</v>
      </c>
      <c r="AV97" s="1" t="s">
        <v>74</v>
      </c>
      <c r="AX97" s="1">
        <v>10</v>
      </c>
      <c r="AY97" s="1" t="s">
        <v>1627</v>
      </c>
      <c r="AZ97" s="1" t="s">
        <v>1628</v>
      </c>
    </row>
    <row r="98" spans="1:53" ht="13" hidden="1" x14ac:dyDescent="0.15">
      <c r="A98" s="1" t="s">
        <v>0</v>
      </c>
      <c r="D98" s="1" t="s">
        <v>3</v>
      </c>
      <c r="E98" s="1" t="s">
        <v>4</v>
      </c>
      <c r="G98" s="2">
        <v>31141</v>
      </c>
      <c r="H98" s="13">
        <f t="shared" ca="1" si="1"/>
        <v>33.753424657534246</v>
      </c>
      <c r="I98" s="1">
        <v>8</v>
      </c>
      <c r="J98" s="1">
        <v>120</v>
      </c>
      <c r="K98" s="1">
        <v>10</v>
      </c>
      <c r="L98" s="1">
        <v>10</v>
      </c>
      <c r="M98" s="1">
        <v>60640</v>
      </c>
      <c r="N98" s="1" t="s">
        <v>109</v>
      </c>
      <c r="O98" s="1">
        <v>1</v>
      </c>
      <c r="P98" s="1" t="s">
        <v>53</v>
      </c>
      <c r="R98" s="1" t="s">
        <v>98</v>
      </c>
      <c r="T98" s="1">
        <v>1</v>
      </c>
      <c r="U98" s="1" t="s">
        <v>453</v>
      </c>
      <c r="W98" s="1" t="s">
        <v>56</v>
      </c>
      <c r="Y98" s="1" t="s">
        <v>91</v>
      </c>
      <c r="AA98" s="1">
        <v>10</v>
      </c>
      <c r="AB98" s="1" t="s">
        <v>1629</v>
      </c>
      <c r="AC98" s="1" t="s">
        <v>59</v>
      </c>
      <c r="AH98" s="1" t="s">
        <v>32</v>
      </c>
      <c r="AN98" s="1" t="s">
        <v>72</v>
      </c>
      <c r="AP98" s="1">
        <v>6</v>
      </c>
      <c r="AR98" s="1">
        <v>6</v>
      </c>
      <c r="AT98" s="1">
        <v>48</v>
      </c>
      <c r="AU98" s="1" t="s">
        <v>1630</v>
      </c>
      <c r="AV98" s="1" t="s">
        <v>74</v>
      </c>
      <c r="AX98" s="1">
        <v>10</v>
      </c>
      <c r="AY98" s="1" t="s">
        <v>1631</v>
      </c>
      <c r="AZ98" s="1" t="s">
        <v>1632</v>
      </c>
      <c r="BA98" s="1" t="s">
        <v>1633</v>
      </c>
    </row>
    <row r="99" spans="1:53" ht="13" hidden="1" x14ac:dyDescent="0.15">
      <c r="A99" s="1" t="s">
        <v>0</v>
      </c>
      <c r="E99" s="1" t="s">
        <v>4</v>
      </c>
      <c r="G99" s="2">
        <v>31929</v>
      </c>
      <c r="H99" s="13">
        <f t="shared" ca="1" si="1"/>
        <v>31.594520547945205</v>
      </c>
      <c r="I99" s="1">
        <v>8</v>
      </c>
      <c r="J99" s="1">
        <v>0</v>
      </c>
      <c r="K99" s="1">
        <v>8</v>
      </c>
      <c r="L99" s="1">
        <v>10</v>
      </c>
      <c r="M99" s="1">
        <v>28231</v>
      </c>
      <c r="N99" s="1" t="s">
        <v>170</v>
      </c>
      <c r="O99" s="1">
        <v>1</v>
      </c>
      <c r="P99" s="1" t="s">
        <v>67</v>
      </c>
      <c r="S99" s="1" t="s">
        <v>1634</v>
      </c>
      <c r="T99" s="1">
        <v>1</v>
      </c>
      <c r="U99" s="1" t="s">
        <v>110</v>
      </c>
      <c r="W99" s="1" t="s">
        <v>111</v>
      </c>
      <c r="Y99" s="1" t="s">
        <v>91</v>
      </c>
      <c r="AA99" s="1">
        <v>5</v>
      </c>
      <c r="AB99" s="1" t="s">
        <v>207</v>
      </c>
      <c r="AC99" s="1" t="s">
        <v>399</v>
      </c>
      <c r="AI99" s="1" t="s">
        <v>33</v>
      </c>
      <c r="AN99" s="1" t="s">
        <v>1253</v>
      </c>
      <c r="AP99" s="1">
        <v>6</v>
      </c>
      <c r="AS99" s="1">
        <v>10</v>
      </c>
      <c r="AT99" s="1">
        <v>10</v>
      </c>
      <c r="AU99" s="1" t="s">
        <v>1635</v>
      </c>
      <c r="AV99" s="1" t="s">
        <v>64</v>
      </c>
      <c r="AX99" s="1">
        <v>10</v>
      </c>
      <c r="AY99" s="1" t="s">
        <v>1636</v>
      </c>
      <c r="AZ99" s="1" t="s">
        <v>1637</v>
      </c>
      <c r="BA99" s="1" t="s">
        <v>1638</v>
      </c>
    </row>
    <row r="100" spans="1:53" ht="13" hidden="1" x14ac:dyDescent="0.15">
      <c r="E100" s="1" t="s">
        <v>4</v>
      </c>
      <c r="G100" s="2">
        <v>34818</v>
      </c>
      <c r="H100" s="13">
        <f t="shared" ca="1" si="1"/>
        <v>23.67945205479452</v>
      </c>
      <c r="I100" s="1">
        <v>8</v>
      </c>
      <c r="J100" s="1">
        <v>150</v>
      </c>
      <c r="K100" s="1">
        <v>12</v>
      </c>
      <c r="L100" s="1">
        <v>2</v>
      </c>
      <c r="M100" s="1">
        <v>110022</v>
      </c>
      <c r="N100" s="1" t="s">
        <v>1639</v>
      </c>
      <c r="O100" s="1">
        <v>1</v>
      </c>
      <c r="P100" s="1" t="s">
        <v>67</v>
      </c>
      <c r="R100" s="1" t="s">
        <v>103</v>
      </c>
      <c r="T100" s="1">
        <v>1</v>
      </c>
      <c r="U100" s="1" t="s">
        <v>225</v>
      </c>
      <c r="X100" s="1" t="s">
        <v>1640</v>
      </c>
      <c r="Y100" s="1" t="s">
        <v>91</v>
      </c>
      <c r="AA100" s="1">
        <v>0</v>
      </c>
      <c r="AB100" s="1" t="s">
        <v>1641</v>
      </c>
      <c r="AC100" s="1" t="s">
        <v>59</v>
      </c>
      <c r="AG100" s="1" t="s">
        <v>31</v>
      </c>
      <c r="AN100" s="1" t="s">
        <v>72</v>
      </c>
      <c r="AQ100" s="1">
        <v>10</v>
      </c>
      <c r="AR100" s="1">
        <v>5</v>
      </c>
      <c r="AT100" s="1">
        <v>8</v>
      </c>
      <c r="AU100" s="1" t="s">
        <v>1642</v>
      </c>
      <c r="AV100" s="1" t="s">
        <v>74</v>
      </c>
      <c r="AX100" s="1">
        <v>10</v>
      </c>
      <c r="AY100" s="1" t="s">
        <v>1643</v>
      </c>
    </row>
    <row r="101" spans="1:53" ht="13" hidden="1" x14ac:dyDescent="0.15">
      <c r="E101" s="1" t="s">
        <v>4</v>
      </c>
      <c r="G101" s="2">
        <v>31426</v>
      </c>
      <c r="H101" s="13">
        <f t="shared" ca="1" si="1"/>
        <v>32.972602739726028</v>
      </c>
      <c r="I101" s="1">
        <v>8</v>
      </c>
      <c r="J101" s="1">
        <v>0</v>
      </c>
      <c r="K101" s="1">
        <v>10</v>
      </c>
      <c r="L101" s="1">
        <v>10</v>
      </c>
      <c r="M101" s="1">
        <v>94133</v>
      </c>
      <c r="N101" s="1" t="s">
        <v>337</v>
      </c>
      <c r="O101" s="1">
        <v>0</v>
      </c>
      <c r="P101" s="1" t="s">
        <v>53</v>
      </c>
      <c r="R101" s="1" t="s">
        <v>54</v>
      </c>
      <c r="T101" s="1">
        <v>1</v>
      </c>
      <c r="V101" s="1" t="s">
        <v>1683</v>
      </c>
      <c r="W101" s="1" t="s">
        <v>424</v>
      </c>
      <c r="Y101" s="1" t="s">
        <v>91</v>
      </c>
      <c r="AA101" s="1">
        <v>12</v>
      </c>
      <c r="AB101" s="1" t="s">
        <v>1684</v>
      </c>
      <c r="AC101" s="1" t="s">
        <v>399</v>
      </c>
      <c r="AG101" s="1" t="s">
        <v>31</v>
      </c>
      <c r="AN101" s="1" t="s">
        <v>72</v>
      </c>
      <c r="AP101" s="1">
        <v>3</v>
      </c>
      <c r="AR101" s="1">
        <v>5</v>
      </c>
      <c r="AT101" s="1">
        <v>15</v>
      </c>
      <c r="AU101" s="1" t="s">
        <v>1685</v>
      </c>
      <c r="AV101" s="1" t="s">
        <v>200</v>
      </c>
      <c r="AX101" s="1">
        <v>9</v>
      </c>
      <c r="AY101" s="1" t="s">
        <v>75</v>
      </c>
      <c r="AZ101" s="1" t="s">
        <v>1686</v>
      </c>
    </row>
    <row r="102" spans="1:53" ht="13" x14ac:dyDescent="0.15">
      <c r="A102" s="1" t="s">
        <v>0</v>
      </c>
      <c r="B102" s="1" t="s">
        <v>1</v>
      </c>
      <c r="D102" s="1" t="s">
        <v>3</v>
      </c>
      <c r="G102" s="2">
        <v>33422</v>
      </c>
      <c r="H102" s="13">
        <f t="shared" ca="1" si="1"/>
        <v>27.504109589041096</v>
      </c>
      <c r="I102" s="1">
        <v>8</v>
      </c>
      <c r="J102" s="1">
        <v>6</v>
      </c>
      <c r="K102" s="1">
        <v>15</v>
      </c>
      <c r="L102" s="1">
        <v>2</v>
      </c>
      <c r="M102" s="1">
        <v>500084</v>
      </c>
      <c r="N102" s="1" t="s">
        <v>1691</v>
      </c>
      <c r="O102" s="1">
        <v>0</v>
      </c>
      <c r="P102" s="1" t="s">
        <v>136</v>
      </c>
      <c r="R102" s="1" t="s">
        <v>98</v>
      </c>
      <c r="T102" s="1">
        <v>0</v>
      </c>
      <c r="AC102" s="1" t="s">
        <v>83</v>
      </c>
      <c r="AI102" s="1" t="s">
        <v>33</v>
      </c>
      <c r="AN102" s="1" t="s">
        <v>72</v>
      </c>
      <c r="AP102" s="1">
        <v>6</v>
      </c>
      <c r="AR102" s="1">
        <v>4</v>
      </c>
      <c r="AT102" s="1">
        <v>48</v>
      </c>
      <c r="AU102" s="1" t="s">
        <v>1692</v>
      </c>
      <c r="AV102" s="1" t="s">
        <v>74</v>
      </c>
      <c r="AX102" s="1">
        <v>10</v>
      </c>
      <c r="AY102" s="1" t="s">
        <v>1693</v>
      </c>
      <c r="AZ102" s="1" t="s">
        <v>1694</v>
      </c>
    </row>
    <row r="103" spans="1:53" ht="13" x14ac:dyDescent="0.15">
      <c r="A103" s="1" t="s">
        <v>0</v>
      </c>
      <c r="G103" s="2">
        <v>32851</v>
      </c>
      <c r="H103" s="13">
        <f t="shared" ca="1" si="1"/>
        <v>29.068493150684933</v>
      </c>
      <c r="I103" s="1">
        <v>8</v>
      </c>
      <c r="J103" s="1">
        <v>0</v>
      </c>
      <c r="K103" s="1">
        <v>10</v>
      </c>
      <c r="L103" s="1">
        <v>30</v>
      </c>
      <c r="M103" s="1">
        <v>443029</v>
      </c>
      <c r="N103" s="1" t="s">
        <v>1699</v>
      </c>
      <c r="O103" s="1">
        <v>0</v>
      </c>
      <c r="P103" s="1" t="s">
        <v>67</v>
      </c>
      <c r="R103" s="1" t="s">
        <v>54</v>
      </c>
      <c r="T103" s="1">
        <v>1</v>
      </c>
      <c r="U103" s="1" t="s">
        <v>225</v>
      </c>
      <c r="W103" s="1" t="s">
        <v>80</v>
      </c>
      <c r="Y103" s="1" t="s">
        <v>91</v>
      </c>
      <c r="AA103" s="1">
        <v>7</v>
      </c>
      <c r="AB103" s="1" t="s">
        <v>1700</v>
      </c>
      <c r="AC103" s="1" t="s">
        <v>83</v>
      </c>
      <c r="AL103" s="1" t="s">
        <v>36</v>
      </c>
      <c r="AV103" s="1" t="s">
        <v>200</v>
      </c>
      <c r="AX103" s="1">
        <v>8</v>
      </c>
      <c r="AY103" s="1" t="s">
        <v>1701</v>
      </c>
      <c r="AZ103" s="1" t="s">
        <v>1702</v>
      </c>
    </row>
    <row r="104" spans="1:53" ht="13" hidden="1" x14ac:dyDescent="0.15">
      <c r="A104" s="1" t="s">
        <v>0</v>
      </c>
      <c r="B104" s="1" t="s">
        <v>1</v>
      </c>
      <c r="C104" s="1" t="s">
        <v>2</v>
      </c>
      <c r="D104" s="1" t="s">
        <v>3</v>
      </c>
      <c r="E104" s="1" t="s">
        <v>4</v>
      </c>
      <c r="F104" s="1" t="s">
        <v>1725</v>
      </c>
      <c r="G104" s="2">
        <v>32557</v>
      </c>
      <c r="H104" s="13">
        <f t="shared" ca="1" si="1"/>
        <v>29.873972602739727</v>
      </c>
      <c r="I104" s="1">
        <v>8</v>
      </c>
      <c r="J104" s="1">
        <v>5</v>
      </c>
      <c r="K104" s="1">
        <v>12</v>
      </c>
      <c r="L104" s="1">
        <v>4</v>
      </c>
      <c r="M104" s="1">
        <v>80202</v>
      </c>
      <c r="N104" s="1" t="s">
        <v>1726</v>
      </c>
      <c r="O104" s="1">
        <v>1</v>
      </c>
      <c r="P104" s="1" t="s">
        <v>53</v>
      </c>
      <c r="R104" s="1" t="s">
        <v>98</v>
      </c>
      <c r="T104" s="1">
        <v>0</v>
      </c>
      <c r="AC104" s="1" t="s">
        <v>59</v>
      </c>
      <c r="AD104" s="1" t="s">
        <v>28</v>
      </c>
      <c r="AF104" s="1" t="s">
        <v>30</v>
      </c>
      <c r="AG104" s="1" t="s">
        <v>31</v>
      </c>
      <c r="AI104" s="1" t="s">
        <v>33</v>
      </c>
      <c r="AN104" s="1" t="s">
        <v>72</v>
      </c>
      <c r="AQ104" s="1">
        <v>40</v>
      </c>
      <c r="AR104" s="1">
        <v>6</v>
      </c>
      <c r="AT104" s="1">
        <v>6</v>
      </c>
      <c r="AU104" s="1" t="s">
        <v>1727</v>
      </c>
      <c r="AV104" s="1" t="s">
        <v>198</v>
      </c>
      <c r="AX104" s="1">
        <v>10</v>
      </c>
      <c r="AY104" s="1" t="s">
        <v>1728</v>
      </c>
      <c r="AZ104" s="1" t="s">
        <v>1729</v>
      </c>
      <c r="BA104" s="1" t="s">
        <v>1730</v>
      </c>
    </row>
    <row r="105" spans="1:53" ht="13" x14ac:dyDescent="0.15">
      <c r="E105" s="1" t="s">
        <v>4</v>
      </c>
      <c r="G105" s="2">
        <v>43056</v>
      </c>
      <c r="H105" s="13">
        <f t="shared" ca="1" si="1"/>
        <v>1.1095890410958904</v>
      </c>
      <c r="I105" s="1">
        <v>8</v>
      </c>
      <c r="J105" s="1">
        <v>30</v>
      </c>
      <c r="K105" s="1">
        <v>8</v>
      </c>
      <c r="L105" s="1">
        <v>5</v>
      </c>
      <c r="M105" s="1">
        <v>66221</v>
      </c>
      <c r="N105" s="1" t="s">
        <v>1746</v>
      </c>
      <c r="O105" s="1">
        <v>0</v>
      </c>
      <c r="Q105" s="1" t="s">
        <v>36</v>
      </c>
      <c r="S105" s="1" t="s">
        <v>1747</v>
      </c>
      <c r="T105" s="1">
        <v>1</v>
      </c>
      <c r="U105" s="1" t="s">
        <v>30</v>
      </c>
      <c r="W105" s="1" t="s">
        <v>384</v>
      </c>
      <c r="Z105" s="1" t="s">
        <v>1748</v>
      </c>
      <c r="AA105" s="1">
        <v>10</v>
      </c>
      <c r="AB105" s="1" t="s">
        <v>1749</v>
      </c>
      <c r="AC105" s="1" t="s">
        <v>83</v>
      </c>
      <c r="AF105" s="1" t="s">
        <v>30</v>
      </c>
      <c r="AN105" s="1" t="s">
        <v>167</v>
      </c>
      <c r="AQ105" s="1" t="s">
        <v>1750</v>
      </c>
      <c r="AS105" s="1" t="s">
        <v>1751</v>
      </c>
      <c r="AT105" s="1">
        <v>5</v>
      </c>
      <c r="AU105" s="1" t="s">
        <v>1752</v>
      </c>
      <c r="AV105" s="1" t="s">
        <v>198</v>
      </c>
      <c r="AX105" s="1">
        <v>6</v>
      </c>
      <c r="AY105" s="1" t="s">
        <v>1753</v>
      </c>
      <c r="AZ105" s="1" t="s">
        <v>1754</v>
      </c>
      <c r="BA105" s="1" t="s">
        <v>1755</v>
      </c>
    </row>
    <row r="106" spans="1:53" ht="13" x14ac:dyDescent="0.15">
      <c r="B106" s="1" t="s">
        <v>1</v>
      </c>
      <c r="G106" s="2">
        <v>31769</v>
      </c>
      <c r="H106" s="13">
        <f t="shared" ca="1" si="1"/>
        <v>32.032876712328765</v>
      </c>
      <c r="I106" s="1">
        <v>8</v>
      </c>
      <c r="J106" s="1">
        <v>90</v>
      </c>
      <c r="K106" s="1">
        <v>12</v>
      </c>
      <c r="L106" s="1">
        <v>4</v>
      </c>
      <c r="M106" s="1">
        <v>95134</v>
      </c>
      <c r="N106" s="1" t="s">
        <v>810</v>
      </c>
      <c r="O106" s="1">
        <v>0</v>
      </c>
      <c r="P106" s="1" t="s">
        <v>67</v>
      </c>
      <c r="R106" s="1" t="s">
        <v>103</v>
      </c>
      <c r="T106" s="1">
        <v>1</v>
      </c>
      <c r="U106" s="1" t="s">
        <v>225</v>
      </c>
      <c r="W106" s="1" t="s">
        <v>80</v>
      </c>
      <c r="Y106" s="1" t="s">
        <v>91</v>
      </c>
      <c r="AA106" s="1">
        <v>9</v>
      </c>
      <c r="AB106" s="1" t="s">
        <v>1756</v>
      </c>
      <c r="AC106" s="1" t="s">
        <v>83</v>
      </c>
      <c r="AG106" s="1" t="s">
        <v>31</v>
      </c>
      <c r="AN106" s="1" t="s">
        <v>84</v>
      </c>
      <c r="AP106" s="1">
        <v>6</v>
      </c>
      <c r="AR106" s="1">
        <v>6</v>
      </c>
      <c r="AT106" s="1">
        <v>6</v>
      </c>
      <c r="AU106" s="1" t="s">
        <v>1757</v>
      </c>
      <c r="AV106" s="1" t="s">
        <v>64</v>
      </c>
      <c r="AX106" s="1">
        <v>8</v>
      </c>
      <c r="AY106" s="1" t="s">
        <v>1758</v>
      </c>
      <c r="AZ106" s="1" t="s">
        <v>1759</v>
      </c>
    </row>
    <row r="107" spans="1:53" ht="13" hidden="1" x14ac:dyDescent="0.15">
      <c r="A107" s="1" t="s">
        <v>0</v>
      </c>
      <c r="G107" s="2">
        <v>34335</v>
      </c>
      <c r="H107" s="13">
        <f t="shared" ca="1" si="1"/>
        <v>25.002739726027396</v>
      </c>
      <c r="I107" s="1">
        <v>8</v>
      </c>
      <c r="J107" s="1">
        <v>150</v>
      </c>
      <c r="K107" s="1">
        <v>6</v>
      </c>
      <c r="L107" s="1">
        <v>5</v>
      </c>
      <c r="M107" s="1">
        <v>500079</v>
      </c>
      <c r="N107" s="1" t="s">
        <v>1760</v>
      </c>
      <c r="O107" s="1">
        <v>1</v>
      </c>
      <c r="P107" s="1" t="s">
        <v>78</v>
      </c>
      <c r="R107" s="1" t="s">
        <v>98</v>
      </c>
      <c r="T107" s="1">
        <v>1</v>
      </c>
      <c r="U107" s="1" t="s">
        <v>225</v>
      </c>
      <c r="W107" s="1" t="s">
        <v>80</v>
      </c>
      <c r="Z107" s="1" t="s">
        <v>1761</v>
      </c>
      <c r="AA107" s="1">
        <v>2</v>
      </c>
      <c r="AB107" s="1" t="s">
        <v>1760</v>
      </c>
      <c r="AC107" s="1" t="s">
        <v>59</v>
      </c>
      <c r="AF107" s="1" t="s">
        <v>30</v>
      </c>
      <c r="AN107" s="1" t="s">
        <v>72</v>
      </c>
      <c r="AQ107" s="1">
        <v>12</v>
      </c>
      <c r="AR107" s="1">
        <v>2</v>
      </c>
      <c r="AT107" s="1">
        <v>50</v>
      </c>
      <c r="AU107" s="1" t="s">
        <v>1762</v>
      </c>
      <c r="AV107" s="1" t="s">
        <v>74</v>
      </c>
      <c r="AX107" s="1">
        <v>10</v>
      </c>
      <c r="AY107" s="1" t="s">
        <v>1763</v>
      </c>
      <c r="AZ107" s="1" t="s">
        <v>1764</v>
      </c>
      <c r="BA107" s="1" t="s">
        <v>1359</v>
      </c>
    </row>
    <row r="108" spans="1:53" ht="13" hidden="1" x14ac:dyDescent="0.15">
      <c r="E108" s="1" t="s">
        <v>4</v>
      </c>
      <c r="G108" s="2">
        <v>27169</v>
      </c>
      <c r="H108" s="13">
        <f t="shared" ca="1" si="1"/>
        <v>44.635616438356166</v>
      </c>
      <c r="I108" s="1">
        <v>8</v>
      </c>
      <c r="J108" s="1">
        <v>15</v>
      </c>
      <c r="K108" s="1">
        <v>12</v>
      </c>
      <c r="L108" s="1">
        <v>2</v>
      </c>
      <c r="N108" s="1" t="s">
        <v>1781</v>
      </c>
      <c r="O108" s="1">
        <v>1</v>
      </c>
      <c r="P108" s="1" t="s">
        <v>67</v>
      </c>
      <c r="R108" s="1" t="s">
        <v>98</v>
      </c>
      <c r="T108" s="1">
        <v>1</v>
      </c>
      <c r="U108" s="1" t="s">
        <v>582</v>
      </c>
      <c r="W108" s="1" t="s">
        <v>80</v>
      </c>
      <c r="Y108" s="1" t="s">
        <v>91</v>
      </c>
      <c r="AA108" s="1">
        <v>13</v>
      </c>
      <c r="AB108" s="1" t="s">
        <v>1782</v>
      </c>
      <c r="AC108" s="1" t="s">
        <v>59</v>
      </c>
      <c r="AI108" s="1" t="s">
        <v>33</v>
      </c>
      <c r="AN108" s="1" t="s">
        <v>60</v>
      </c>
      <c r="AQ108" s="1">
        <v>12</v>
      </c>
      <c r="AR108" s="1">
        <v>2</v>
      </c>
      <c r="AT108" s="1">
        <v>8</v>
      </c>
      <c r="AU108" s="1" t="s">
        <v>1783</v>
      </c>
      <c r="AV108" s="1" t="s">
        <v>200</v>
      </c>
      <c r="AX108" s="1">
        <v>10</v>
      </c>
      <c r="AY108" s="1" t="s">
        <v>1784</v>
      </c>
      <c r="AZ108" s="1" t="s">
        <v>1785</v>
      </c>
      <c r="BA108" s="1" t="s">
        <v>1786</v>
      </c>
    </row>
    <row r="109" spans="1:53" ht="13" x14ac:dyDescent="0.15">
      <c r="A109" s="1" t="s">
        <v>0</v>
      </c>
      <c r="B109" s="1" t="s">
        <v>1</v>
      </c>
      <c r="E109" s="1" t="s">
        <v>4</v>
      </c>
      <c r="G109" s="2">
        <v>33626</v>
      </c>
      <c r="H109" s="13">
        <f t="shared" ca="1" si="1"/>
        <v>26.945205479452056</v>
      </c>
      <c r="I109" s="1">
        <v>8</v>
      </c>
      <c r="J109" s="1">
        <v>40</v>
      </c>
      <c r="K109" s="1">
        <v>13</v>
      </c>
      <c r="L109" s="1">
        <v>6</v>
      </c>
      <c r="M109" s="1">
        <v>1127</v>
      </c>
      <c r="N109" s="1" t="s">
        <v>1799</v>
      </c>
      <c r="O109" s="1">
        <v>1</v>
      </c>
      <c r="P109" s="1" t="s">
        <v>143</v>
      </c>
      <c r="R109" s="1" t="s">
        <v>98</v>
      </c>
      <c r="T109" s="1">
        <v>1</v>
      </c>
      <c r="U109" s="1" t="s">
        <v>453</v>
      </c>
      <c r="W109" s="1" t="s">
        <v>80</v>
      </c>
      <c r="Y109" s="1" t="s">
        <v>57</v>
      </c>
      <c r="AA109" s="1">
        <v>2</v>
      </c>
      <c r="AB109" s="1" t="s">
        <v>1800</v>
      </c>
      <c r="AC109" s="1" t="s">
        <v>83</v>
      </c>
      <c r="AL109" s="1" t="s">
        <v>36</v>
      </c>
      <c r="AV109" s="1" t="s">
        <v>198</v>
      </c>
      <c r="AX109" s="1">
        <v>5</v>
      </c>
      <c r="AY109" s="1" t="s">
        <v>1801</v>
      </c>
      <c r="AZ109" s="1" t="s">
        <v>1802</v>
      </c>
    </row>
    <row r="110" spans="1:53" ht="13" hidden="1" x14ac:dyDescent="0.15">
      <c r="B110" s="1" t="s">
        <v>1</v>
      </c>
      <c r="E110" s="1" t="s">
        <v>4</v>
      </c>
      <c r="G110" s="2">
        <v>33989</v>
      </c>
      <c r="H110" s="13">
        <f t="shared" ca="1" si="1"/>
        <v>25.950684931506849</v>
      </c>
      <c r="I110" s="1">
        <v>8</v>
      </c>
      <c r="J110" s="1">
        <v>0</v>
      </c>
      <c r="K110" s="1">
        <v>10</v>
      </c>
      <c r="L110" s="1">
        <v>30</v>
      </c>
      <c r="M110" s="1">
        <v>80301</v>
      </c>
      <c r="N110" s="1" t="s">
        <v>1833</v>
      </c>
      <c r="O110" s="1">
        <v>0</v>
      </c>
      <c r="P110" s="1" t="s">
        <v>67</v>
      </c>
      <c r="R110" s="1" t="s">
        <v>98</v>
      </c>
      <c r="T110" s="1">
        <v>1</v>
      </c>
      <c r="U110" s="1" t="s">
        <v>225</v>
      </c>
      <c r="X110" s="1" t="s">
        <v>1834</v>
      </c>
      <c r="Y110" s="1" t="s">
        <v>295</v>
      </c>
      <c r="AA110" s="1">
        <v>2</v>
      </c>
      <c r="AB110" s="1" t="s">
        <v>1835</v>
      </c>
      <c r="AC110" s="1" t="s">
        <v>59</v>
      </c>
      <c r="AG110" s="1" t="s">
        <v>31</v>
      </c>
      <c r="AI110" s="1" t="s">
        <v>33</v>
      </c>
      <c r="AN110" s="1" t="s">
        <v>60</v>
      </c>
      <c r="AP110" s="1">
        <v>4</v>
      </c>
      <c r="AR110" s="1">
        <v>4</v>
      </c>
      <c r="AT110" s="1">
        <v>3</v>
      </c>
      <c r="AU110" s="1" t="s">
        <v>1836</v>
      </c>
      <c r="AV110" s="1" t="s">
        <v>74</v>
      </c>
      <c r="AX110" s="1">
        <v>8</v>
      </c>
      <c r="AY110" s="1" t="s">
        <v>1837</v>
      </c>
      <c r="AZ110" s="1" t="s">
        <v>1838</v>
      </c>
    </row>
    <row r="111" spans="1:53" ht="13" hidden="1" x14ac:dyDescent="0.15">
      <c r="A111" s="1" t="s">
        <v>0</v>
      </c>
      <c r="D111" s="1" t="s">
        <v>3</v>
      </c>
      <c r="E111" s="1" t="s">
        <v>4</v>
      </c>
      <c r="G111" s="2">
        <v>33399</v>
      </c>
      <c r="H111" s="13">
        <f t="shared" ca="1" si="1"/>
        <v>27.567123287671233</v>
      </c>
      <c r="I111" s="1">
        <v>8</v>
      </c>
      <c r="J111" s="1">
        <v>0</v>
      </c>
      <c r="K111" s="1">
        <v>7</v>
      </c>
      <c r="L111" s="1">
        <v>1</v>
      </c>
      <c r="M111" s="1">
        <v>0</v>
      </c>
      <c r="N111" s="1" t="s">
        <v>397</v>
      </c>
      <c r="O111" s="1">
        <v>1</v>
      </c>
      <c r="P111" s="1" t="s">
        <v>67</v>
      </c>
      <c r="R111" s="1" t="s">
        <v>54</v>
      </c>
      <c r="T111" s="1">
        <v>0</v>
      </c>
      <c r="AC111" s="1" t="s">
        <v>59</v>
      </c>
      <c r="AL111" s="1" t="s">
        <v>36</v>
      </c>
      <c r="AV111" s="1" t="s">
        <v>74</v>
      </c>
      <c r="AX111" s="1">
        <v>9</v>
      </c>
      <c r="AY111" s="1" t="s">
        <v>1839</v>
      </c>
      <c r="AZ111" s="1" t="s">
        <v>1840</v>
      </c>
      <c r="BA111" s="1" t="s">
        <v>1841</v>
      </c>
    </row>
    <row r="112" spans="1:53" ht="13" x14ac:dyDescent="0.15">
      <c r="A112" s="1" t="s">
        <v>0</v>
      </c>
      <c r="B112" s="1" t="s">
        <v>1</v>
      </c>
      <c r="C112" s="1" t="s">
        <v>2</v>
      </c>
      <c r="G112" s="2">
        <v>28859</v>
      </c>
      <c r="H112" s="13">
        <f t="shared" ca="1" si="1"/>
        <v>40.005479452054793</v>
      </c>
      <c r="I112" s="1">
        <v>8</v>
      </c>
      <c r="J112" s="1">
        <v>15</v>
      </c>
      <c r="K112" s="1">
        <v>5</v>
      </c>
      <c r="L112" s="1">
        <v>10</v>
      </c>
      <c r="M112" s="1">
        <v>16506</v>
      </c>
      <c r="N112" s="1" t="s">
        <v>1852</v>
      </c>
      <c r="O112" s="1">
        <v>0</v>
      </c>
      <c r="P112" s="1" t="s">
        <v>143</v>
      </c>
      <c r="S112" s="1" t="s">
        <v>1853</v>
      </c>
      <c r="T112" s="1">
        <v>1</v>
      </c>
      <c r="U112" s="1" t="s">
        <v>69</v>
      </c>
      <c r="X112" s="1" t="s">
        <v>442</v>
      </c>
      <c r="Y112" s="1" t="s">
        <v>57</v>
      </c>
      <c r="AA112" s="1">
        <v>6</v>
      </c>
      <c r="AB112" s="1" t="s">
        <v>1854</v>
      </c>
      <c r="AC112" s="1" t="s">
        <v>71</v>
      </c>
      <c r="AG112" s="1" t="s">
        <v>31</v>
      </c>
      <c r="AN112" s="1" t="s">
        <v>72</v>
      </c>
      <c r="AP112" s="1">
        <v>6</v>
      </c>
      <c r="AR112" s="1">
        <v>6</v>
      </c>
      <c r="AT112" s="1">
        <v>40</v>
      </c>
      <c r="AU112" s="1" t="s">
        <v>1855</v>
      </c>
      <c r="AW112" s="1" t="s">
        <v>1856</v>
      </c>
      <c r="AX112" s="1">
        <v>10</v>
      </c>
      <c r="AY112" s="1" t="s">
        <v>1857</v>
      </c>
      <c r="AZ112" s="1" t="s">
        <v>1858</v>
      </c>
      <c r="BA112" s="1" t="s">
        <v>1859</v>
      </c>
    </row>
    <row r="113" spans="1:54" ht="13" hidden="1" x14ac:dyDescent="0.15">
      <c r="B113" s="1" t="s">
        <v>1</v>
      </c>
      <c r="D113" s="1" t="s">
        <v>3</v>
      </c>
      <c r="E113" s="1" t="s">
        <v>4</v>
      </c>
      <c r="G113" s="2">
        <v>26619</v>
      </c>
      <c r="H113" s="13">
        <f t="shared" ca="1" si="1"/>
        <v>46.142465753424659</v>
      </c>
      <c r="I113" s="1">
        <v>8</v>
      </c>
      <c r="J113" s="1">
        <v>0</v>
      </c>
      <c r="K113" s="1">
        <v>10</v>
      </c>
      <c r="L113" s="1">
        <v>50</v>
      </c>
      <c r="M113" s="1">
        <v>90409</v>
      </c>
      <c r="N113" s="1" t="s">
        <v>1869</v>
      </c>
      <c r="O113" s="1">
        <v>1</v>
      </c>
      <c r="P113" s="1" t="s">
        <v>78</v>
      </c>
      <c r="R113" s="1" t="s">
        <v>103</v>
      </c>
      <c r="T113" s="1">
        <v>1</v>
      </c>
      <c r="U113" s="1" t="s">
        <v>225</v>
      </c>
      <c r="W113" s="1" t="s">
        <v>56</v>
      </c>
      <c r="Y113" s="1" t="s">
        <v>91</v>
      </c>
      <c r="AA113" s="1">
        <v>5</v>
      </c>
      <c r="AB113" s="1" t="s">
        <v>1870</v>
      </c>
      <c r="AC113" s="1" t="s">
        <v>399</v>
      </c>
      <c r="AI113" s="1" t="s">
        <v>33</v>
      </c>
      <c r="AM113" s="1" t="s">
        <v>1871</v>
      </c>
      <c r="AN113" s="1" t="s">
        <v>60</v>
      </c>
      <c r="AP113" s="1">
        <v>5</v>
      </c>
      <c r="AR113" s="1">
        <v>5</v>
      </c>
      <c r="AT113" s="1">
        <v>8</v>
      </c>
      <c r="AU113" s="1" t="s">
        <v>1872</v>
      </c>
      <c r="AV113" s="1" t="s">
        <v>74</v>
      </c>
      <c r="AX113" s="1">
        <v>8</v>
      </c>
      <c r="AY113" s="1" t="s">
        <v>1873</v>
      </c>
      <c r="AZ113" s="1" t="s">
        <v>1874</v>
      </c>
      <c r="BA113" s="1" t="s">
        <v>1875</v>
      </c>
    </row>
    <row r="114" spans="1:54" ht="13" hidden="1" x14ac:dyDescent="0.15">
      <c r="A114" s="1" t="s">
        <v>0</v>
      </c>
      <c r="G114" s="2" t="s">
        <v>1412</v>
      </c>
      <c r="H114" s="13">
        <f t="shared" ca="1" si="1"/>
        <v>49.868493150684934</v>
      </c>
      <c r="I114" s="1">
        <v>8</v>
      </c>
      <c r="J114" s="1">
        <v>0</v>
      </c>
      <c r="K114" s="1">
        <v>14</v>
      </c>
      <c r="L114" s="1">
        <v>2</v>
      </c>
      <c r="M114" s="1">
        <v>78759</v>
      </c>
      <c r="N114" s="1" t="s">
        <v>1710</v>
      </c>
      <c r="O114" s="1">
        <v>1</v>
      </c>
      <c r="T114" s="1">
        <v>0</v>
      </c>
      <c r="AC114" s="1" t="s">
        <v>59</v>
      </c>
      <c r="AG114" s="1" t="s">
        <v>31</v>
      </c>
      <c r="AN114" s="1" t="s">
        <v>72</v>
      </c>
      <c r="AP114" s="1">
        <v>6</v>
      </c>
      <c r="AR114" s="1">
        <v>6</v>
      </c>
      <c r="AT114" s="1">
        <v>16</v>
      </c>
      <c r="AU114" s="1" t="s">
        <v>1880</v>
      </c>
      <c r="AV114" s="1" t="s">
        <v>74</v>
      </c>
      <c r="AX114" s="1">
        <v>9</v>
      </c>
      <c r="AY114" s="1" t="s">
        <v>1881</v>
      </c>
      <c r="BA114" s="1" t="s">
        <v>1882</v>
      </c>
    </row>
    <row r="115" spans="1:54" ht="13" hidden="1" x14ac:dyDescent="0.15">
      <c r="A115" s="1" t="s">
        <v>0</v>
      </c>
      <c r="E115" s="1" t="s">
        <v>4</v>
      </c>
      <c r="G115" s="2">
        <v>33568</v>
      </c>
      <c r="H115" s="13">
        <f t="shared" ca="1" si="1"/>
        <v>27.104109589041094</v>
      </c>
      <c r="I115" s="1">
        <v>8</v>
      </c>
      <c r="J115" s="1">
        <v>110</v>
      </c>
      <c r="K115" s="1">
        <v>10</v>
      </c>
      <c r="L115" s="1">
        <v>0</v>
      </c>
      <c r="M115" s="1">
        <v>560008</v>
      </c>
      <c r="N115" s="1" t="s">
        <v>891</v>
      </c>
      <c r="O115" s="1">
        <v>0</v>
      </c>
      <c r="P115" s="1" t="s">
        <v>97</v>
      </c>
      <c r="R115" s="1" t="s">
        <v>103</v>
      </c>
      <c r="T115" s="1">
        <v>1</v>
      </c>
      <c r="U115" s="1" t="s">
        <v>225</v>
      </c>
      <c r="W115" s="1" t="s">
        <v>80</v>
      </c>
      <c r="Y115" s="1" t="s">
        <v>91</v>
      </c>
      <c r="AA115" s="1">
        <v>3</v>
      </c>
      <c r="AB115" s="1" t="s">
        <v>1889</v>
      </c>
      <c r="AC115" s="1" t="s">
        <v>59</v>
      </c>
      <c r="AI115" s="1" t="s">
        <v>33</v>
      </c>
      <c r="AN115" s="1" t="s">
        <v>72</v>
      </c>
      <c r="AP115" s="1">
        <v>6</v>
      </c>
      <c r="AR115" s="1">
        <v>6</v>
      </c>
      <c r="AT115" s="1">
        <v>6</v>
      </c>
      <c r="AU115" s="1" t="s">
        <v>1890</v>
      </c>
      <c r="AV115" s="1" t="s">
        <v>74</v>
      </c>
      <c r="AX115" s="1">
        <v>9</v>
      </c>
      <c r="AY115" s="1" t="s">
        <v>1891</v>
      </c>
      <c r="AZ115" s="1" t="s">
        <v>692</v>
      </c>
      <c r="BA115" s="1" t="s">
        <v>1892</v>
      </c>
    </row>
    <row r="116" spans="1:54" ht="13" hidden="1" x14ac:dyDescent="0.15">
      <c r="B116" s="1" t="s">
        <v>1</v>
      </c>
      <c r="E116" s="1" t="s">
        <v>4</v>
      </c>
      <c r="G116" s="2">
        <v>30461</v>
      </c>
      <c r="H116" s="13">
        <f t="shared" ca="1" si="1"/>
        <v>35.61643835616438</v>
      </c>
      <c r="I116" s="1">
        <v>8</v>
      </c>
      <c r="J116" s="1">
        <v>0</v>
      </c>
      <c r="K116" s="1">
        <v>16</v>
      </c>
      <c r="L116" s="1">
        <v>2</v>
      </c>
      <c r="M116" s="1">
        <v>200080</v>
      </c>
      <c r="N116" s="1" t="s">
        <v>1898</v>
      </c>
      <c r="O116" s="1">
        <v>0</v>
      </c>
      <c r="P116" s="1" t="s">
        <v>67</v>
      </c>
      <c r="R116" s="1" t="s">
        <v>98</v>
      </c>
      <c r="T116" s="1">
        <v>1</v>
      </c>
      <c r="U116" s="1" t="s">
        <v>225</v>
      </c>
      <c r="W116" s="1" t="s">
        <v>80</v>
      </c>
      <c r="Y116" s="1" t="s">
        <v>105</v>
      </c>
      <c r="AA116" s="1">
        <v>12</v>
      </c>
      <c r="AB116" s="1" t="s">
        <v>1899</v>
      </c>
      <c r="AC116" s="1" t="s">
        <v>166</v>
      </c>
      <c r="AG116" s="1" t="s">
        <v>31</v>
      </c>
      <c r="AI116" s="1" t="s">
        <v>33</v>
      </c>
      <c r="AN116" s="1" t="s">
        <v>72</v>
      </c>
      <c r="AP116" s="1">
        <v>6</v>
      </c>
      <c r="AR116" s="1">
        <v>6</v>
      </c>
      <c r="AT116" s="1">
        <v>4</v>
      </c>
      <c r="AU116" s="1" t="s">
        <v>1900</v>
      </c>
      <c r="AV116" s="1" t="s">
        <v>74</v>
      </c>
      <c r="AX116" s="1">
        <v>10</v>
      </c>
      <c r="AY116" s="1" t="s">
        <v>1901</v>
      </c>
      <c r="AZ116" s="1" t="s">
        <v>1902</v>
      </c>
    </row>
    <row r="117" spans="1:54" ht="13" hidden="1" x14ac:dyDescent="0.15">
      <c r="A117" s="1" t="s">
        <v>0</v>
      </c>
      <c r="E117" s="1" t="s">
        <v>4</v>
      </c>
      <c r="G117" s="2">
        <v>32534</v>
      </c>
      <c r="H117" s="13">
        <f t="shared" ca="1" si="1"/>
        <v>29.936986301369863</v>
      </c>
      <c r="I117" s="1">
        <v>8</v>
      </c>
      <c r="J117" s="1">
        <v>0</v>
      </c>
      <c r="K117" s="1">
        <v>4</v>
      </c>
      <c r="L117" s="1">
        <v>20</v>
      </c>
      <c r="M117" s="1">
        <v>22630</v>
      </c>
      <c r="N117" s="1" t="s">
        <v>1908</v>
      </c>
      <c r="O117" s="1">
        <v>1</v>
      </c>
      <c r="P117" s="1" t="s">
        <v>53</v>
      </c>
      <c r="R117" s="1" t="s">
        <v>98</v>
      </c>
      <c r="T117" s="1">
        <v>1</v>
      </c>
      <c r="U117" s="1" t="s">
        <v>137</v>
      </c>
      <c r="W117" s="1" t="s">
        <v>145</v>
      </c>
      <c r="Y117" s="1" t="s">
        <v>91</v>
      </c>
      <c r="AA117" s="1">
        <v>2</v>
      </c>
      <c r="AC117" s="1" t="s">
        <v>399</v>
      </c>
      <c r="AG117" s="1" t="s">
        <v>31</v>
      </c>
      <c r="AM117" s="1" t="s">
        <v>1909</v>
      </c>
      <c r="AN117" s="1" t="s">
        <v>60</v>
      </c>
      <c r="AP117" s="1">
        <v>6</v>
      </c>
      <c r="AR117" s="1">
        <v>6</v>
      </c>
      <c r="AT117" s="1">
        <v>20</v>
      </c>
      <c r="AU117" s="1" t="s">
        <v>1910</v>
      </c>
      <c r="AV117" s="1" t="s">
        <v>74</v>
      </c>
      <c r="AX117" s="1">
        <v>10</v>
      </c>
      <c r="AY117" s="1" t="s">
        <v>1307</v>
      </c>
      <c r="AZ117" s="1" t="s">
        <v>1911</v>
      </c>
      <c r="BA117" s="1" t="s">
        <v>1912</v>
      </c>
    </row>
    <row r="118" spans="1:54" ht="13" hidden="1" x14ac:dyDescent="0.15">
      <c r="E118" s="1" t="s">
        <v>4</v>
      </c>
      <c r="G118" s="2">
        <v>32492</v>
      </c>
      <c r="H118" s="13">
        <f t="shared" ca="1" si="1"/>
        <v>30.052054794520547</v>
      </c>
      <c r="I118" s="1">
        <v>8</v>
      </c>
      <c r="J118" s="1">
        <v>120</v>
      </c>
      <c r="K118" s="1">
        <v>10</v>
      </c>
      <c r="L118" s="1">
        <v>10</v>
      </c>
      <c r="M118" s="1">
        <v>52030280</v>
      </c>
      <c r="N118" s="1" t="s">
        <v>1927</v>
      </c>
      <c r="O118" s="1">
        <v>0</v>
      </c>
      <c r="P118" s="1" t="s">
        <v>78</v>
      </c>
      <c r="R118" s="1" t="s">
        <v>54</v>
      </c>
      <c r="T118" s="1">
        <v>1</v>
      </c>
      <c r="U118" s="1" t="s">
        <v>225</v>
      </c>
      <c r="W118" s="1" t="s">
        <v>80</v>
      </c>
      <c r="Y118" s="1" t="s">
        <v>91</v>
      </c>
      <c r="AA118" s="1">
        <v>7</v>
      </c>
      <c r="AB118" s="1" t="s">
        <v>1928</v>
      </c>
      <c r="AC118" s="1" t="s">
        <v>59</v>
      </c>
      <c r="AG118" s="1" t="s">
        <v>31</v>
      </c>
      <c r="AN118" s="1" t="s">
        <v>60</v>
      </c>
      <c r="AQ118" s="1">
        <v>10</v>
      </c>
      <c r="AR118" s="1">
        <v>6</v>
      </c>
      <c r="AT118" s="1">
        <v>6</v>
      </c>
      <c r="AU118" s="1" t="s">
        <v>1929</v>
      </c>
      <c r="AV118" s="1" t="s">
        <v>74</v>
      </c>
      <c r="AX118" s="1">
        <v>10</v>
      </c>
      <c r="AY118" s="1" t="s">
        <v>1930</v>
      </c>
      <c r="AZ118" s="1" t="s">
        <v>1702</v>
      </c>
    </row>
    <row r="119" spans="1:54" ht="13" hidden="1" x14ac:dyDescent="0.15">
      <c r="E119" s="1" t="s">
        <v>4</v>
      </c>
      <c r="G119" s="2">
        <v>32005</v>
      </c>
      <c r="H119" s="13">
        <f t="shared" ca="1" si="1"/>
        <v>31.386301369863013</v>
      </c>
      <c r="I119" s="1">
        <v>8</v>
      </c>
      <c r="J119" s="1">
        <v>0</v>
      </c>
      <c r="K119" s="1">
        <v>12</v>
      </c>
      <c r="L119" s="1">
        <v>15</v>
      </c>
      <c r="M119" s="1">
        <v>9320</v>
      </c>
      <c r="N119" s="1" t="s">
        <v>1981</v>
      </c>
      <c r="O119" s="1">
        <v>0</v>
      </c>
      <c r="Q119" s="1" t="s">
        <v>1982</v>
      </c>
      <c r="S119" s="1" t="s">
        <v>1983</v>
      </c>
      <c r="T119" s="1">
        <v>1</v>
      </c>
      <c r="U119" s="1" t="s">
        <v>5</v>
      </c>
      <c r="W119" s="1" t="s">
        <v>111</v>
      </c>
      <c r="Y119" s="1" t="s">
        <v>91</v>
      </c>
      <c r="AA119" s="1">
        <v>15</v>
      </c>
      <c r="AB119" s="1" t="s">
        <v>1984</v>
      </c>
      <c r="AC119" s="1" t="s">
        <v>59</v>
      </c>
      <c r="AG119" s="1" t="s">
        <v>31</v>
      </c>
      <c r="AO119" s="1" t="s">
        <v>1985</v>
      </c>
      <c r="AQ119" s="1" t="s">
        <v>1986</v>
      </c>
      <c r="AS119" s="1">
        <v>100</v>
      </c>
      <c r="AT119" s="1">
        <v>50</v>
      </c>
      <c r="AU119" s="1" t="s">
        <v>1987</v>
      </c>
      <c r="AV119" s="1" t="s">
        <v>64</v>
      </c>
      <c r="AX119" s="1">
        <v>6</v>
      </c>
      <c r="AY119" s="1" t="s">
        <v>1988</v>
      </c>
      <c r="AZ119" s="1" t="s">
        <v>1989</v>
      </c>
      <c r="BA119" s="1" t="s">
        <v>1990</v>
      </c>
    </row>
    <row r="120" spans="1:54" ht="13" x14ac:dyDescent="0.15">
      <c r="B120" s="1" t="s">
        <v>1</v>
      </c>
      <c r="G120" s="2">
        <v>28132</v>
      </c>
      <c r="H120" s="13">
        <f t="shared" ca="1" si="1"/>
        <v>41.9972602739726</v>
      </c>
      <c r="I120" s="1">
        <v>8</v>
      </c>
      <c r="J120" s="1">
        <v>45</v>
      </c>
      <c r="K120" s="1">
        <v>13</v>
      </c>
      <c r="L120" s="1">
        <v>20</v>
      </c>
      <c r="M120" s="1">
        <v>1338</v>
      </c>
      <c r="N120" s="1" t="s">
        <v>436</v>
      </c>
      <c r="O120" s="1">
        <v>0</v>
      </c>
      <c r="P120" s="1" t="s">
        <v>67</v>
      </c>
      <c r="R120" s="1" t="s">
        <v>54</v>
      </c>
      <c r="T120" s="1">
        <v>1</v>
      </c>
      <c r="U120" s="1" t="s">
        <v>89</v>
      </c>
      <c r="W120" s="1" t="s">
        <v>56</v>
      </c>
      <c r="Y120" s="1" t="s">
        <v>391</v>
      </c>
      <c r="AA120" s="1">
        <v>15</v>
      </c>
      <c r="AB120" s="1" t="s">
        <v>2041</v>
      </c>
      <c r="AC120" s="1" t="s">
        <v>83</v>
      </c>
      <c r="AH120" s="1" t="s">
        <v>32</v>
      </c>
      <c r="AI120" s="1" t="s">
        <v>33</v>
      </c>
      <c r="AN120" s="1" t="s">
        <v>60</v>
      </c>
      <c r="AP120" s="1">
        <v>3</v>
      </c>
      <c r="AR120" s="1">
        <v>5</v>
      </c>
      <c r="AT120" s="1">
        <v>15</v>
      </c>
      <c r="AU120" s="1" t="s">
        <v>2042</v>
      </c>
      <c r="AV120" s="1" t="s">
        <v>74</v>
      </c>
      <c r="AX120" s="1">
        <v>9</v>
      </c>
      <c r="AY120" s="1" t="s">
        <v>2043</v>
      </c>
    </row>
    <row r="121" spans="1:54" ht="13" hidden="1" x14ac:dyDescent="0.15">
      <c r="B121" s="1" t="s">
        <v>1</v>
      </c>
      <c r="E121" s="1" t="s">
        <v>4</v>
      </c>
      <c r="G121" s="2">
        <v>30041</v>
      </c>
      <c r="H121" s="13">
        <f t="shared" ca="1" si="1"/>
        <v>36.767123287671232</v>
      </c>
      <c r="I121" s="1">
        <v>8</v>
      </c>
      <c r="J121" s="1">
        <v>2</v>
      </c>
      <c r="K121" s="1">
        <v>10</v>
      </c>
      <c r="L121" s="1">
        <v>7</v>
      </c>
      <c r="M121" s="1">
        <v>6767</v>
      </c>
      <c r="N121" s="1" t="s">
        <v>2044</v>
      </c>
      <c r="O121" s="1">
        <v>0</v>
      </c>
      <c r="P121" s="1" t="s">
        <v>67</v>
      </c>
      <c r="R121" s="1" t="s">
        <v>103</v>
      </c>
      <c r="T121" s="1">
        <v>1</v>
      </c>
      <c r="U121" s="1" t="s">
        <v>79</v>
      </c>
      <c r="W121" s="1" t="s">
        <v>80</v>
      </c>
      <c r="Y121" s="1" t="s">
        <v>295</v>
      </c>
      <c r="AA121" s="1">
        <v>11</v>
      </c>
      <c r="AB121" s="1" t="s">
        <v>2045</v>
      </c>
      <c r="AC121" s="1" t="s">
        <v>59</v>
      </c>
      <c r="AF121" s="1" t="s">
        <v>30</v>
      </c>
      <c r="AG121" s="1" t="s">
        <v>31</v>
      </c>
      <c r="AI121" s="1" t="s">
        <v>33</v>
      </c>
      <c r="AN121" s="1" t="s">
        <v>84</v>
      </c>
      <c r="AP121" s="1">
        <v>6</v>
      </c>
      <c r="AR121" s="1">
        <v>5</v>
      </c>
      <c r="AT121" s="1">
        <v>4</v>
      </c>
      <c r="AU121" s="1" t="s">
        <v>2046</v>
      </c>
      <c r="AV121" s="1" t="s">
        <v>74</v>
      </c>
      <c r="AX121" s="1">
        <v>8</v>
      </c>
      <c r="AY121" s="1" t="s">
        <v>2047</v>
      </c>
      <c r="AZ121" s="1" t="s">
        <v>2048</v>
      </c>
      <c r="BA121" s="1" t="s">
        <v>2049</v>
      </c>
    </row>
    <row r="122" spans="1:54" ht="13" x14ac:dyDescent="0.15">
      <c r="A122" s="1" t="s">
        <v>0</v>
      </c>
      <c r="G122" s="2">
        <v>33485</v>
      </c>
      <c r="H122" s="13">
        <f t="shared" ca="1" si="1"/>
        <v>27.331506849315069</v>
      </c>
      <c r="I122" s="1">
        <v>8</v>
      </c>
      <c r="J122" s="1">
        <v>30</v>
      </c>
      <c r="K122" s="1">
        <v>10</v>
      </c>
      <c r="L122" s="1">
        <v>1</v>
      </c>
      <c r="M122" s="1">
        <v>94085</v>
      </c>
      <c r="N122" s="1" t="s">
        <v>2050</v>
      </c>
      <c r="O122" s="1">
        <v>0</v>
      </c>
      <c r="P122" s="1" t="s">
        <v>67</v>
      </c>
      <c r="R122" s="1" t="s">
        <v>98</v>
      </c>
      <c r="T122" s="1">
        <v>1</v>
      </c>
      <c r="U122" s="1" t="s">
        <v>5</v>
      </c>
      <c r="W122" s="1" t="s">
        <v>80</v>
      </c>
      <c r="Y122" s="1" t="s">
        <v>648</v>
      </c>
      <c r="AA122" s="1">
        <v>3</v>
      </c>
      <c r="AB122" s="1" t="s">
        <v>2051</v>
      </c>
      <c r="AC122" s="1" t="s">
        <v>83</v>
      </c>
      <c r="AI122" s="1" t="s">
        <v>33</v>
      </c>
      <c r="AN122" s="1" t="s">
        <v>72</v>
      </c>
      <c r="AP122" s="1">
        <v>4</v>
      </c>
      <c r="AR122" s="1">
        <v>3</v>
      </c>
      <c r="AT122" s="1">
        <v>6</v>
      </c>
      <c r="AU122" s="1" t="s">
        <v>2052</v>
      </c>
      <c r="AV122" s="1" t="s">
        <v>74</v>
      </c>
      <c r="AX122" s="1">
        <v>9</v>
      </c>
      <c r="AY122" s="1" t="s">
        <v>2053</v>
      </c>
      <c r="AZ122" s="1" t="s">
        <v>2054</v>
      </c>
      <c r="BA122" s="1" t="s">
        <v>2055</v>
      </c>
    </row>
    <row r="123" spans="1:54" ht="13" x14ac:dyDescent="0.15">
      <c r="A123" s="1" t="s">
        <v>0</v>
      </c>
      <c r="E123" s="1" t="s">
        <v>4</v>
      </c>
      <c r="G123" s="2">
        <v>30676</v>
      </c>
      <c r="H123" s="13">
        <f t="shared" ca="1" si="1"/>
        <v>35.027397260273972</v>
      </c>
      <c r="I123" s="1">
        <v>8</v>
      </c>
      <c r="J123" s="1">
        <v>0</v>
      </c>
      <c r="K123" s="1">
        <v>8</v>
      </c>
      <c r="L123" s="1">
        <v>2</v>
      </c>
      <c r="M123" s="1">
        <v>30320</v>
      </c>
      <c r="N123" s="1" t="s">
        <v>2068</v>
      </c>
      <c r="O123" s="1">
        <v>1</v>
      </c>
      <c r="T123" s="1">
        <v>1</v>
      </c>
      <c r="U123" s="1" t="s">
        <v>137</v>
      </c>
      <c r="W123" s="1" t="s">
        <v>145</v>
      </c>
      <c r="Y123" s="1" t="s">
        <v>91</v>
      </c>
      <c r="AA123" s="1">
        <v>12</v>
      </c>
      <c r="AB123" s="1" t="s">
        <v>2069</v>
      </c>
      <c r="AC123" s="1" t="s">
        <v>83</v>
      </c>
      <c r="AG123" s="1" t="s">
        <v>31</v>
      </c>
      <c r="AN123" s="1" t="s">
        <v>72</v>
      </c>
      <c r="AQ123" s="1">
        <v>10</v>
      </c>
      <c r="AS123" s="1">
        <v>5</v>
      </c>
      <c r="AT123" s="1">
        <v>8</v>
      </c>
      <c r="AU123" s="1" t="s">
        <v>2070</v>
      </c>
      <c r="AV123" s="1" t="s">
        <v>74</v>
      </c>
      <c r="AX123" s="1">
        <v>10</v>
      </c>
      <c r="AY123" s="1" t="s">
        <v>2071</v>
      </c>
      <c r="AZ123" s="1" t="s">
        <v>2072</v>
      </c>
      <c r="BA123" s="1" t="s">
        <v>2073</v>
      </c>
      <c r="BB123" s="1">
        <v>1</v>
      </c>
    </row>
    <row r="124" spans="1:54" ht="13" hidden="1" x14ac:dyDescent="0.15">
      <c r="A124" s="1" t="s">
        <v>0</v>
      </c>
      <c r="D124" s="1" t="s">
        <v>3</v>
      </c>
      <c r="E124" s="1" t="s">
        <v>4</v>
      </c>
      <c r="G124" s="2">
        <v>34961</v>
      </c>
      <c r="H124" s="13">
        <f t="shared" ca="1" si="1"/>
        <v>23.287671232876711</v>
      </c>
      <c r="I124" s="1">
        <v>8</v>
      </c>
      <c r="J124" s="1">
        <v>60</v>
      </c>
      <c r="K124" s="1">
        <v>9</v>
      </c>
      <c r="L124" s="1">
        <v>30</v>
      </c>
      <c r="M124" s="1">
        <v>500062</v>
      </c>
      <c r="N124" s="1" t="s">
        <v>368</v>
      </c>
      <c r="O124" s="1">
        <v>0</v>
      </c>
      <c r="P124" s="1" t="s">
        <v>97</v>
      </c>
      <c r="S124" s="1" t="s">
        <v>2092</v>
      </c>
      <c r="T124" s="1">
        <v>0</v>
      </c>
      <c r="AC124" s="1" t="s">
        <v>59</v>
      </c>
      <c r="AF124" s="1" t="s">
        <v>30</v>
      </c>
      <c r="AN124" s="1" t="s">
        <v>84</v>
      </c>
      <c r="AQ124" s="1" t="s">
        <v>2093</v>
      </c>
      <c r="AR124" s="1">
        <v>5</v>
      </c>
      <c r="AT124" s="1">
        <v>20</v>
      </c>
      <c r="AU124" s="1" t="s">
        <v>2094</v>
      </c>
      <c r="AV124" s="1" t="s">
        <v>74</v>
      </c>
      <c r="AX124" s="1">
        <v>8</v>
      </c>
      <c r="AY124" s="1" t="s">
        <v>2095</v>
      </c>
      <c r="AZ124" s="1" t="s">
        <v>2096</v>
      </c>
      <c r="BA124" s="1" t="s">
        <v>2097</v>
      </c>
    </row>
    <row r="125" spans="1:54" ht="13" x14ac:dyDescent="0.15">
      <c r="A125" s="1" t="s">
        <v>0</v>
      </c>
      <c r="G125" s="2">
        <v>30265</v>
      </c>
      <c r="H125" s="13">
        <f t="shared" ca="1" si="1"/>
        <v>36.153424657534245</v>
      </c>
      <c r="I125" s="1">
        <v>8</v>
      </c>
      <c r="J125" s="1">
        <v>8</v>
      </c>
      <c r="K125" s="1">
        <v>8</v>
      </c>
      <c r="L125" s="1">
        <v>25</v>
      </c>
      <c r="M125" s="1">
        <v>22408</v>
      </c>
      <c r="N125" s="1" t="s">
        <v>2104</v>
      </c>
      <c r="O125" s="1">
        <v>0</v>
      </c>
      <c r="P125" s="1" t="s">
        <v>78</v>
      </c>
      <c r="R125" s="1" t="s">
        <v>103</v>
      </c>
      <c r="T125" s="1">
        <v>1</v>
      </c>
      <c r="U125" s="1" t="s">
        <v>582</v>
      </c>
      <c r="W125" s="1" t="s">
        <v>111</v>
      </c>
      <c r="Y125" s="1" t="s">
        <v>91</v>
      </c>
      <c r="AA125" s="1">
        <v>2</v>
      </c>
      <c r="AC125" s="1" t="s">
        <v>83</v>
      </c>
      <c r="AD125" s="1" t="s">
        <v>28</v>
      </c>
      <c r="AG125" s="1" t="s">
        <v>31</v>
      </c>
      <c r="AI125" s="1" t="s">
        <v>33</v>
      </c>
      <c r="AO125" s="1" t="s">
        <v>84</v>
      </c>
      <c r="AQ125" s="1">
        <v>25</v>
      </c>
      <c r="AS125" s="1">
        <v>10</v>
      </c>
      <c r="AT125" s="1">
        <v>5</v>
      </c>
      <c r="AU125" s="1" t="s">
        <v>2105</v>
      </c>
      <c r="AV125" s="1" t="s">
        <v>74</v>
      </c>
      <c r="AX125" s="1">
        <v>9</v>
      </c>
      <c r="AY125" s="1" t="s">
        <v>2106</v>
      </c>
      <c r="AZ125" s="1" t="s">
        <v>1439</v>
      </c>
      <c r="BB125" s="1">
        <v>1</v>
      </c>
    </row>
    <row r="126" spans="1:54" ht="13" hidden="1" x14ac:dyDescent="0.15">
      <c r="B126" s="1" t="s">
        <v>1</v>
      </c>
      <c r="G126" s="2">
        <v>27461</v>
      </c>
      <c r="H126" s="13">
        <f t="shared" ca="1" si="1"/>
        <v>43.835616438356162</v>
      </c>
      <c r="I126" s="1">
        <v>8</v>
      </c>
      <c r="J126" s="1">
        <v>30</v>
      </c>
      <c r="K126" s="1">
        <v>6</v>
      </c>
      <c r="L126" s="1">
        <v>25</v>
      </c>
      <c r="M126" s="1">
        <v>5653</v>
      </c>
      <c r="N126" s="1" t="s">
        <v>2107</v>
      </c>
      <c r="O126" s="1">
        <v>1</v>
      </c>
      <c r="T126" s="1">
        <v>1</v>
      </c>
      <c r="U126" s="1" t="s">
        <v>225</v>
      </c>
      <c r="W126" s="1" t="s">
        <v>80</v>
      </c>
      <c r="Y126" s="1" t="s">
        <v>112</v>
      </c>
      <c r="AA126" s="1">
        <v>9</v>
      </c>
      <c r="AB126" s="1" t="s">
        <v>2108</v>
      </c>
      <c r="AC126" s="1" t="s">
        <v>59</v>
      </c>
      <c r="AI126" s="1" t="s">
        <v>33</v>
      </c>
      <c r="AN126" s="1" t="s">
        <v>72</v>
      </c>
      <c r="AP126" s="1">
        <v>4</v>
      </c>
      <c r="AR126" s="1">
        <v>5</v>
      </c>
      <c r="AT126" s="1">
        <v>20</v>
      </c>
      <c r="AU126" s="1" t="s">
        <v>2109</v>
      </c>
      <c r="AV126" s="1" t="s">
        <v>74</v>
      </c>
      <c r="AX126" s="1">
        <v>8</v>
      </c>
      <c r="AY126" s="1" t="s">
        <v>2110</v>
      </c>
      <c r="AZ126" s="1" t="s">
        <v>2111</v>
      </c>
      <c r="BA126" s="1" t="s">
        <v>2112</v>
      </c>
      <c r="BB126" s="1">
        <v>1</v>
      </c>
    </row>
    <row r="127" spans="1:54" ht="13" x14ac:dyDescent="0.15">
      <c r="A127" s="1" t="s">
        <v>0</v>
      </c>
      <c r="G127" s="2">
        <v>29068</v>
      </c>
      <c r="H127" s="13">
        <f t="shared" ca="1" si="1"/>
        <v>39.43287671232877</v>
      </c>
      <c r="I127" s="1">
        <v>8</v>
      </c>
      <c r="J127" s="1">
        <v>90</v>
      </c>
      <c r="K127" s="1">
        <v>12</v>
      </c>
      <c r="L127" s="1">
        <v>15</v>
      </c>
      <c r="M127" s="1">
        <v>92100</v>
      </c>
      <c r="N127" s="1" t="s">
        <v>1951</v>
      </c>
      <c r="O127" s="1">
        <v>0</v>
      </c>
      <c r="P127" s="1" t="s">
        <v>431</v>
      </c>
      <c r="S127" s="1" t="s">
        <v>2136</v>
      </c>
      <c r="T127" s="1">
        <v>1</v>
      </c>
      <c r="U127" s="1" t="s">
        <v>55</v>
      </c>
      <c r="W127" s="1" t="s">
        <v>56</v>
      </c>
      <c r="Y127" s="1" t="s">
        <v>295</v>
      </c>
      <c r="AA127" s="1">
        <v>1</v>
      </c>
      <c r="AB127" s="1" t="s">
        <v>2137</v>
      </c>
      <c r="AC127" s="1" t="s">
        <v>83</v>
      </c>
      <c r="AH127" s="1" t="s">
        <v>32</v>
      </c>
      <c r="AN127" s="1" t="s">
        <v>72</v>
      </c>
      <c r="AQ127" s="1">
        <v>10</v>
      </c>
      <c r="AR127" s="1">
        <v>5</v>
      </c>
      <c r="AT127" s="1">
        <v>16</v>
      </c>
      <c r="AU127" s="1" t="s">
        <v>2138</v>
      </c>
      <c r="AW127" s="1" t="s">
        <v>2139</v>
      </c>
      <c r="AX127" s="1">
        <v>10</v>
      </c>
      <c r="AY127" s="1" t="s">
        <v>2140</v>
      </c>
      <c r="AZ127" s="1" t="s">
        <v>2141</v>
      </c>
      <c r="BA127" s="1" t="s">
        <v>2142</v>
      </c>
      <c r="BB127" s="1">
        <v>0</v>
      </c>
    </row>
    <row r="128" spans="1:54" ht="13" hidden="1" x14ac:dyDescent="0.15">
      <c r="E128" s="1" t="s">
        <v>4</v>
      </c>
      <c r="G128" s="2">
        <v>35217</v>
      </c>
      <c r="H128" s="13">
        <f t="shared" ca="1" si="1"/>
        <v>22.586301369863012</v>
      </c>
      <c r="I128" s="1">
        <v>8</v>
      </c>
      <c r="J128" s="1">
        <v>45</v>
      </c>
      <c r="K128" s="1">
        <v>10</v>
      </c>
      <c r="L128" s="1">
        <v>5</v>
      </c>
      <c r="M128" s="1">
        <v>31048</v>
      </c>
      <c r="N128" s="1" t="s">
        <v>2143</v>
      </c>
      <c r="O128" s="1">
        <v>1</v>
      </c>
      <c r="T128" s="1">
        <v>1</v>
      </c>
      <c r="U128" s="1" t="s">
        <v>225</v>
      </c>
      <c r="W128" s="1" t="s">
        <v>384</v>
      </c>
      <c r="Y128" s="1" t="s">
        <v>295</v>
      </c>
      <c r="AA128" s="1">
        <v>1</v>
      </c>
      <c r="AB128" s="1" t="s">
        <v>2144</v>
      </c>
      <c r="AC128" s="1" t="s">
        <v>1299</v>
      </c>
      <c r="AG128" s="1" t="s">
        <v>31</v>
      </c>
      <c r="AN128" s="1" t="s">
        <v>84</v>
      </c>
      <c r="AQ128" s="1">
        <v>25</v>
      </c>
      <c r="AR128" s="1">
        <v>5</v>
      </c>
      <c r="AT128" s="1">
        <v>1</v>
      </c>
      <c r="AU128" s="1" t="s">
        <v>795</v>
      </c>
      <c r="AV128" s="1" t="s">
        <v>74</v>
      </c>
      <c r="AX128" s="1">
        <v>10</v>
      </c>
      <c r="AY128" s="1" t="s">
        <v>2145</v>
      </c>
      <c r="AZ128" s="1" t="s">
        <v>2146</v>
      </c>
      <c r="BB128" s="1">
        <v>1</v>
      </c>
    </row>
    <row r="129" spans="1:54" ht="13" x14ac:dyDescent="0.15">
      <c r="A129" s="1" t="s">
        <v>0</v>
      </c>
      <c r="B129" s="1" t="s">
        <v>1</v>
      </c>
      <c r="E129" s="1" t="s">
        <v>4</v>
      </c>
      <c r="G129" s="2">
        <v>26635</v>
      </c>
      <c r="H129" s="13">
        <f t="shared" ca="1" si="1"/>
        <v>46.098630136986301</v>
      </c>
      <c r="I129" s="1">
        <v>8</v>
      </c>
      <c r="J129" s="1">
        <v>15</v>
      </c>
      <c r="K129" s="1">
        <v>12</v>
      </c>
      <c r="L129" s="1">
        <v>24</v>
      </c>
      <c r="M129" s="1">
        <v>28014</v>
      </c>
      <c r="N129" s="1" t="s">
        <v>170</v>
      </c>
      <c r="O129" s="1">
        <v>1</v>
      </c>
      <c r="T129" s="1">
        <v>1</v>
      </c>
      <c r="U129" s="1" t="s">
        <v>5</v>
      </c>
      <c r="W129" s="1" t="s">
        <v>124</v>
      </c>
      <c r="Y129" s="1" t="s">
        <v>112</v>
      </c>
      <c r="AA129" s="1">
        <v>20</v>
      </c>
      <c r="AB129" s="1" t="s">
        <v>2147</v>
      </c>
      <c r="AC129" s="1" t="s">
        <v>83</v>
      </c>
      <c r="AG129" s="1" t="s">
        <v>31</v>
      </c>
      <c r="AN129" s="1" t="s">
        <v>72</v>
      </c>
      <c r="AP129" s="1">
        <v>4</v>
      </c>
      <c r="AR129" s="1">
        <v>6</v>
      </c>
      <c r="AT129" s="1">
        <v>12</v>
      </c>
      <c r="AU129" s="1" t="s">
        <v>2148</v>
      </c>
      <c r="AV129" s="1" t="s">
        <v>74</v>
      </c>
      <c r="AX129" s="1">
        <v>10</v>
      </c>
      <c r="AY129" s="1" t="s">
        <v>2149</v>
      </c>
      <c r="AZ129" s="1" t="s">
        <v>2150</v>
      </c>
      <c r="BA129" s="1" t="s">
        <v>2151</v>
      </c>
      <c r="BB129" s="1">
        <v>1</v>
      </c>
    </row>
    <row r="130" spans="1:54" ht="13" hidden="1" x14ac:dyDescent="0.15">
      <c r="D130" s="1" t="s">
        <v>3</v>
      </c>
      <c r="G130" s="2">
        <v>29632</v>
      </c>
      <c r="H130" s="13">
        <f t="shared" ref="H130:H193" ca="1" si="2">(TODAY() - G130)/365</f>
        <v>37.887671232876713</v>
      </c>
      <c r="I130" s="1">
        <v>8</v>
      </c>
      <c r="J130" s="1">
        <v>60</v>
      </c>
      <c r="K130" s="1">
        <v>10</v>
      </c>
      <c r="L130" s="1">
        <v>5</v>
      </c>
      <c r="M130" s="1">
        <v>73230</v>
      </c>
      <c r="N130" s="1" t="s">
        <v>2193</v>
      </c>
      <c r="O130" s="1">
        <v>0</v>
      </c>
      <c r="P130" s="1" t="s">
        <v>67</v>
      </c>
      <c r="R130" s="1" t="s">
        <v>103</v>
      </c>
      <c r="T130" s="1">
        <v>1</v>
      </c>
      <c r="U130" s="1" t="s">
        <v>225</v>
      </c>
      <c r="W130" s="1" t="s">
        <v>111</v>
      </c>
      <c r="Y130" s="1" t="s">
        <v>324</v>
      </c>
      <c r="AA130" s="1">
        <v>1</v>
      </c>
      <c r="AB130" s="1" t="s">
        <v>2194</v>
      </c>
      <c r="AC130" s="1" t="s">
        <v>1299</v>
      </c>
      <c r="AI130" s="1" t="s">
        <v>33</v>
      </c>
      <c r="AN130" s="1" t="s">
        <v>72</v>
      </c>
      <c r="AP130" s="1">
        <v>5</v>
      </c>
      <c r="AR130" s="1">
        <v>3</v>
      </c>
      <c r="AT130" s="1">
        <v>14</v>
      </c>
      <c r="AU130" s="1" t="s">
        <v>2195</v>
      </c>
      <c r="AV130" s="1" t="s">
        <v>74</v>
      </c>
      <c r="AX130" s="1">
        <v>7</v>
      </c>
      <c r="AY130" s="1" t="s">
        <v>2196</v>
      </c>
      <c r="AZ130" s="1" t="s">
        <v>2197</v>
      </c>
      <c r="BA130" s="1" t="s">
        <v>2198</v>
      </c>
      <c r="BB130" s="1">
        <v>1</v>
      </c>
    </row>
    <row r="131" spans="1:54" ht="13" x14ac:dyDescent="0.15">
      <c r="C131" s="1" t="s">
        <v>2</v>
      </c>
      <c r="E131" s="1" t="s">
        <v>4</v>
      </c>
      <c r="G131" s="2">
        <v>31097</v>
      </c>
      <c r="H131" s="13">
        <f t="shared" ca="1" si="2"/>
        <v>33.873972602739727</v>
      </c>
      <c r="I131" s="1">
        <v>8</v>
      </c>
      <c r="J131" s="1">
        <v>40</v>
      </c>
      <c r="K131" s="1">
        <v>12</v>
      </c>
      <c r="L131" s="1">
        <v>75</v>
      </c>
      <c r="M131" s="1">
        <v>48098</v>
      </c>
      <c r="N131" s="1" t="s">
        <v>2205</v>
      </c>
      <c r="O131" s="1">
        <v>1</v>
      </c>
      <c r="T131" s="1">
        <v>1</v>
      </c>
      <c r="U131" s="1" t="s">
        <v>159</v>
      </c>
      <c r="W131" s="1" t="s">
        <v>80</v>
      </c>
      <c r="Y131" s="1" t="s">
        <v>160</v>
      </c>
      <c r="AA131" s="1">
        <v>2</v>
      </c>
      <c r="AB131" s="1" t="s">
        <v>2206</v>
      </c>
      <c r="AC131" s="1" t="s">
        <v>83</v>
      </c>
      <c r="AG131" s="1" t="s">
        <v>31</v>
      </c>
      <c r="AO131" s="1" t="s">
        <v>2207</v>
      </c>
      <c r="AP131" s="1">
        <v>4</v>
      </c>
      <c r="AS131" s="1">
        <v>12</v>
      </c>
      <c r="AT131" s="1">
        <v>12</v>
      </c>
      <c r="AU131" s="1" t="s">
        <v>2208</v>
      </c>
      <c r="AW131" s="1" t="s">
        <v>2209</v>
      </c>
      <c r="AX131" s="1">
        <v>7</v>
      </c>
      <c r="AY131" s="1" t="s">
        <v>2210</v>
      </c>
      <c r="AZ131" s="1" t="s">
        <v>2211</v>
      </c>
      <c r="BB131" s="1">
        <v>1</v>
      </c>
    </row>
    <row r="132" spans="1:54" ht="13" x14ac:dyDescent="0.15">
      <c r="E132" s="1" t="s">
        <v>4</v>
      </c>
      <c r="G132" s="2">
        <v>27924</v>
      </c>
      <c r="H132" s="13">
        <f t="shared" ca="1" si="2"/>
        <v>42.56712328767123</v>
      </c>
      <c r="I132" s="1">
        <v>8</v>
      </c>
      <c r="J132" s="1">
        <v>0</v>
      </c>
      <c r="K132" s="1">
        <v>2</v>
      </c>
      <c r="L132" s="1">
        <v>0</v>
      </c>
      <c r="M132" s="1">
        <v>247</v>
      </c>
      <c r="N132" s="1" t="s">
        <v>2212</v>
      </c>
      <c r="O132" s="1">
        <v>1</v>
      </c>
      <c r="T132" s="1">
        <v>1</v>
      </c>
      <c r="U132" s="1" t="s">
        <v>458</v>
      </c>
      <c r="W132" s="1" t="s">
        <v>80</v>
      </c>
      <c r="Y132" s="1" t="s">
        <v>91</v>
      </c>
      <c r="AA132" s="1">
        <v>20</v>
      </c>
      <c r="AB132" s="1" t="s">
        <v>2213</v>
      </c>
      <c r="AC132" s="1" t="s">
        <v>83</v>
      </c>
      <c r="AG132" s="1" t="s">
        <v>31</v>
      </c>
      <c r="AN132" s="1" t="s">
        <v>72</v>
      </c>
      <c r="AP132" s="1">
        <v>2</v>
      </c>
      <c r="AR132" s="1">
        <v>2</v>
      </c>
      <c r="AT132" s="1">
        <v>80</v>
      </c>
      <c r="AU132" s="1" t="s">
        <v>2214</v>
      </c>
      <c r="AW132" s="1" t="s">
        <v>2215</v>
      </c>
      <c r="AX132" s="1">
        <v>10</v>
      </c>
      <c r="AY132" s="1" t="s">
        <v>1832</v>
      </c>
      <c r="AZ132" s="1" t="s">
        <v>1601</v>
      </c>
      <c r="BA132" s="1" t="s">
        <v>2216</v>
      </c>
      <c r="BB132" s="1">
        <v>1</v>
      </c>
    </row>
    <row r="133" spans="1:54" ht="13" hidden="1" x14ac:dyDescent="0.15">
      <c r="B133" s="1" t="s">
        <v>1</v>
      </c>
      <c r="G133" s="2">
        <v>31647</v>
      </c>
      <c r="H133" s="13">
        <f t="shared" ca="1" si="2"/>
        <v>32.367123287671234</v>
      </c>
      <c r="I133" s="1">
        <v>8</v>
      </c>
      <c r="J133" s="1">
        <v>20</v>
      </c>
      <c r="K133" s="1">
        <v>6</v>
      </c>
      <c r="L133" s="1">
        <v>0</v>
      </c>
      <c r="M133" s="1">
        <v>94587</v>
      </c>
      <c r="N133" s="1" t="s">
        <v>2227</v>
      </c>
      <c r="O133" s="1">
        <v>0</v>
      </c>
      <c r="P133" s="1" t="s">
        <v>78</v>
      </c>
      <c r="R133" s="1" t="s">
        <v>103</v>
      </c>
      <c r="T133" s="1">
        <v>1</v>
      </c>
      <c r="U133" s="1" t="s">
        <v>225</v>
      </c>
      <c r="W133" s="1" t="s">
        <v>80</v>
      </c>
      <c r="Y133" s="1" t="s">
        <v>91</v>
      </c>
      <c r="AA133" s="1">
        <v>8</v>
      </c>
      <c r="AB133" s="1" t="s">
        <v>198</v>
      </c>
      <c r="AC133" s="1" t="s">
        <v>59</v>
      </c>
      <c r="AH133" s="1" t="s">
        <v>32</v>
      </c>
      <c r="AN133" s="1" t="s">
        <v>60</v>
      </c>
      <c r="AP133" s="1">
        <v>2</v>
      </c>
      <c r="AR133" s="1">
        <v>2</v>
      </c>
      <c r="AT133" s="1">
        <v>3</v>
      </c>
      <c r="AU133" s="1" t="s">
        <v>2228</v>
      </c>
      <c r="AV133" s="1" t="s">
        <v>198</v>
      </c>
      <c r="AX133" s="1">
        <v>6</v>
      </c>
      <c r="AY133" s="1" t="s">
        <v>2229</v>
      </c>
      <c r="BB133" s="1">
        <v>1</v>
      </c>
    </row>
    <row r="134" spans="1:54" ht="13" hidden="1" x14ac:dyDescent="0.15">
      <c r="A134" s="1" t="s">
        <v>0</v>
      </c>
      <c r="B134" s="1" t="s">
        <v>1</v>
      </c>
      <c r="E134" s="1" t="s">
        <v>4</v>
      </c>
      <c r="G134" s="2">
        <v>31806</v>
      </c>
      <c r="H134" s="13">
        <f t="shared" ca="1" si="2"/>
        <v>31.931506849315067</v>
      </c>
      <c r="I134" s="1">
        <v>8</v>
      </c>
      <c r="J134" s="1">
        <v>45</v>
      </c>
      <c r="K134" s="1">
        <v>12</v>
      </c>
      <c r="L134" s="1">
        <v>2</v>
      </c>
      <c r="M134" s="1">
        <v>15106</v>
      </c>
      <c r="N134" s="1" t="s">
        <v>2254</v>
      </c>
      <c r="O134" s="1">
        <v>1</v>
      </c>
      <c r="T134" s="1">
        <v>1</v>
      </c>
      <c r="U134" s="1" t="s">
        <v>150</v>
      </c>
      <c r="W134" s="1" t="s">
        <v>56</v>
      </c>
      <c r="Y134" s="1" t="s">
        <v>160</v>
      </c>
      <c r="AA134" s="1">
        <v>2</v>
      </c>
      <c r="AB134" s="1" t="s">
        <v>2255</v>
      </c>
      <c r="AC134" s="1" t="s">
        <v>59</v>
      </c>
      <c r="AF134" s="1" t="s">
        <v>30</v>
      </c>
      <c r="AN134" s="1" t="s">
        <v>72</v>
      </c>
      <c r="AP134" s="1">
        <v>6</v>
      </c>
      <c r="AR134" s="1">
        <v>4</v>
      </c>
      <c r="AT134" s="1">
        <v>35</v>
      </c>
      <c r="AU134" s="1" t="s">
        <v>2256</v>
      </c>
      <c r="AV134" s="1" t="s">
        <v>74</v>
      </c>
      <c r="AX134" s="1">
        <v>9</v>
      </c>
      <c r="AY134" s="1" t="s">
        <v>75</v>
      </c>
      <c r="AZ134" s="1" t="s">
        <v>2257</v>
      </c>
      <c r="BB134" s="1">
        <v>1</v>
      </c>
    </row>
    <row r="135" spans="1:54" ht="13" x14ac:dyDescent="0.15">
      <c r="A135" s="1" t="s">
        <v>0</v>
      </c>
      <c r="E135" s="1" t="s">
        <v>4</v>
      </c>
      <c r="G135" s="2">
        <v>30925</v>
      </c>
      <c r="H135" s="13">
        <f t="shared" ca="1" si="2"/>
        <v>34.345205479452055</v>
      </c>
      <c r="I135" s="1">
        <v>8</v>
      </c>
      <c r="J135" s="1">
        <v>60</v>
      </c>
      <c r="K135" s="1">
        <v>10</v>
      </c>
      <c r="L135" s="1">
        <v>20</v>
      </c>
      <c r="M135" s="1">
        <v>80120</v>
      </c>
      <c r="N135" s="1" t="s">
        <v>2267</v>
      </c>
      <c r="O135" s="1">
        <v>0</v>
      </c>
      <c r="P135" s="1" t="s">
        <v>67</v>
      </c>
      <c r="R135" s="1" t="s">
        <v>68</v>
      </c>
      <c r="T135" s="1">
        <v>1</v>
      </c>
      <c r="U135" s="1" t="s">
        <v>69</v>
      </c>
      <c r="W135" s="1" t="s">
        <v>111</v>
      </c>
      <c r="Y135" s="1" t="s">
        <v>57</v>
      </c>
      <c r="AA135" s="1">
        <v>6</v>
      </c>
      <c r="AB135" s="1" t="s">
        <v>2268</v>
      </c>
      <c r="AC135" s="1" t="s">
        <v>83</v>
      </c>
      <c r="AI135" s="1" t="s">
        <v>33</v>
      </c>
      <c r="AN135" s="1" t="s">
        <v>72</v>
      </c>
      <c r="AP135" s="1">
        <v>3</v>
      </c>
      <c r="AR135" s="1">
        <v>5</v>
      </c>
      <c r="AT135" s="1">
        <v>6</v>
      </c>
      <c r="AU135" s="1" t="s">
        <v>2269</v>
      </c>
      <c r="AV135" s="1" t="s">
        <v>74</v>
      </c>
      <c r="AX135" s="1">
        <v>8</v>
      </c>
      <c r="AY135" s="1" t="s">
        <v>2270</v>
      </c>
      <c r="BB135" s="1">
        <v>0</v>
      </c>
    </row>
    <row r="136" spans="1:54" ht="13" x14ac:dyDescent="0.15">
      <c r="A136" s="1" t="s">
        <v>0</v>
      </c>
      <c r="B136" s="1" t="s">
        <v>1</v>
      </c>
      <c r="E136" s="1" t="s">
        <v>4</v>
      </c>
      <c r="G136" s="2">
        <v>31277</v>
      </c>
      <c r="H136" s="13">
        <f t="shared" ca="1" si="2"/>
        <v>33.38082191780822</v>
      </c>
      <c r="I136" s="1">
        <v>8</v>
      </c>
      <c r="J136" s="1">
        <v>30</v>
      </c>
      <c r="K136" s="1">
        <v>8</v>
      </c>
      <c r="L136" s="1">
        <v>3</v>
      </c>
      <c r="M136" s="1">
        <v>10523</v>
      </c>
      <c r="N136" s="1" t="s">
        <v>2314</v>
      </c>
      <c r="O136" s="1">
        <v>1</v>
      </c>
      <c r="T136" s="1">
        <v>1</v>
      </c>
      <c r="U136" s="1" t="s">
        <v>89</v>
      </c>
      <c r="W136" s="1" t="s">
        <v>80</v>
      </c>
      <c r="Y136" s="1" t="s">
        <v>91</v>
      </c>
      <c r="AA136" s="1">
        <v>7</v>
      </c>
      <c r="AB136" s="1" t="s">
        <v>207</v>
      </c>
      <c r="AC136" s="1" t="s">
        <v>83</v>
      </c>
      <c r="AH136" s="1" t="s">
        <v>32</v>
      </c>
      <c r="AN136" s="1" t="s">
        <v>72</v>
      </c>
      <c r="AP136" s="1">
        <v>6</v>
      </c>
      <c r="AR136" s="1">
        <v>6</v>
      </c>
      <c r="AT136" s="1">
        <v>15</v>
      </c>
      <c r="AU136" s="1" t="s">
        <v>2315</v>
      </c>
      <c r="AV136" s="1" t="s">
        <v>74</v>
      </c>
      <c r="AX136" s="1">
        <v>10</v>
      </c>
      <c r="AY136" s="1" t="s">
        <v>2316</v>
      </c>
      <c r="AZ136" s="1" t="s">
        <v>2317</v>
      </c>
      <c r="BA136" s="1" t="s">
        <v>116</v>
      </c>
      <c r="BB136" s="1">
        <v>0</v>
      </c>
    </row>
    <row r="137" spans="1:54" ht="13" x14ac:dyDescent="0.15">
      <c r="E137" s="1" t="s">
        <v>4</v>
      </c>
      <c r="G137" s="2">
        <v>30898</v>
      </c>
      <c r="H137" s="13">
        <f t="shared" ca="1" si="2"/>
        <v>34.419178082191777</v>
      </c>
      <c r="I137" s="1">
        <v>8</v>
      </c>
      <c r="J137" s="1">
        <v>180</v>
      </c>
      <c r="K137" s="1">
        <v>6</v>
      </c>
      <c r="L137" s="1">
        <v>200</v>
      </c>
      <c r="M137" s="1">
        <v>94536</v>
      </c>
      <c r="N137" s="1" t="s">
        <v>2321</v>
      </c>
      <c r="O137" s="1">
        <v>0</v>
      </c>
      <c r="P137" s="1" t="s">
        <v>53</v>
      </c>
      <c r="R137" s="1" t="s">
        <v>68</v>
      </c>
      <c r="T137" s="1">
        <v>1</v>
      </c>
      <c r="U137" s="1" t="s">
        <v>225</v>
      </c>
      <c r="W137" s="1" t="s">
        <v>80</v>
      </c>
      <c r="Z137" s="1" t="s">
        <v>1039</v>
      </c>
      <c r="AA137" s="1">
        <v>9</v>
      </c>
      <c r="AC137" s="1" t="s">
        <v>83</v>
      </c>
      <c r="AF137" s="1" t="s">
        <v>30</v>
      </c>
      <c r="AN137" s="1" t="s">
        <v>72</v>
      </c>
      <c r="AP137" s="1">
        <v>4</v>
      </c>
      <c r="AR137" s="1">
        <v>2</v>
      </c>
      <c r="AT137" s="1">
        <v>800</v>
      </c>
      <c r="AU137" s="1" t="s">
        <v>2322</v>
      </c>
      <c r="AV137" s="1" t="s">
        <v>74</v>
      </c>
      <c r="AX137" s="1">
        <v>9</v>
      </c>
      <c r="AY137" s="1" t="s">
        <v>1832</v>
      </c>
      <c r="AZ137" s="1" t="s">
        <v>1832</v>
      </c>
      <c r="BB137" s="1">
        <v>1</v>
      </c>
    </row>
    <row r="138" spans="1:54" ht="13" hidden="1" x14ac:dyDescent="0.15">
      <c r="A138" s="1" t="s">
        <v>0</v>
      </c>
      <c r="B138" s="1" t="s">
        <v>1</v>
      </c>
      <c r="C138" s="1" t="s">
        <v>2</v>
      </c>
      <c r="E138" s="1" t="s">
        <v>4</v>
      </c>
      <c r="G138" s="2">
        <v>34931</v>
      </c>
      <c r="H138" s="13">
        <f t="shared" ca="1" si="2"/>
        <v>23.36986301369863</v>
      </c>
      <c r="I138" s="1">
        <v>8</v>
      </c>
      <c r="J138" s="1">
        <v>0</v>
      </c>
      <c r="K138" s="1">
        <v>10</v>
      </c>
      <c r="L138" s="1">
        <v>2</v>
      </c>
      <c r="M138" s="1">
        <v>110045</v>
      </c>
      <c r="N138" s="1" t="s">
        <v>1903</v>
      </c>
      <c r="O138" s="1">
        <v>0</v>
      </c>
      <c r="P138" s="1" t="s">
        <v>97</v>
      </c>
      <c r="R138" s="1" t="s">
        <v>103</v>
      </c>
      <c r="T138" s="1">
        <v>0</v>
      </c>
      <c r="AC138" s="1" t="s">
        <v>59</v>
      </c>
      <c r="AG138" s="1" t="s">
        <v>31</v>
      </c>
      <c r="AM138" s="1" t="s">
        <v>1244</v>
      </c>
      <c r="AN138" s="1" t="s">
        <v>72</v>
      </c>
      <c r="AQ138" s="1">
        <v>25</v>
      </c>
      <c r="AS138" s="1">
        <v>10</v>
      </c>
      <c r="AT138" s="1">
        <v>12</v>
      </c>
      <c r="AU138" s="1" t="s">
        <v>2332</v>
      </c>
      <c r="AV138" s="1" t="s">
        <v>74</v>
      </c>
      <c r="AX138" s="1">
        <v>10</v>
      </c>
      <c r="AY138" s="1" t="s">
        <v>2333</v>
      </c>
      <c r="AZ138" s="1" t="s">
        <v>2334</v>
      </c>
      <c r="BA138" s="1" t="s">
        <v>2335</v>
      </c>
      <c r="BB138" s="1">
        <v>1</v>
      </c>
    </row>
    <row r="139" spans="1:54" ht="13" x14ac:dyDescent="0.15">
      <c r="C139" s="1" t="s">
        <v>2</v>
      </c>
      <c r="E139" s="1" t="s">
        <v>4</v>
      </c>
      <c r="H139" s="13">
        <f t="shared" ca="1" si="2"/>
        <v>119.07123287671233</v>
      </c>
      <c r="I139" s="1">
        <v>8</v>
      </c>
      <c r="J139" s="1">
        <v>0</v>
      </c>
      <c r="K139" s="1">
        <v>8</v>
      </c>
      <c r="L139" s="1">
        <v>4</v>
      </c>
      <c r="N139" s="1" t="s">
        <v>2357</v>
      </c>
      <c r="O139" s="1">
        <v>0</v>
      </c>
      <c r="P139" s="1" t="s">
        <v>431</v>
      </c>
      <c r="R139" s="1" t="s">
        <v>98</v>
      </c>
      <c r="T139" s="1">
        <v>0</v>
      </c>
      <c r="AC139" s="1" t="s">
        <v>83</v>
      </c>
      <c r="AH139" s="1" t="s">
        <v>32</v>
      </c>
      <c r="AM139" s="1" t="s">
        <v>2358</v>
      </c>
      <c r="AN139" s="1" t="s">
        <v>167</v>
      </c>
      <c r="AP139" s="1">
        <v>4</v>
      </c>
      <c r="AR139" s="1">
        <v>6</v>
      </c>
      <c r="AT139" s="1">
        <v>4</v>
      </c>
      <c r="AU139" s="1" t="s">
        <v>2026</v>
      </c>
      <c r="AV139" s="1" t="s">
        <v>74</v>
      </c>
      <c r="AX139" s="1">
        <v>8</v>
      </c>
      <c r="BB139" s="1">
        <v>0</v>
      </c>
    </row>
    <row r="140" spans="1:54" ht="13" hidden="1" x14ac:dyDescent="0.15">
      <c r="A140" s="1" t="s">
        <v>0</v>
      </c>
      <c r="D140" s="1" t="s">
        <v>3</v>
      </c>
      <c r="E140" s="1" t="s">
        <v>4</v>
      </c>
      <c r="G140" s="2">
        <v>33591</v>
      </c>
      <c r="H140" s="13">
        <f t="shared" ca="1" si="2"/>
        <v>27.041095890410958</v>
      </c>
      <c r="I140" s="1">
        <v>8</v>
      </c>
      <c r="J140" s="1">
        <v>15</v>
      </c>
      <c r="K140" s="1">
        <v>6</v>
      </c>
      <c r="L140" s="1">
        <v>30</v>
      </c>
      <c r="M140" s="1">
        <v>97223</v>
      </c>
      <c r="N140" s="1" t="s">
        <v>2372</v>
      </c>
      <c r="O140" s="1">
        <v>0</v>
      </c>
      <c r="P140" s="1" t="s">
        <v>67</v>
      </c>
      <c r="R140" s="1" t="s">
        <v>68</v>
      </c>
      <c r="T140" s="1">
        <v>1</v>
      </c>
      <c r="U140" s="1" t="s">
        <v>225</v>
      </c>
      <c r="W140" s="1" t="s">
        <v>80</v>
      </c>
      <c r="Y140" s="1" t="s">
        <v>91</v>
      </c>
      <c r="AA140" s="1">
        <v>2</v>
      </c>
      <c r="AB140" s="1" t="s">
        <v>2373</v>
      </c>
      <c r="AC140" s="1" t="s">
        <v>59</v>
      </c>
      <c r="AG140" s="1" t="s">
        <v>31</v>
      </c>
      <c r="AN140" s="1" t="s">
        <v>84</v>
      </c>
      <c r="AP140" s="1">
        <v>3</v>
      </c>
      <c r="AR140" s="1">
        <v>3</v>
      </c>
      <c r="AT140" s="1">
        <v>5</v>
      </c>
      <c r="AU140" s="1" t="s">
        <v>2374</v>
      </c>
      <c r="AV140" s="1" t="s">
        <v>74</v>
      </c>
      <c r="AX140" s="1">
        <v>9</v>
      </c>
      <c r="AY140" s="1" t="s">
        <v>2375</v>
      </c>
      <c r="BB140" s="1">
        <v>1</v>
      </c>
    </row>
    <row r="141" spans="1:54" ht="13" x14ac:dyDescent="0.15">
      <c r="A141" s="1" t="s">
        <v>0</v>
      </c>
      <c r="D141" s="1" t="s">
        <v>3</v>
      </c>
      <c r="E141" s="1" t="s">
        <v>4</v>
      </c>
      <c r="G141" s="2">
        <v>31833</v>
      </c>
      <c r="H141" s="13">
        <f t="shared" ca="1" si="2"/>
        <v>31.857534246575341</v>
      </c>
      <c r="I141" s="1">
        <v>8</v>
      </c>
      <c r="J141" s="1">
        <v>60</v>
      </c>
      <c r="K141" s="1">
        <v>12</v>
      </c>
      <c r="L141" s="1">
        <v>20</v>
      </c>
      <c r="M141" s="1">
        <v>10200</v>
      </c>
      <c r="N141" s="1" t="s">
        <v>2398</v>
      </c>
      <c r="O141" s="1">
        <v>0</v>
      </c>
      <c r="P141" s="1" t="s">
        <v>53</v>
      </c>
      <c r="R141" s="1" t="s">
        <v>103</v>
      </c>
      <c r="T141" s="1">
        <v>0</v>
      </c>
      <c r="AC141" s="1" t="s">
        <v>83</v>
      </c>
      <c r="AF141" s="1" t="s">
        <v>30</v>
      </c>
      <c r="AN141" s="1" t="s">
        <v>72</v>
      </c>
      <c r="AP141" s="1">
        <v>3</v>
      </c>
      <c r="AR141" s="1">
        <v>3</v>
      </c>
      <c r="AT141" s="1">
        <v>180</v>
      </c>
      <c r="AU141" s="1" t="s">
        <v>2399</v>
      </c>
      <c r="AV141" s="1" t="s">
        <v>200</v>
      </c>
      <c r="AX141" s="1">
        <v>9</v>
      </c>
      <c r="AY141" s="1" t="s">
        <v>2400</v>
      </c>
      <c r="AZ141" s="1" t="s">
        <v>2401</v>
      </c>
      <c r="BA141" s="1" t="s">
        <v>2402</v>
      </c>
      <c r="BB141" s="1">
        <v>1</v>
      </c>
    </row>
    <row r="142" spans="1:54" ht="13" x14ac:dyDescent="0.15">
      <c r="B142" s="1" t="s">
        <v>1</v>
      </c>
      <c r="C142" s="1" t="s">
        <v>2</v>
      </c>
      <c r="E142" s="1" t="s">
        <v>4</v>
      </c>
      <c r="G142" s="2">
        <v>33725</v>
      </c>
      <c r="H142" s="13">
        <f t="shared" ca="1" si="2"/>
        <v>26.673972602739727</v>
      </c>
      <c r="I142" s="1">
        <v>8</v>
      </c>
      <c r="J142" s="1">
        <v>0</v>
      </c>
      <c r="K142" s="1">
        <v>8</v>
      </c>
      <c r="L142" s="1">
        <v>15</v>
      </c>
      <c r="M142" s="1">
        <v>100044</v>
      </c>
      <c r="N142" s="1" t="s">
        <v>2403</v>
      </c>
      <c r="O142" s="1">
        <v>1</v>
      </c>
      <c r="T142" s="1">
        <v>0</v>
      </c>
      <c r="AC142" s="1" t="s">
        <v>83</v>
      </c>
      <c r="AI142" s="1" t="s">
        <v>33</v>
      </c>
      <c r="AN142" s="1" t="s">
        <v>72</v>
      </c>
      <c r="AP142" s="1">
        <v>3</v>
      </c>
      <c r="AR142" s="1">
        <v>5</v>
      </c>
      <c r="AT142" s="1">
        <v>5</v>
      </c>
      <c r="AU142" s="1" t="s">
        <v>2404</v>
      </c>
      <c r="AV142" s="1" t="s">
        <v>74</v>
      </c>
      <c r="AX142" s="1">
        <v>8</v>
      </c>
      <c r="AY142" s="1" t="s">
        <v>2405</v>
      </c>
      <c r="AZ142" s="1" t="s">
        <v>2406</v>
      </c>
      <c r="BA142" s="1" t="s">
        <v>2407</v>
      </c>
      <c r="BB142" s="1">
        <v>0</v>
      </c>
    </row>
    <row r="143" spans="1:54" ht="13" hidden="1" x14ac:dyDescent="0.15">
      <c r="A143" s="1" t="s">
        <v>0</v>
      </c>
      <c r="D143" s="1" t="s">
        <v>3</v>
      </c>
      <c r="E143" s="1" t="s">
        <v>4</v>
      </c>
      <c r="G143" s="2">
        <v>29023</v>
      </c>
      <c r="H143" s="13">
        <f t="shared" ca="1" si="2"/>
        <v>39.556164383561644</v>
      </c>
      <c r="I143" s="1">
        <v>8</v>
      </c>
      <c r="J143" s="1">
        <v>75</v>
      </c>
      <c r="K143" s="1">
        <v>14</v>
      </c>
      <c r="L143" s="1">
        <v>8</v>
      </c>
      <c r="M143" s="1">
        <v>60302</v>
      </c>
      <c r="N143" s="1" t="s">
        <v>2433</v>
      </c>
      <c r="O143" s="1">
        <v>1</v>
      </c>
      <c r="T143" s="1">
        <v>1</v>
      </c>
      <c r="U143" s="1" t="s">
        <v>55</v>
      </c>
      <c r="W143" s="1" t="s">
        <v>80</v>
      </c>
      <c r="Y143" s="1" t="s">
        <v>324</v>
      </c>
      <c r="AA143" s="1">
        <v>13</v>
      </c>
      <c r="AB143" s="1" t="s">
        <v>2434</v>
      </c>
      <c r="AC143" s="1" t="s">
        <v>59</v>
      </c>
      <c r="AI143" s="1" t="s">
        <v>33</v>
      </c>
      <c r="AN143" s="1" t="s">
        <v>72</v>
      </c>
      <c r="AQ143" s="1" t="s">
        <v>2435</v>
      </c>
      <c r="AR143" s="1">
        <v>6</v>
      </c>
      <c r="AT143" s="1">
        <v>12</v>
      </c>
      <c r="AU143" s="1" t="s">
        <v>2436</v>
      </c>
      <c r="AV143" s="1" t="s">
        <v>74</v>
      </c>
      <c r="AX143" s="1">
        <v>10</v>
      </c>
      <c r="AY143" s="1" t="s">
        <v>2437</v>
      </c>
      <c r="AZ143" s="1" t="s">
        <v>2438</v>
      </c>
      <c r="BA143" s="1" t="s">
        <v>1618</v>
      </c>
      <c r="BB143" s="1">
        <v>1</v>
      </c>
    </row>
    <row r="144" spans="1:54" ht="13" x14ac:dyDescent="0.15">
      <c r="A144" s="1" t="s">
        <v>0</v>
      </c>
      <c r="B144" s="1" t="s">
        <v>1</v>
      </c>
      <c r="C144" s="1" t="s">
        <v>2</v>
      </c>
      <c r="E144" s="1" t="s">
        <v>4</v>
      </c>
      <c r="G144" s="2">
        <v>32315</v>
      </c>
      <c r="H144" s="13">
        <f t="shared" ca="1" si="2"/>
        <v>30.536986301369861</v>
      </c>
      <c r="I144" s="1">
        <v>8</v>
      </c>
      <c r="J144" s="1">
        <v>1</v>
      </c>
      <c r="K144" s="1">
        <v>8</v>
      </c>
      <c r="L144" s="1">
        <v>25</v>
      </c>
      <c r="M144" s="1">
        <v>94043</v>
      </c>
      <c r="N144" s="1" t="s">
        <v>1678</v>
      </c>
      <c r="O144" s="1">
        <v>1</v>
      </c>
      <c r="T144" s="1">
        <v>1</v>
      </c>
      <c r="U144" s="1" t="s">
        <v>225</v>
      </c>
      <c r="W144" s="1" t="s">
        <v>80</v>
      </c>
      <c r="Y144" s="1" t="s">
        <v>91</v>
      </c>
      <c r="AA144" s="1">
        <v>1</v>
      </c>
      <c r="AB144" s="1" t="s">
        <v>74</v>
      </c>
      <c r="AC144" s="1" t="s">
        <v>71</v>
      </c>
      <c r="AF144" s="1" t="s">
        <v>30</v>
      </c>
      <c r="AG144" s="1" t="s">
        <v>31</v>
      </c>
      <c r="AI144" s="1" t="s">
        <v>33</v>
      </c>
      <c r="AN144" s="1" t="s">
        <v>84</v>
      </c>
      <c r="AP144" s="1">
        <v>1</v>
      </c>
      <c r="AR144" s="1">
        <v>1</v>
      </c>
      <c r="AT144" s="1">
        <v>30</v>
      </c>
      <c r="AU144" s="1" t="s">
        <v>2443</v>
      </c>
      <c r="AV144" s="1" t="s">
        <v>74</v>
      </c>
      <c r="AX144" s="1">
        <v>10</v>
      </c>
      <c r="AY144" s="1" t="s">
        <v>2444</v>
      </c>
      <c r="BA144" s="1" t="s">
        <v>2445</v>
      </c>
      <c r="BB144" s="1">
        <v>1</v>
      </c>
    </row>
    <row r="145" spans="1:54" ht="13" hidden="1" x14ac:dyDescent="0.15">
      <c r="B145" s="1" t="s">
        <v>1</v>
      </c>
      <c r="G145" s="2">
        <v>33077</v>
      </c>
      <c r="H145" s="13">
        <f t="shared" ca="1" si="2"/>
        <v>28.449315068493149</v>
      </c>
      <c r="I145" s="1">
        <v>8</v>
      </c>
      <c r="J145" s="1">
        <v>6</v>
      </c>
      <c r="K145" s="1">
        <v>14</v>
      </c>
      <c r="L145" s="1">
        <v>6</v>
      </c>
      <c r="N145" s="1" t="s">
        <v>2468</v>
      </c>
      <c r="O145" s="1">
        <v>0</v>
      </c>
      <c r="P145" s="1" t="s">
        <v>67</v>
      </c>
      <c r="R145" s="1" t="s">
        <v>103</v>
      </c>
      <c r="T145" s="1">
        <v>1</v>
      </c>
      <c r="U145" s="1" t="s">
        <v>225</v>
      </c>
      <c r="W145" s="1" t="s">
        <v>80</v>
      </c>
      <c r="Y145" s="1" t="s">
        <v>91</v>
      </c>
      <c r="AA145" s="1">
        <v>5</v>
      </c>
      <c r="AB145" s="1" t="s">
        <v>2469</v>
      </c>
      <c r="AC145" s="1" t="s">
        <v>59</v>
      </c>
      <c r="AG145" s="1" t="s">
        <v>31</v>
      </c>
      <c r="AN145" s="1" t="s">
        <v>84</v>
      </c>
      <c r="AP145" s="1">
        <v>6</v>
      </c>
      <c r="AR145" s="1">
        <v>4</v>
      </c>
      <c r="AT145" s="1">
        <v>3</v>
      </c>
      <c r="AU145" s="1" t="s">
        <v>2470</v>
      </c>
      <c r="AV145" s="1" t="s">
        <v>64</v>
      </c>
      <c r="AX145" s="1">
        <v>10</v>
      </c>
      <c r="AY145" s="1" t="s">
        <v>2471</v>
      </c>
      <c r="AZ145" s="1" t="s">
        <v>2472</v>
      </c>
      <c r="BB145" s="1">
        <v>0</v>
      </c>
    </row>
    <row r="146" spans="1:54" ht="13" x14ac:dyDescent="0.15">
      <c r="A146" s="1" t="s">
        <v>0</v>
      </c>
      <c r="E146" s="1" t="s">
        <v>4</v>
      </c>
      <c r="G146" s="2">
        <v>29093</v>
      </c>
      <c r="H146" s="13">
        <f t="shared" ca="1" si="2"/>
        <v>39.364383561643834</v>
      </c>
      <c r="I146" s="1">
        <v>8</v>
      </c>
      <c r="J146" s="1">
        <v>75</v>
      </c>
      <c r="K146" s="1">
        <v>9</v>
      </c>
      <c r="L146" s="1">
        <v>20</v>
      </c>
      <c r="M146" s="1">
        <v>60439</v>
      </c>
      <c r="N146" s="1" t="s">
        <v>2452</v>
      </c>
      <c r="O146" s="1">
        <v>0</v>
      </c>
      <c r="P146" s="1" t="s">
        <v>67</v>
      </c>
      <c r="R146" s="1" t="s">
        <v>98</v>
      </c>
      <c r="T146" s="1">
        <v>1</v>
      </c>
      <c r="U146" s="1" t="s">
        <v>110</v>
      </c>
      <c r="W146" s="1" t="s">
        <v>111</v>
      </c>
      <c r="Y146" s="1" t="s">
        <v>91</v>
      </c>
      <c r="AA146" s="1">
        <v>14</v>
      </c>
      <c r="AB146" s="1" t="s">
        <v>582</v>
      </c>
      <c r="AC146" s="1" t="s">
        <v>83</v>
      </c>
      <c r="AG146" s="1" t="s">
        <v>31</v>
      </c>
      <c r="AN146" s="1" t="s">
        <v>72</v>
      </c>
      <c r="AP146" s="1">
        <v>6</v>
      </c>
      <c r="AS146" s="1">
        <v>10</v>
      </c>
      <c r="AT146" s="1">
        <v>15</v>
      </c>
      <c r="AU146" s="1" t="s">
        <v>2478</v>
      </c>
      <c r="AW146" s="1" t="s">
        <v>2479</v>
      </c>
      <c r="AX146" s="1">
        <v>10</v>
      </c>
      <c r="AY146" s="1" t="s">
        <v>2480</v>
      </c>
      <c r="AZ146" s="1" t="s">
        <v>2481</v>
      </c>
      <c r="BA146" s="1" t="s">
        <v>116</v>
      </c>
      <c r="BB146" s="1">
        <v>1</v>
      </c>
    </row>
    <row r="147" spans="1:54" ht="13" hidden="1" x14ac:dyDescent="0.15">
      <c r="A147" s="1" t="s">
        <v>0</v>
      </c>
      <c r="D147" s="1" t="s">
        <v>3</v>
      </c>
      <c r="E147" s="1" t="s">
        <v>4</v>
      </c>
      <c r="G147" s="2">
        <v>32527</v>
      </c>
      <c r="H147" s="13">
        <f t="shared" ca="1" si="2"/>
        <v>29.956164383561642</v>
      </c>
      <c r="I147" s="1">
        <v>8</v>
      </c>
      <c r="J147" s="1">
        <v>0</v>
      </c>
      <c r="K147" s="1">
        <v>10</v>
      </c>
      <c r="L147" s="1">
        <v>60</v>
      </c>
      <c r="M147" s="1">
        <v>92649</v>
      </c>
      <c r="N147" s="1" t="s">
        <v>2482</v>
      </c>
      <c r="O147" s="1">
        <v>1</v>
      </c>
      <c r="T147" s="1">
        <v>1</v>
      </c>
      <c r="U147" s="1" t="s">
        <v>177</v>
      </c>
      <c r="W147" s="1" t="s">
        <v>384</v>
      </c>
      <c r="Y147" s="1" t="s">
        <v>91</v>
      </c>
      <c r="AA147" s="1">
        <v>1</v>
      </c>
      <c r="AB147" s="1" t="s">
        <v>2483</v>
      </c>
      <c r="AC147" s="1" t="s">
        <v>59</v>
      </c>
      <c r="AG147" s="1" t="s">
        <v>31</v>
      </c>
      <c r="AH147" s="1" t="s">
        <v>32</v>
      </c>
      <c r="AN147" s="1" t="s">
        <v>60</v>
      </c>
      <c r="AP147" s="1">
        <v>5</v>
      </c>
      <c r="AR147" s="1">
        <v>2</v>
      </c>
      <c r="AT147" s="1">
        <v>6</v>
      </c>
      <c r="AU147" s="1" t="s">
        <v>2484</v>
      </c>
      <c r="AV147" s="1" t="s">
        <v>74</v>
      </c>
      <c r="AX147" s="1">
        <v>7</v>
      </c>
      <c r="AY147" s="1" t="s">
        <v>2485</v>
      </c>
      <c r="AZ147" s="1" t="s">
        <v>2486</v>
      </c>
      <c r="BA147" s="1" t="s">
        <v>2487</v>
      </c>
      <c r="BB147" s="1">
        <v>0</v>
      </c>
    </row>
    <row r="148" spans="1:54" ht="13" x14ac:dyDescent="0.15">
      <c r="E148" s="1" t="s">
        <v>4</v>
      </c>
      <c r="G148" s="2">
        <v>28051</v>
      </c>
      <c r="H148" s="13">
        <f t="shared" ca="1" si="2"/>
        <v>42.219178082191782</v>
      </c>
      <c r="I148" s="1">
        <v>8</v>
      </c>
      <c r="J148" s="1">
        <v>10</v>
      </c>
      <c r="K148" s="1">
        <v>14</v>
      </c>
      <c r="L148" s="1">
        <v>0</v>
      </c>
      <c r="M148" s="1">
        <v>95051</v>
      </c>
      <c r="N148" s="1" t="s">
        <v>2506</v>
      </c>
      <c r="O148" s="1">
        <v>0</v>
      </c>
      <c r="P148" s="1" t="s">
        <v>97</v>
      </c>
      <c r="R148" s="1" t="s">
        <v>103</v>
      </c>
      <c r="T148" s="1">
        <v>1</v>
      </c>
      <c r="U148" s="1" t="s">
        <v>453</v>
      </c>
      <c r="W148" s="1" t="s">
        <v>80</v>
      </c>
      <c r="Y148" s="1" t="s">
        <v>91</v>
      </c>
      <c r="AA148" s="1">
        <v>10</v>
      </c>
      <c r="AC148" s="1" t="s">
        <v>71</v>
      </c>
      <c r="AI148" s="1" t="s">
        <v>33</v>
      </c>
      <c r="AN148" s="1" t="s">
        <v>72</v>
      </c>
      <c r="AP148" s="1">
        <v>5</v>
      </c>
      <c r="AR148" s="1">
        <v>4</v>
      </c>
      <c r="AT148" s="1">
        <v>12</v>
      </c>
      <c r="AU148" s="1" t="s">
        <v>2507</v>
      </c>
      <c r="AV148" s="1" t="s">
        <v>64</v>
      </c>
      <c r="AX148" s="1">
        <v>9</v>
      </c>
      <c r="AY148" s="1" t="s">
        <v>2508</v>
      </c>
      <c r="AZ148" s="1" t="s">
        <v>2509</v>
      </c>
      <c r="BA148" s="1" t="s">
        <v>2510</v>
      </c>
      <c r="BB148" s="1">
        <v>0</v>
      </c>
    </row>
    <row r="149" spans="1:54" ht="13" hidden="1" x14ac:dyDescent="0.15">
      <c r="A149" s="1" t="s">
        <v>0</v>
      </c>
      <c r="G149" s="2">
        <v>31904</v>
      </c>
      <c r="H149" s="13">
        <f t="shared" ca="1" si="2"/>
        <v>31.663013698630138</v>
      </c>
      <c r="I149" s="1">
        <v>8</v>
      </c>
      <c r="J149" s="1">
        <v>0</v>
      </c>
      <c r="K149" s="1">
        <v>10</v>
      </c>
      <c r="L149" s="1">
        <v>12</v>
      </c>
      <c r="N149" s="1" t="s">
        <v>1366</v>
      </c>
      <c r="O149" s="1">
        <v>0</v>
      </c>
      <c r="P149" s="1" t="s">
        <v>53</v>
      </c>
      <c r="R149" s="1" t="s">
        <v>54</v>
      </c>
      <c r="T149" s="1">
        <v>0</v>
      </c>
      <c r="AC149" s="1" t="s">
        <v>59</v>
      </c>
      <c r="AF149" s="1" t="s">
        <v>30</v>
      </c>
      <c r="AN149" s="1" t="s">
        <v>72</v>
      </c>
      <c r="AP149" s="1">
        <v>5</v>
      </c>
      <c r="AR149" s="1">
        <v>5</v>
      </c>
      <c r="AT149" s="1">
        <v>5</v>
      </c>
      <c r="AU149" s="1" t="s">
        <v>2530</v>
      </c>
      <c r="AV149" s="1" t="s">
        <v>74</v>
      </c>
      <c r="AX149" s="1">
        <v>8</v>
      </c>
      <c r="AY149" s="1" t="s">
        <v>75</v>
      </c>
      <c r="AZ149" s="1" t="s">
        <v>2531</v>
      </c>
      <c r="BA149" s="1" t="s">
        <v>2532</v>
      </c>
      <c r="BB149" s="1">
        <v>1</v>
      </c>
    </row>
    <row r="150" spans="1:54" ht="13" x14ac:dyDescent="0.15">
      <c r="E150" s="1" t="s">
        <v>4</v>
      </c>
      <c r="G150" s="2">
        <v>30294</v>
      </c>
      <c r="H150" s="13">
        <f t="shared" ca="1" si="2"/>
        <v>36.073972602739723</v>
      </c>
      <c r="I150" s="1">
        <v>8</v>
      </c>
      <c r="J150" s="1">
        <v>25</v>
      </c>
      <c r="K150" s="1">
        <v>10</v>
      </c>
      <c r="L150" s="1">
        <v>40</v>
      </c>
      <c r="M150" s="1">
        <v>80805</v>
      </c>
      <c r="N150" s="1" t="s">
        <v>231</v>
      </c>
      <c r="O150" s="1">
        <v>1</v>
      </c>
      <c r="T150" s="1">
        <v>1</v>
      </c>
      <c r="U150" s="1" t="s">
        <v>150</v>
      </c>
      <c r="W150" s="1" t="s">
        <v>80</v>
      </c>
      <c r="Y150" s="1" t="s">
        <v>160</v>
      </c>
      <c r="AA150" s="1">
        <v>5</v>
      </c>
      <c r="AB150" s="1" t="s">
        <v>1765</v>
      </c>
      <c r="AC150" s="1" t="s">
        <v>71</v>
      </c>
      <c r="AG150" s="1" t="s">
        <v>31</v>
      </c>
      <c r="AN150" s="1" t="s">
        <v>72</v>
      </c>
      <c r="AP150" s="1">
        <v>4</v>
      </c>
      <c r="AR150" s="1">
        <v>3</v>
      </c>
      <c r="AT150" s="1">
        <v>120</v>
      </c>
      <c r="AU150" s="1" t="s">
        <v>2590</v>
      </c>
      <c r="AW150" s="1" t="s">
        <v>2479</v>
      </c>
      <c r="AX150" s="1">
        <v>9</v>
      </c>
      <c r="AY150" s="1" t="s">
        <v>75</v>
      </c>
      <c r="AZ150" s="1" t="s">
        <v>2591</v>
      </c>
      <c r="BA150" s="1" t="s">
        <v>1943</v>
      </c>
      <c r="BB150" s="1">
        <v>0</v>
      </c>
    </row>
    <row r="151" spans="1:54" ht="13" x14ac:dyDescent="0.15">
      <c r="A151" s="1" t="s">
        <v>0</v>
      </c>
      <c r="B151" s="1" t="s">
        <v>1</v>
      </c>
      <c r="E151" s="1" t="s">
        <v>4</v>
      </c>
      <c r="G151" s="2">
        <v>30738</v>
      </c>
      <c r="H151" s="13">
        <f t="shared" ca="1" si="2"/>
        <v>34.857534246575341</v>
      </c>
      <c r="I151" s="1">
        <v>8</v>
      </c>
      <c r="J151" s="1">
        <v>60</v>
      </c>
      <c r="K151" s="1">
        <v>11</v>
      </c>
      <c r="L151" s="1">
        <v>7</v>
      </c>
      <c r="N151" s="1" t="s">
        <v>142</v>
      </c>
      <c r="O151" s="1">
        <v>1</v>
      </c>
      <c r="T151" s="1">
        <v>1</v>
      </c>
      <c r="U151" s="1" t="s">
        <v>225</v>
      </c>
      <c r="W151" s="1" t="s">
        <v>80</v>
      </c>
      <c r="Y151" s="1" t="s">
        <v>91</v>
      </c>
      <c r="AA151" s="1">
        <v>10</v>
      </c>
      <c r="AC151" s="1" t="s">
        <v>83</v>
      </c>
      <c r="AI151" s="1" t="s">
        <v>33</v>
      </c>
      <c r="AN151" s="1" t="s">
        <v>72</v>
      </c>
      <c r="AP151" s="1">
        <v>4</v>
      </c>
      <c r="AS151" s="1">
        <v>16</v>
      </c>
      <c r="AT151" s="1">
        <v>30</v>
      </c>
      <c r="AU151" s="1" t="s">
        <v>2592</v>
      </c>
      <c r="AW151" s="1" t="s">
        <v>2593</v>
      </c>
      <c r="AX151" s="1">
        <v>8</v>
      </c>
      <c r="AY151" s="1" t="s">
        <v>2594</v>
      </c>
      <c r="BB151" s="1">
        <v>0</v>
      </c>
    </row>
    <row r="152" spans="1:54" ht="13" x14ac:dyDescent="0.15">
      <c r="A152" s="1" t="s">
        <v>0</v>
      </c>
      <c r="G152" s="2">
        <v>31912</v>
      </c>
      <c r="H152" s="13">
        <f t="shared" ca="1" si="2"/>
        <v>31.641095890410959</v>
      </c>
      <c r="I152" s="1">
        <v>8</v>
      </c>
      <c r="J152" s="1">
        <v>30</v>
      </c>
      <c r="K152" s="1">
        <v>12</v>
      </c>
      <c r="L152" s="1">
        <v>5</v>
      </c>
      <c r="M152" s="1">
        <v>94102</v>
      </c>
      <c r="N152" s="1" t="s">
        <v>2624</v>
      </c>
      <c r="O152" s="1">
        <v>0</v>
      </c>
      <c r="P152" s="1" t="s">
        <v>53</v>
      </c>
      <c r="R152" s="1" t="s">
        <v>54</v>
      </c>
      <c r="T152" s="1">
        <v>1</v>
      </c>
      <c r="U152" s="1" t="s">
        <v>30</v>
      </c>
      <c r="W152" s="1" t="s">
        <v>56</v>
      </c>
      <c r="Y152" s="1" t="s">
        <v>112</v>
      </c>
      <c r="AA152" s="1">
        <v>7</v>
      </c>
      <c r="AB152" s="1" t="s">
        <v>280</v>
      </c>
      <c r="AC152" s="1" t="s">
        <v>83</v>
      </c>
      <c r="AF152" s="1" t="s">
        <v>30</v>
      </c>
      <c r="AG152" s="1" t="s">
        <v>31</v>
      </c>
      <c r="AI152" s="1" t="s">
        <v>33</v>
      </c>
      <c r="AN152" s="1" t="s">
        <v>72</v>
      </c>
      <c r="AP152" s="1">
        <v>4</v>
      </c>
      <c r="AR152" s="1">
        <v>6</v>
      </c>
      <c r="AT152" s="1">
        <v>20</v>
      </c>
      <c r="AU152" s="1" t="s">
        <v>2625</v>
      </c>
      <c r="AV152" s="1" t="s">
        <v>74</v>
      </c>
      <c r="AX152" s="1">
        <v>9</v>
      </c>
      <c r="AY152" s="1" t="s">
        <v>2626</v>
      </c>
      <c r="AZ152" s="1" t="s">
        <v>2627</v>
      </c>
      <c r="BB152" s="1">
        <v>1</v>
      </c>
    </row>
    <row r="153" spans="1:54" ht="13" x14ac:dyDescent="0.15">
      <c r="A153" s="1" t="s">
        <v>0</v>
      </c>
      <c r="G153" s="2" t="s">
        <v>2649</v>
      </c>
      <c r="H153" s="13">
        <f t="shared" ca="1" si="2"/>
        <v>59.942465753424656</v>
      </c>
      <c r="I153" s="1">
        <v>8</v>
      </c>
      <c r="J153" s="1">
        <v>0</v>
      </c>
      <c r="K153" s="1">
        <v>8</v>
      </c>
      <c r="L153" s="1">
        <v>10</v>
      </c>
      <c r="M153" s="1">
        <v>14055</v>
      </c>
      <c r="N153" s="1" t="s">
        <v>2650</v>
      </c>
      <c r="O153" s="1">
        <v>0</v>
      </c>
      <c r="Q153" s="1" t="s">
        <v>2651</v>
      </c>
      <c r="S153" s="1" t="s">
        <v>2652</v>
      </c>
      <c r="T153" s="1">
        <v>0</v>
      </c>
      <c r="AC153" s="1" t="s">
        <v>83</v>
      </c>
      <c r="AG153" s="1" t="s">
        <v>31</v>
      </c>
      <c r="AN153" s="1" t="s">
        <v>84</v>
      </c>
      <c r="AQ153" s="1">
        <v>14</v>
      </c>
      <c r="AR153" s="1">
        <v>6</v>
      </c>
      <c r="AT153" s="1">
        <v>20</v>
      </c>
      <c r="AU153" s="1" t="s">
        <v>2653</v>
      </c>
      <c r="AV153" s="1" t="s">
        <v>64</v>
      </c>
      <c r="AX153" s="1">
        <v>9</v>
      </c>
      <c r="AY153" s="1" t="s">
        <v>2654</v>
      </c>
      <c r="AZ153" s="1" t="s">
        <v>2655</v>
      </c>
      <c r="BA153" s="1" t="s">
        <v>2656</v>
      </c>
      <c r="BB153" s="1">
        <v>1</v>
      </c>
    </row>
    <row r="154" spans="1:54" ht="13" hidden="1" x14ac:dyDescent="0.15">
      <c r="A154" s="1" t="s">
        <v>0</v>
      </c>
      <c r="G154" s="2">
        <v>28928</v>
      </c>
      <c r="H154" s="13">
        <f t="shared" ca="1" si="2"/>
        <v>39.816438356164383</v>
      </c>
      <c r="I154" s="1">
        <v>8</v>
      </c>
      <c r="J154" s="1">
        <v>35</v>
      </c>
      <c r="K154" s="1">
        <v>9</v>
      </c>
      <c r="L154" s="1">
        <v>10</v>
      </c>
      <c r="M154" s="1">
        <v>12012</v>
      </c>
      <c r="N154" s="1" t="s">
        <v>2681</v>
      </c>
      <c r="O154" s="1">
        <v>1</v>
      </c>
      <c r="T154" s="1">
        <v>1</v>
      </c>
      <c r="U154" s="1" t="s">
        <v>5</v>
      </c>
      <c r="W154" s="1" t="s">
        <v>90</v>
      </c>
      <c r="Y154" s="1" t="s">
        <v>91</v>
      </c>
      <c r="AA154" s="1">
        <v>23</v>
      </c>
      <c r="AB154" s="1" t="s">
        <v>2682</v>
      </c>
      <c r="AC154" s="1" t="s">
        <v>59</v>
      </c>
      <c r="AI154" s="1" t="s">
        <v>33</v>
      </c>
      <c r="AN154" s="1" t="s">
        <v>60</v>
      </c>
      <c r="AQ154" s="1">
        <v>10</v>
      </c>
      <c r="AR154" s="1">
        <v>2</v>
      </c>
      <c r="AT154" s="1">
        <v>8</v>
      </c>
      <c r="AU154" s="1" t="s">
        <v>2683</v>
      </c>
      <c r="AV154" s="1" t="s">
        <v>64</v>
      </c>
      <c r="AX154" s="1">
        <v>8</v>
      </c>
      <c r="AY154" s="1" t="s">
        <v>2684</v>
      </c>
      <c r="AZ154" s="1" t="s">
        <v>2685</v>
      </c>
      <c r="BA154" s="1" t="s">
        <v>2686</v>
      </c>
      <c r="BB154" s="1">
        <v>1</v>
      </c>
    </row>
    <row r="155" spans="1:54" ht="13" x14ac:dyDescent="0.15">
      <c r="A155" s="1" t="s">
        <v>0</v>
      </c>
      <c r="G155" s="2" t="s">
        <v>2704</v>
      </c>
      <c r="H155" s="13">
        <f t="shared" ca="1" si="2"/>
        <v>56.561643835616437</v>
      </c>
      <c r="I155" s="1">
        <v>8</v>
      </c>
      <c r="J155" s="1">
        <v>60</v>
      </c>
      <c r="K155" s="1">
        <v>8</v>
      </c>
      <c r="L155" s="1">
        <v>5</v>
      </c>
      <c r="M155" s="1">
        <v>93063</v>
      </c>
      <c r="N155" s="1" t="s">
        <v>2705</v>
      </c>
      <c r="O155" s="1">
        <v>1</v>
      </c>
      <c r="T155" s="1">
        <v>1</v>
      </c>
      <c r="U155" s="1" t="s">
        <v>150</v>
      </c>
      <c r="W155" s="1" t="s">
        <v>56</v>
      </c>
      <c r="Y155" s="1" t="s">
        <v>91</v>
      </c>
      <c r="AA155" s="1">
        <v>25</v>
      </c>
      <c r="AB155" s="1" t="s">
        <v>2706</v>
      </c>
      <c r="AC155" s="1" t="s">
        <v>83</v>
      </c>
      <c r="AG155" s="1" t="s">
        <v>31</v>
      </c>
      <c r="AN155" s="1" t="s">
        <v>72</v>
      </c>
      <c r="AQ155" s="1">
        <v>21</v>
      </c>
      <c r="AT155" s="1">
        <v>8</v>
      </c>
      <c r="AU155" s="1" t="s">
        <v>2707</v>
      </c>
      <c r="AV155" s="1" t="s">
        <v>74</v>
      </c>
      <c r="AX155" s="1">
        <v>10</v>
      </c>
      <c r="AY155" s="1" t="s">
        <v>2708</v>
      </c>
      <c r="AZ155" s="1" t="s">
        <v>2709</v>
      </c>
      <c r="BA155" s="1" t="s">
        <v>2710</v>
      </c>
      <c r="BB155" s="1">
        <v>1</v>
      </c>
    </row>
    <row r="156" spans="1:54" ht="13" hidden="1" x14ac:dyDescent="0.15">
      <c r="B156" s="1" t="s">
        <v>1</v>
      </c>
      <c r="E156" s="1" t="s">
        <v>4</v>
      </c>
      <c r="G156" s="2">
        <v>25965</v>
      </c>
      <c r="H156" s="13">
        <f t="shared" ca="1" si="2"/>
        <v>47.934246575342463</v>
      </c>
      <c r="I156" s="1">
        <v>8</v>
      </c>
      <c r="J156" s="1">
        <v>30</v>
      </c>
      <c r="K156" s="1">
        <v>9</v>
      </c>
      <c r="L156" s="1">
        <v>4</v>
      </c>
      <c r="M156" s="1">
        <v>29617</v>
      </c>
      <c r="N156" s="1" t="s">
        <v>2732</v>
      </c>
      <c r="O156" s="1">
        <v>1</v>
      </c>
      <c r="T156" s="1">
        <v>1</v>
      </c>
      <c r="U156" s="1" t="s">
        <v>458</v>
      </c>
      <c r="W156" s="1" t="s">
        <v>56</v>
      </c>
      <c r="Y156" s="1" t="s">
        <v>295</v>
      </c>
      <c r="AA156" s="1">
        <v>23</v>
      </c>
      <c r="AB156" s="1" t="s">
        <v>2733</v>
      </c>
      <c r="AC156" s="1" t="s">
        <v>166</v>
      </c>
      <c r="AI156" s="1" t="s">
        <v>33</v>
      </c>
      <c r="AN156" s="1" t="s">
        <v>60</v>
      </c>
      <c r="AQ156" s="1">
        <v>23</v>
      </c>
      <c r="AR156" s="1">
        <v>2</v>
      </c>
      <c r="AT156" s="1">
        <v>15</v>
      </c>
      <c r="AU156" s="1" t="s">
        <v>2734</v>
      </c>
      <c r="AV156" s="1" t="s">
        <v>64</v>
      </c>
      <c r="AX156" s="1">
        <v>8</v>
      </c>
      <c r="AY156" s="1" t="s">
        <v>2735</v>
      </c>
      <c r="AZ156" s="1" t="s">
        <v>2736</v>
      </c>
      <c r="BA156" s="1" t="s">
        <v>2737</v>
      </c>
      <c r="BB156" s="1">
        <v>0</v>
      </c>
    </row>
    <row r="157" spans="1:54" ht="13" hidden="1" x14ac:dyDescent="0.15">
      <c r="A157" s="1" t="s">
        <v>0</v>
      </c>
      <c r="G157" s="2">
        <v>32478</v>
      </c>
      <c r="H157" s="13">
        <f t="shared" ca="1" si="2"/>
        <v>30.090410958904108</v>
      </c>
      <c r="I157" s="1">
        <v>8</v>
      </c>
      <c r="J157" s="1">
        <v>0</v>
      </c>
      <c r="K157" s="1">
        <v>8</v>
      </c>
      <c r="L157" s="1">
        <v>4</v>
      </c>
      <c r="M157" s="1">
        <v>9030400</v>
      </c>
      <c r="N157" s="1" t="s">
        <v>2756</v>
      </c>
      <c r="O157" s="1">
        <v>1</v>
      </c>
      <c r="P157" s="1" t="s">
        <v>53</v>
      </c>
      <c r="R157" s="1" t="s">
        <v>103</v>
      </c>
      <c r="T157" s="1">
        <v>0</v>
      </c>
      <c r="AC157" s="1" t="s">
        <v>399</v>
      </c>
      <c r="AD157" s="1" t="s">
        <v>28</v>
      </c>
      <c r="AF157" s="1" t="s">
        <v>30</v>
      </c>
      <c r="AN157" s="1" t="s">
        <v>84</v>
      </c>
      <c r="AQ157" s="1">
        <v>35</v>
      </c>
      <c r="AS157" s="1">
        <v>56</v>
      </c>
      <c r="AT157" s="1">
        <v>112</v>
      </c>
      <c r="AU157" s="1" t="s">
        <v>2757</v>
      </c>
      <c r="AV157" s="1" t="s">
        <v>74</v>
      </c>
      <c r="AX157" s="1">
        <v>10</v>
      </c>
      <c r="AY157" s="1" t="s">
        <v>2758</v>
      </c>
      <c r="AZ157" s="1" t="s">
        <v>2759</v>
      </c>
      <c r="BA157" s="1" t="s">
        <v>2760</v>
      </c>
    </row>
    <row r="158" spans="1:54" ht="13" x14ac:dyDescent="0.15">
      <c r="A158" s="1" t="s">
        <v>0</v>
      </c>
      <c r="G158" s="2">
        <v>30351</v>
      </c>
      <c r="H158" s="13">
        <f t="shared" ca="1" si="2"/>
        <v>35.917808219178085</v>
      </c>
      <c r="I158" s="1">
        <v>8</v>
      </c>
      <c r="J158" s="1">
        <v>0</v>
      </c>
      <c r="K158" s="1">
        <v>8</v>
      </c>
      <c r="L158" s="1">
        <v>4</v>
      </c>
      <c r="M158" s="1">
        <v>94538</v>
      </c>
      <c r="N158" s="1" t="s">
        <v>2789</v>
      </c>
      <c r="O158" s="1">
        <v>0</v>
      </c>
      <c r="P158" s="1" t="s">
        <v>78</v>
      </c>
      <c r="R158" s="1" t="s">
        <v>98</v>
      </c>
      <c r="T158" s="1">
        <v>0</v>
      </c>
      <c r="AC158" s="1" t="s">
        <v>83</v>
      </c>
      <c r="AF158" s="1" t="s">
        <v>30</v>
      </c>
      <c r="AG158" s="1" t="s">
        <v>31</v>
      </c>
      <c r="AN158" s="1" t="s">
        <v>72</v>
      </c>
      <c r="AQ158" s="1">
        <v>30</v>
      </c>
      <c r="AS158" s="1">
        <v>20</v>
      </c>
      <c r="AT158" s="1">
        <v>80</v>
      </c>
      <c r="AU158" s="1" t="s">
        <v>2790</v>
      </c>
      <c r="AW158" s="1" t="s">
        <v>2791</v>
      </c>
      <c r="AX158" s="1">
        <v>10</v>
      </c>
      <c r="AY158" s="1" t="s">
        <v>2792</v>
      </c>
      <c r="BB158" s="1">
        <v>0</v>
      </c>
    </row>
    <row r="159" spans="1:54" ht="13" x14ac:dyDescent="0.15">
      <c r="B159" s="1" t="s">
        <v>1</v>
      </c>
      <c r="E159" s="1" t="s">
        <v>4</v>
      </c>
      <c r="G159" s="2">
        <v>26198</v>
      </c>
      <c r="H159" s="13">
        <f t="shared" ca="1" si="2"/>
        <v>47.295890410958904</v>
      </c>
      <c r="I159" s="1">
        <v>8</v>
      </c>
      <c r="J159" s="1">
        <v>130</v>
      </c>
      <c r="K159" s="1">
        <v>6</v>
      </c>
      <c r="L159" s="1">
        <v>20</v>
      </c>
      <c r="N159" s="1" t="s">
        <v>2820</v>
      </c>
      <c r="O159" s="1">
        <v>0</v>
      </c>
      <c r="P159" s="1" t="s">
        <v>78</v>
      </c>
      <c r="R159" s="1" t="s">
        <v>98</v>
      </c>
      <c r="T159" s="1">
        <v>1</v>
      </c>
      <c r="U159" s="1" t="s">
        <v>458</v>
      </c>
      <c r="W159" s="1" t="s">
        <v>90</v>
      </c>
      <c r="Y159" s="1" t="s">
        <v>738</v>
      </c>
      <c r="AA159" s="1">
        <v>23</v>
      </c>
      <c r="AB159" s="1" t="s">
        <v>2821</v>
      </c>
      <c r="AC159" s="1" t="s">
        <v>83</v>
      </c>
      <c r="AI159" s="1" t="s">
        <v>33</v>
      </c>
      <c r="AN159" s="1" t="s">
        <v>60</v>
      </c>
      <c r="AP159" s="1">
        <v>3</v>
      </c>
      <c r="AR159" s="1">
        <v>6</v>
      </c>
      <c r="AT159" s="1">
        <v>10</v>
      </c>
      <c r="AU159" s="1" t="s">
        <v>2822</v>
      </c>
      <c r="AV159" s="1" t="s">
        <v>74</v>
      </c>
      <c r="AX159" s="1">
        <v>8</v>
      </c>
      <c r="AY159" s="1" t="s">
        <v>2823</v>
      </c>
      <c r="BB159" s="1">
        <v>0</v>
      </c>
    </row>
    <row r="160" spans="1:54" ht="13" x14ac:dyDescent="0.15">
      <c r="B160" s="1" t="s">
        <v>1</v>
      </c>
      <c r="E160" s="1" t="s">
        <v>4</v>
      </c>
      <c r="G160" s="2">
        <v>25840</v>
      </c>
      <c r="H160" s="13">
        <f t="shared" ca="1" si="2"/>
        <v>48.276712328767125</v>
      </c>
      <c r="I160" s="1">
        <v>8</v>
      </c>
      <c r="J160" s="1">
        <v>120</v>
      </c>
      <c r="K160" s="1">
        <v>10</v>
      </c>
      <c r="L160" s="1">
        <v>0</v>
      </c>
      <c r="M160" s="1">
        <v>23227</v>
      </c>
      <c r="N160" s="1" t="s">
        <v>2886</v>
      </c>
      <c r="O160" s="1">
        <v>0</v>
      </c>
      <c r="P160" s="1" t="s">
        <v>67</v>
      </c>
      <c r="R160" s="1" t="s">
        <v>98</v>
      </c>
      <c r="T160" s="1">
        <v>1</v>
      </c>
      <c r="U160" s="1" t="s">
        <v>5</v>
      </c>
      <c r="W160" s="1" t="s">
        <v>56</v>
      </c>
      <c r="Y160" s="1" t="s">
        <v>57</v>
      </c>
      <c r="AA160" s="1">
        <v>8</v>
      </c>
      <c r="AB160" s="1" t="s">
        <v>2887</v>
      </c>
      <c r="AC160" s="1" t="s">
        <v>71</v>
      </c>
      <c r="AF160" s="1" t="s">
        <v>30</v>
      </c>
      <c r="AN160" s="1" t="s">
        <v>84</v>
      </c>
      <c r="AP160" s="1">
        <v>5</v>
      </c>
      <c r="AR160" s="1">
        <v>5</v>
      </c>
      <c r="AT160" s="1">
        <v>40</v>
      </c>
      <c r="AU160" s="1" t="s">
        <v>2888</v>
      </c>
      <c r="AV160" s="1" t="s">
        <v>74</v>
      </c>
      <c r="AX160" s="1">
        <v>10</v>
      </c>
      <c r="AY160" s="1" t="s">
        <v>2889</v>
      </c>
      <c r="AZ160" s="1" t="s">
        <v>2890</v>
      </c>
      <c r="BB160" s="1">
        <v>1</v>
      </c>
    </row>
    <row r="161" spans="1:54" ht="13" hidden="1" x14ac:dyDescent="0.15">
      <c r="A161" s="1" t="s">
        <v>0</v>
      </c>
      <c r="G161" s="2">
        <v>34278</v>
      </c>
      <c r="H161" s="13">
        <f t="shared" ca="1" si="2"/>
        <v>25.158904109589042</v>
      </c>
      <c r="I161" s="1">
        <v>8</v>
      </c>
      <c r="J161" s="1">
        <v>0</v>
      </c>
      <c r="K161" s="1">
        <v>15</v>
      </c>
      <c r="L161" s="1">
        <v>100</v>
      </c>
      <c r="M161" s="1">
        <v>94560</v>
      </c>
      <c r="N161" s="1" t="s">
        <v>2914</v>
      </c>
      <c r="O161" s="1">
        <v>1</v>
      </c>
      <c r="T161" s="1">
        <v>1</v>
      </c>
      <c r="U161" s="1" t="s">
        <v>582</v>
      </c>
      <c r="W161" s="1" t="s">
        <v>80</v>
      </c>
      <c r="Y161" s="1" t="s">
        <v>57</v>
      </c>
      <c r="AA161" s="1">
        <v>1</v>
      </c>
      <c r="AB161" s="1" t="s">
        <v>58</v>
      </c>
      <c r="AC161" s="1" t="s">
        <v>59</v>
      </c>
      <c r="AD161" s="1" t="s">
        <v>28</v>
      </c>
      <c r="AF161" s="1" t="s">
        <v>30</v>
      </c>
      <c r="AG161" s="1" t="s">
        <v>31</v>
      </c>
      <c r="AH161" s="1" t="s">
        <v>32</v>
      </c>
      <c r="AI161" s="1" t="s">
        <v>33</v>
      </c>
      <c r="AK161" s="1" t="s">
        <v>35</v>
      </c>
      <c r="AN161" s="1" t="s">
        <v>60</v>
      </c>
      <c r="AQ161" s="1">
        <v>25</v>
      </c>
      <c r="AS161" s="1">
        <v>10</v>
      </c>
      <c r="AT161" s="1">
        <v>4</v>
      </c>
      <c r="AU161" s="1" t="s">
        <v>161</v>
      </c>
      <c r="AV161" s="1" t="s">
        <v>74</v>
      </c>
      <c r="AX161" s="1">
        <v>10</v>
      </c>
      <c r="AY161" s="1" t="s">
        <v>2915</v>
      </c>
      <c r="AZ161" s="1" t="s">
        <v>2916</v>
      </c>
      <c r="BA161" s="1" t="s">
        <v>2917</v>
      </c>
      <c r="BB161" s="1">
        <v>1</v>
      </c>
    </row>
    <row r="162" spans="1:54" ht="13" hidden="1" x14ac:dyDescent="0.15">
      <c r="A162" s="1" t="s">
        <v>0</v>
      </c>
      <c r="G162" s="2">
        <v>33569</v>
      </c>
      <c r="H162" s="13">
        <f t="shared" ca="1" si="2"/>
        <v>27.101369863013698</v>
      </c>
      <c r="I162" s="1">
        <v>8</v>
      </c>
      <c r="J162" s="1">
        <v>15</v>
      </c>
      <c r="K162" s="1">
        <v>6</v>
      </c>
      <c r="L162" s="1">
        <v>10</v>
      </c>
      <c r="M162" s="1">
        <v>12345</v>
      </c>
      <c r="N162" s="1" t="s">
        <v>1352</v>
      </c>
      <c r="O162" s="1">
        <v>0</v>
      </c>
      <c r="P162" s="1" t="s">
        <v>78</v>
      </c>
      <c r="R162" s="1" t="s">
        <v>103</v>
      </c>
      <c r="T162" s="1">
        <v>1</v>
      </c>
      <c r="U162" s="1" t="s">
        <v>159</v>
      </c>
      <c r="W162" s="1" t="s">
        <v>80</v>
      </c>
      <c r="Y162" s="1" t="s">
        <v>245</v>
      </c>
      <c r="AA162" s="1">
        <v>1</v>
      </c>
      <c r="AB162" s="1" t="s">
        <v>2924</v>
      </c>
      <c r="AC162" s="1" t="s">
        <v>59</v>
      </c>
      <c r="AG162" s="1" t="s">
        <v>31</v>
      </c>
      <c r="AI162" s="1" t="s">
        <v>33</v>
      </c>
      <c r="AJ162" s="1" t="s">
        <v>34</v>
      </c>
      <c r="AN162" s="1" t="s">
        <v>60</v>
      </c>
      <c r="AP162" s="1">
        <v>6</v>
      </c>
      <c r="AS162" s="1">
        <v>20</v>
      </c>
      <c r="AT162" s="1">
        <v>15</v>
      </c>
      <c r="AU162" s="1" t="s">
        <v>2925</v>
      </c>
      <c r="AV162" s="1" t="s">
        <v>64</v>
      </c>
      <c r="AX162" s="1">
        <v>10</v>
      </c>
      <c r="AY162" s="1" t="s">
        <v>2926</v>
      </c>
      <c r="AZ162" s="1" t="s">
        <v>2927</v>
      </c>
      <c r="BA162" s="1" t="s">
        <v>595</v>
      </c>
      <c r="BB162" s="1">
        <v>1</v>
      </c>
    </row>
    <row r="163" spans="1:54" ht="13" x14ac:dyDescent="0.15">
      <c r="A163" s="1" t="s">
        <v>0</v>
      </c>
      <c r="G163" s="2" t="s">
        <v>2945</v>
      </c>
      <c r="H163" s="13">
        <f t="shared" ca="1" si="2"/>
        <v>57.57260273972603</v>
      </c>
      <c r="I163" s="1">
        <v>8</v>
      </c>
      <c r="J163" s="1">
        <v>120</v>
      </c>
      <c r="K163" s="1">
        <v>2</v>
      </c>
      <c r="L163" s="1">
        <v>25</v>
      </c>
      <c r="M163" s="1">
        <v>90210</v>
      </c>
      <c r="N163" s="1" t="s">
        <v>2946</v>
      </c>
      <c r="O163" s="1">
        <v>1</v>
      </c>
      <c r="T163" s="1">
        <v>1</v>
      </c>
      <c r="U163" s="1" t="s">
        <v>225</v>
      </c>
      <c r="W163" s="1" t="s">
        <v>56</v>
      </c>
      <c r="Y163" s="1" t="s">
        <v>391</v>
      </c>
      <c r="AA163" s="1">
        <v>25</v>
      </c>
      <c r="AB163" s="1" t="s">
        <v>309</v>
      </c>
      <c r="AC163" s="1" t="s">
        <v>83</v>
      </c>
      <c r="AD163" s="1" t="s">
        <v>28</v>
      </c>
      <c r="AF163" s="1" t="s">
        <v>30</v>
      </c>
      <c r="AK163" s="1" t="s">
        <v>35</v>
      </c>
      <c r="AN163" s="1" t="s">
        <v>84</v>
      </c>
      <c r="AQ163" s="1">
        <v>20</v>
      </c>
      <c r="AR163" s="1">
        <v>5</v>
      </c>
      <c r="AT163" s="1">
        <v>15</v>
      </c>
      <c r="AU163" s="1" t="s">
        <v>2947</v>
      </c>
      <c r="AW163" s="1" t="s">
        <v>2948</v>
      </c>
      <c r="AX163" s="1">
        <v>10</v>
      </c>
      <c r="AY163" s="1" t="s">
        <v>75</v>
      </c>
      <c r="AZ163" s="1" t="s">
        <v>2949</v>
      </c>
      <c r="BA163" s="1" t="s">
        <v>116</v>
      </c>
      <c r="BB163" s="1">
        <v>1</v>
      </c>
    </row>
    <row r="164" spans="1:54" ht="13" x14ac:dyDescent="0.15">
      <c r="B164" s="1" t="s">
        <v>1</v>
      </c>
      <c r="G164" s="2">
        <v>33056</v>
      </c>
      <c r="H164" s="13">
        <f t="shared" ca="1" si="2"/>
        <v>28.506849315068493</v>
      </c>
      <c r="I164" s="1">
        <v>8</v>
      </c>
      <c r="J164" s="1">
        <v>0</v>
      </c>
      <c r="K164" s="1">
        <v>12</v>
      </c>
      <c r="L164" s="1">
        <v>15</v>
      </c>
      <c r="M164" s="1">
        <v>80424</v>
      </c>
      <c r="N164" s="1" t="s">
        <v>2993</v>
      </c>
      <c r="O164" s="1">
        <v>0</v>
      </c>
      <c r="P164" s="1" t="s">
        <v>67</v>
      </c>
      <c r="R164" s="1" t="s">
        <v>98</v>
      </c>
      <c r="T164" s="1">
        <v>1</v>
      </c>
      <c r="U164" s="1" t="s">
        <v>159</v>
      </c>
      <c r="W164" s="1" t="s">
        <v>90</v>
      </c>
      <c r="Y164" s="1" t="s">
        <v>332</v>
      </c>
      <c r="AA164" s="1">
        <v>5</v>
      </c>
      <c r="AB164" s="1" t="s">
        <v>2994</v>
      </c>
      <c r="AC164" s="1" t="s">
        <v>83</v>
      </c>
      <c r="AH164" s="1" t="s">
        <v>32</v>
      </c>
      <c r="AN164" s="1" t="s">
        <v>167</v>
      </c>
      <c r="AP164" s="1">
        <v>4</v>
      </c>
      <c r="AR164" s="1">
        <v>2</v>
      </c>
      <c r="AT164" s="1">
        <v>5</v>
      </c>
      <c r="AU164" s="1" t="s">
        <v>2995</v>
      </c>
      <c r="AV164" s="1" t="s">
        <v>74</v>
      </c>
      <c r="AX164" s="1">
        <v>10</v>
      </c>
      <c r="AY164" s="1" t="s">
        <v>2996</v>
      </c>
      <c r="AZ164" s="1" t="s">
        <v>2997</v>
      </c>
      <c r="BA164" s="1" t="s">
        <v>2998</v>
      </c>
      <c r="BB164" s="1">
        <v>0</v>
      </c>
    </row>
    <row r="165" spans="1:54" ht="13" hidden="1" x14ac:dyDescent="0.15">
      <c r="A165" s="1" t="s">
        <v>0</v>
      </c>
      <c r="D165" s="1" t="s">
        <v>3</v>
      </c>
      <c r="E165" s="1" t="s">
        <v>4</v>
      </c>
      <c r="G165" s="2">
        <v>30965</v>
      </c>
      <c r="H165" s="13">
        <f t="shared" ca="1" si="2"/>
        <v>34.235616438356168</v>
      </c>
      <c r="I165" s="1">
        <v>8</v>
      </c>
      <c r="J165" s="1">
        <v>0</v>
      </c>
      <c r="K165" s="1">
        <v>14</v>
      </c>
      <c r="L165" s="1">
        <v>20</v>
      </c>
      <c r="N165" s="1" t="s">
        <v>771</v>
      </c>
      <c r="O165" s="1">
        <v>1</v>
      </c>
      <c r="T165" s="1">
        <v>0</v>
      </c>
      <c r="AC165" s="1" t="s">
        <v>166</v>
      </c>
      <c r="AG165" s="1" t="s">
        <v>31</v>
      </c>
      <c r="AN165" s="1" t="s">
        <v>72</v>
      </c>
      <c r="AP165" s="1">
        <v>6</v>
      </c>
      <c r="AS165" s="1">
        <v>10</v>
      </c>
      <c r="AT165" s="1">
        <v>12</v>
      </c>
      <c r="AU165" s="1" t="s">
        <v>3009</v>
      </c>
      <c r="AV165" s="1" t="s">
        <v>64</v>
      </c>
      <c r="AX165" s="1">
        <v>9</v>
      </c>
      <c r="AY165" s="1" t="s">
        <v>3010</v>
      </c>
      <c r="AZ165" s="1" t="s">
        <v>3011</v>
      </c>
      <c r="BA165" s="1" t="s">
        <v>3012</v>
      </c>
      <c r="BB165" s="1">
        <v>1</v>
      </c>
    </row>
    <row r="166" spans="1:54" ht="13" x14ac:dyDescent="0.15">
      <c r="B166" s="1" t="s">
        <v>1</v>
      </c>
      <c r="G166" s="2">
        <v>29954</v>
      </c>
      <c r="H166" s="13">
        <f t="shared" ca="1" si="2"/>
        <v>37.005479452054793</v>
      </c>
      <c r="I166" s="1">
        <v>8</v>
      </c>
      <c r="J166" s="1">
        <v>8</v>
      </c>
      <c r="K166" s="1">
        <v>1</v>
      </c>
      <c r="L166" s="1">
        <v>5</v>
      </c>
      <c r="M166" s="1">
        <v>1055</v>
      </c>
      <c r="N166" s="1" t="s">
        <v>1119</v>
      </c>
      <c r="O166" s="1">
        <v>1</v>
      </c>
      <c r="T166" s="1">
        <v>1</v>
      </c>
      <c r="U166" s="1" t="s">
        <v>31</v>
      </c>
      <c r="W166" s="1" t="s">
        <v>111</v>
      </c>
      <c r="Y166" s="1" t="s">
        <v>91</v>
      </c>
      <c r="AA166" s="1">
        <v>15</v>
      </c>
      <c r="AB166" s="1" t="s">
        <v>3013</v>
      </c>
      <c r="AC166" s="1" t="s">
        <v>71</v>
      </c>
      <c r="AG166" s="1" t="s">
        <v>31</v>
      </c>
      <c r="AN166" s="1" t="s">
        <v>72</v>
      </c>
      <c r="AP166" s="1">
        <v>6</v>
      </c>
      <c r="AR166" s="1">
        <v>3</v>
      </c>
      <c r="AT166" s="1">
        <v>40</v>
      </c>
      <c r="AU166" s="1" t="s">
        <v>3014</v>
      </c>
      <c r="AV166" s="1" t="s">
        <v>74</v>
      </c>
      <c r="AX166" s="1">
        <v>10</v>
      </c>
      <c r="AY166" s="1" t="s">
        <v>3015</v>
      </c>
      <c r="AZ166" s="1" t="s">
        <v>3016</v>
      </c>
      <c r="BA166" s="1" t="s">
        <v>347</v>
      </c>
      <c r="BB166" s="1">
        <v>1</v>
      </c>
    </row>
    <row r="167" spans="1:54" ht="13" hidden="1" x14ac:dyDescent="0.15">
      <c r="A167" s="1" t="s">
        <v>0</v>
      </c>
      <c r="G167" s="2">
        <v>34098</v>
      </c>
      <c r="H167" s="13">
        <f t="shared" ca="1" si="2"/>
        <v>25.652054794520549</v>
      </c>
      <c r="I167" s="1">
        <v>8</v>
      </c>
      <c r="J167" s="1">
        <v>60</v>
      </c>
      <c r="K167" s="1">
        <v>12</v>
      </c>
      <c r="L167" s="1">
        <v>3</v>
      </c>
      <c r="N167" s="1" t="s">
        <v>3020</v>
      </c>
      <c r="O167" s="1">
        <v>1</v>
      </c>
      <c r="T167" s="1">
        <v>1</v>
      </c>
      <c r="U167" s="1" t="s">
        <v>144</v>
      </c>
      <c r="W167" s="1" t="s">
        <v>80</v>
      </c>
      <c r="Y167" s="1" t="s">
        <v>245</v>
      </c>
      <c r="AA167" s="1">
        <v>1</v>
      </c>
      <c r="AB167" s="1" t="s">
        <v>3021</v>
      </c>
      <c r="AC167" s="1" t="s">
        <v>59</v>
      </c>
      <c r="AG167" s="1" t="s">
        <v>31</v>
      </c>
      <c r="AN167" s="1" t="s">
        <v>60</v>
      </c>
      <c r="AP167" s="1">
        <v>6</v>
      </c>
      <c r="AR167" s="1">
        <v>6</v>
      </c>
      <c r="AT167" s="1">
        <v>15</v>
      </c>
      <c r="AU167" s="1" t="s">
        <v>3022</v>
      </c>
      <c r="AV167" s="1" t="s">
        <v>74</v>
      </c>
      <c r="AX167" s="1">
        <v>10</v>
      </c>
      <c r="AY167" s="1" t="s">
        <v>3023</v>
      </c>
      <c r="AZ167" s="1" t="s">
        <v>3024</v>
      </c>
      <c r="BA167" s="1" t="s">
        <v>3025</v>
      </c>
      <c r="BB167" s="1">
        <v>0</v>
      </c>
    </row>
    <row r="168" spans="1:54" ht="13" x14ac:dyDescent="0.15">
      <c r="E168" s="1" t="s">
        <v>4</v>
      </c>
      <c r="G168" s="2">
        <v>33946</v>
      </c>
      <c r="H168" s="13">
        <f t="shared" ca="1" si="2"/>
        <v>26.068493150684933</v>
      </c>
      <c r="I168" s="1">
        <v>8</v>
      </c>
      <c r="J168" s="1">
        <v>20</v>
      </c>
      <c r="K168" s="1">
        <v>8</v>
      </c>
      <c r="L168" s="1">
        <v>24</v>
      </c>
      <c r="M168" s="1">
        <v>65401</v>
      </c>
      <c r="N168" s="1" t="s">
        <v>3026</v>
      </c>
      <c r="O168" s="1">
        <v>0</v>
      </c>
      <c r="P168" s="1" t="s">
        <v>67</v>
      </c>
      <c r="R168" s="1" t="s">
        <v>54</v>
      </c>
      <c r="T168" s="1">
        <v>0</v>
      </c>
      <c r="AC168" s="1" t="s">
        <v>83</v>
      </c>
      <c r="AG168" s="1" t="s">
        <v>31</v>
      </c>
      <c r="AN168" s="1" t="s">
        <v>72</v>
      </c>
      <c r="AP168" s="1">
        <v>4</v>
      </c>
      <c r="AR168" s="1">
        <v>4</v>
      </c>
      <c r="AT168" s="1">
        <v>120</v>
      </c>
      <c r="AU168" s="1" t="s">
        <v>3027</v>
      </c>
      <c r="AV168" s="1" t="s">
        <v>74</v>
      </c>
      <c r="AX168" s="1">
        <v>5</v>
      </c>
      <c r="AY168" s="1" t="s">
        <v>3028</v>
      </c>
      <c r="AZ168" s="1" t="s">
        <v>3029</v>
      </c>
      <c r="BB168" s="1">
        <v>0</v>
      </c>
    </row>
    <row r="169" spans="1:54" ht="13" hidden="1" x14ac:dyDescent="0.15">
      <c r="A169" s="1" t="s">
        <v>0</v>
      </c>
      <c r="D169" s="1" t="s">
        <v>3</v>
      </c>
      <c r="E169" s="1" t="s">
        <v>4</v>
      </c>
      <c r="G169" s="2">
        <v>35356</v>
      </c>
      <c r="H169" s="13">
        <f t="shared" ca="1" si="2"/>
        <v>22.205479452054796</v>
      </c>
      <c r="I169" s="1">
        <v>8</v>
      </c>
      <c r="J169" s="1">
        <v>40</v>
      </c>
      <c r="K169" s="1">
        <v>12</v>
      </c>
      <c r="L169" s="1">
        <v>0</v>
      </c>
      <c r="M169" s="1">
        <v>2620</v>
      </c>
      <c r="N169" s="1" t="s">
        <v>3030</v>
      </c>
      <c r="O169" s="1">
        <v>1</v>
      </c>
      <c r="T169" s="1">
        <v>0</v>
      </c>
      <c r="AC169" s="1" t="s">
        <v>1299</v>
      </c>
      <c r="AI169" s="1" t="s">
        <v>33</v>
      </c>
      <c r="AN169" s="1" t="s">
        <v>60</v>
      </c>
      <c r="AP169" s="1">
        <v>3</v>
      </c>
      <c r="AR169" s="1">
        <v>3</v>
      </c>
      <c r="AT169" s="1">
        <v>5</v>
      </c>
      <c r="AU169" s="1" t="s">
        <v>3031</v>
      </c>
      <c r="AW169" s="1" t="s">
        <v>1654</v>
      </c>
      <c r="AX169" s="1">
        <v>9</v>
      </c>
      <c r="AY169" s="1" t="s">
        <v>3032</v>
      </c>
      <c r="AZ169" s="1" t="s">
        <v>3033</v>
      </c>
      <c r="BA169" s="1" t="s">
        <v>3034</v>
      </c>
      <c r="BB169" s="1">
        <v>0</v>
      </c>
    </row>
    <row r="170" spans="1:54" ht="13" hidden="1" x14ac:dyDescent="0.15">
      <c r="A170" s="1" t="s">
        <v>0</v>
      </c>
      <c r="E170" s="1" t="s">
        <v>4</v>
      </c>
      <c r="G170" s="2">
        <v>33518</v>
      </c>
      <c r="H170" s="13">
        <f t="shared" ca="1" si="2"/>
        <v>27.241095890410961</v>
      </c>
      <c r="I170" s="1">
        <v>8</v>
      </c>
      <c r="J170" s="1">
        <v>30</v>
      </c>
      <c r="K170" s="1">
        <v>10</v>
      </c>
      <c r="L170" s="1">
        <v>10</v>
      </c>
      <c r="M170" s="1">
        <v>90027</v>
      </c>
      <c r="N170" s="1" t="s">
        <v>2830</v>
      </c>
      <c r="O170" s="1">
        <v>1</v>
      </c>
      <c r="T170" s="1">
        <v>1</v>
      </c>
      <c r="U170" s="1" t="s">
        <v>150</v>
      </c>
      <c r="W170" s="1" t="s">
        <v>80</v>
      </c>
      <c r="Y170" s="1" t="s">
        <v>105</v>
      </c>
      <c r="AA170" s="1">
        <v>1</v>
      </c>
      <c r="AB170" s="1" t="s">
        <v>3050</v>
      </c>
      <c r="AC170" s="1" t="s">
        <v>59</v>
      </c>
      <c r="AF170" s="1" t="s">
        <v>30</v>
      </c>
      <c r="AM170" s="1" t="s">
        <v>3051</v>
      </c>
      <c r="AN170" s="1" t="s">
        <v>84</v>
      </c>
      <c r="AQ170" s="1" t="s">
        <v>3052</v>
      </c>
      <c r="AS170" s="1" t="s">
        <v>699</v>
      </c>
      <c r="AT170" s="1">
        <v>20</v>
      </c>
      <c r="AU170" s="1" t="s">
        <v>3053</v>
      </c>
      <c r="AV170" s="1" t="s">
        <v>74</v>
      </c>
      <c r="AX170" s="1">
        <v>10</v>
      </c>
      <c r="AY170" s="1" t="s">
        <v>3054</v>
      </c>
      <c r="AZ170" s="1" t="s">
        <v>3055</v>
      </c>
      <c r="BB170" s="1">
        <v>1</v>
      </c>
    </row>
    <row r="171" spans="1:54" ht="13" hidden="1" x14ac:dyDescent="0.15">
      <c r="B171" s="1" t="s">
        <v>1</v>
      </c>
      <c r="G171" s="2">
        <v>31735</v>
      </c>
      <c r="H171" s="13">
        <f t="shared" ca="1" si="2"/>
        <v>32.126027397260273</v>
      </c>
      <c r="I171" s="1">
        <v>8</v>
      </c>
      <c r="J171" s="1">
        <v>60</v>
      </c>
      <c r="K171" s="1">
        <v>6</v>
      </c>
      <c r="L171" s="1">
        <v>10</v>
      </c>
      <c r="N171" s="1" t="s">
        <v>2447</v>
      </c>
      <c r="O171" s="1">
        <v>0</v>
      </c>
      <c r="P171" s="1" t="s">
        <v>67</v>
      </c>
      <c r="R171" s="1" t="s">
        <v>68</v>
      </c>
      <c r="T171" s="1">
        <v>1</v>
      </c>
      <c r="U171" s="1" t="s">
        <v>144</v>
      </c>
      <c r="W171" s="1" t="s">
        <v>80</v>
      </c>
      <c r="Y171" s="1" t="s">
        <v>91</v>
      </c>
      <c r="AA171" s="1">
        <v>5</v>
      </c>
      <c r="AB171" s="1" t="s">
        <v>3075</v>
      </c>
      <c r="AC171" s="1" t="s">
        <v>59</v>
      </c>
      <c r="AI171" s="1" t="s">
        <v>33</v>
      </c>
      <c r="AN171" s="1" t="s">
        <v>60</v>
      </c>
      <c r="AP171" s="1">
        <v>4</v>
      </c>
      <c r="AR171" s="1">
        <v>5</v>
      </c>
      <c r="AT171" s="1">
        <v>8</v>
      </c>
      <c r="AU171" s="1" t="s">
        <v>3076</v>
      </c>
      <c r="AV171" s="1" t="s">
        <v>74</v>
      </c>
      <c r="AX171" s="1">
        <v>7</v>
      </c>
      <c r="AY171" s="1" t="s">
        <v>3077</v>
      </c>
      <c r="BB171" s="1">
        <v>1</v>
      </c>
    </row>
    <row r="172" spans="1:54" ht="13" x14ac:dyDescent="0.15">
      <c r="B172" s="1" t="s">
        <v>1</v>
      </c>
      <c r="G172" s="2">
        <v>29603</v>
      </c>
      <c r="H172" s="13">
        <f t="shared" ca="1" si="2"/>
        <v>37.967123287671235</v>
      </c>
      <c r="I172" s="1">
        <v>8</v>
      </c>
      <c r="J172" s="1">
        <v>80</v>
      </c>
      <c r="K172" s="1">
        <v>12</v>
      </c>
      <c r="L172" s="1">
        <v>20</v>
      </c>
      <c r="M172" s="1">
        <v>3186</v>
      </c>
      <c r="N172" s="1" t="s">
        <v>3100</v>
      </c>
      <c r="O172" s="1">
        <v>1</v>
      </c>
      <c r="T172" s="1">
        <v>1</v>
      </c>
      <c r="U172" s="1" t="s">
        <v>159</v>
      </c>
      <c r="W172" s="1" t="s">
        <v>56</v>
      </c>
      <c r="Y172" s="1" t="s">
        <v>233</v>
      </c>
      <c r="AA172" s="1">
        <v>14</v>
      </c>
      <c r="AB172" s="1" t="s">
        <v>3101</v>
      </c>
      <c r="AC172" s="1" t="s">
        <v>71</v>
      </c>
      <c r="AF172" s="1" t="s">
        <v>30</v>
      </c>
      <c r="AN172" s="1" t="s">
        <v>84</v>
      </c>
      <c r="AQ172" s="1">
        <v>12</v>
      </c>
      <c r="AS172" s="1">
        <v>12</v>
      </c>
      <c r="AT172" s="1">
        <v>300</v>
      </c>
      <c r="AU172" s="1" t="s">
        <v>3102</v>
      </c>
      <c r="AV172" s="1" t="s">
        <v>74</v>
      </c>
      <c r="AX172" s="1">
        <v>9</v>
      </c>
      <c r="AY172" s="1" t="s">
        <v>3103</v>
      </c>
      <c r="AZ172" s="1" t="s">
        <v>3104</v>
      </c>
      <c r="BA172" s="1" t="s">
        <v>3105</v>
      </c>
      <c r="BB172" s="1">
        <v>1</v>
      </c>
    </row>
    <row r="173" spans="1:54" ht="13" hidden="1" x14ac:dyDescent="0.15">
      <c r="E173" s="1" t="s">
        <v>4</v>
      </c>
      <c r="G173" s="2">
        <v>33955</v>
      </c>
      <c r="H173" s="13">
        <f t="shared" ca="1" si="2"/>
        <v>26.043835616438358</v>
      </c>
      <c r="I173" s="1">
        <v>8</v>
      </c>
      <c r="J173" s="1">
        <v>120</v>
      </c>
      <c r="K173" s="1">
        <v>8</v>
      </c>
      <c r="L173" s="1">
        <v>10</v>
      </c>
      <c r="N173" s="1" t="s">
        <v>3142</v>
      </c>
      <c r="O173" s="1">
        <v>0</v>
      </c>
      <c r="P173" s="1" t="s">
        <v>53</v>
      </c>
      <c r="R173" s="1" t="s">
        <v>68</v>
      </c>
      <c r="T173" s="1">
        <v>1</v>
      </c>
      <c r="U173" s="1" t="s">
        <v>225</v>
      </c>
      <c r="W173" s="1" t="s">
        <v>80</v>
      </c>
      <c r="Y173" s="1" t="s">
        <v>81</v>
      </c>
      <c r="AA173" s="1">
        <v>1</v>
      </c>
      <c r="AC173" s="1" t="s">
        <v>59</v>
      </c>
      <c r="AL173" s="1" t="s">
        <v>36</v>
      </c>
      <c r="AV173" s="1" t="s">
        <v>64</v>
      </c>
      <c r="AX173" s="1">
        <v>9</v>
      </c>
      <c r="AY173" s="1" t="s">
        <v>3143</v>
      </c>
      <c r="BB173" s="1">
        <v>0</v>
      </c>
    </row>
    <row r="174" spans="1:54" ht="13" x14ac:dyDescent="0.15">
      <c r="A174" s="1" t="s">
        <v>0</v>
      </c>
      <c r="G174" s="2">
        <v>33254</v>
      </c>
      <c r="H174" s="13">
        <f t="shared" ca="1" si="2"/>
        <v>27.964383561643835</v>
      </c>
      <c r="I174" s="1">
        <v>8</v>
      </c>
      <c r="J174" s="1">
        <v>15</v>
      </c>
      <c r="K174" s="1">
        <v>10</v>
      </c>
      <c r="L174" s="1">
        <v>12</v>
      </c>
      <c r="M174" s="1">
        <v>63368</v>
      </c>
      <c r="N174" s="1" t="s">
        <v>3144</v>
      </c>
      <c r="O174" s="1">
        <v>1</v>
      </c>
      <c r="T174" s="1">
        <v>1</v>
      </c>
      <c r="U174" s="1" t="s">
        <v>30</v>
      </c>
      <c r="W174" s="1" t="s">
        <v>384</v>
      </c>
      <c r="Y174" s="1" t="s">
        <v>233</v>
      </c>
      <c r="AA174" s="1">
        <v>1</v>
      </c>
      <c r="AB174" s="1" t="s">
        <v>3145</v>
      </c>
      <c r="AC174" s="1" t="s">
        <v>83</v>
      </c>
      <c r="AG174" s="1" t="s">
        <v>31</v>
      </c>
      <c r="AN174" s="1" t="s">
        <v>84</v>
      </c>
      <c r="AP174" s="1">
        <v>6</v>
      </c>
      <c r="AR174" s="1">
        <v>6</v>
      </c>
      <c r="AT174" s="1">
        <v>6</v>
      </c>
      <c r="AU174" s="1" t="s">
        <v>3146</v>
      </c>
      <c r="AV174" s="1" t="s">
        <v>74</v>
      </c>
      <c r="AX174" s="1">
        <v>10</v>
      </c>
      <c r="AY174" s="1" t="s">
        <v>3147</v>
      </c>
      <c r="AZ174" s="1" t="s">
        <v>243</v>
      </c>
      <c r="BA174" s="1" t="s">
        <v>3148</v>
      </c>
      <c r="BB174" s="1">
        <v>1</v>
      </c>
    </row>
    <row r="175" spans="1:54" ht="13" hidden="1" x14ac:dyDescent="0.15">
      <c r="A175" s="1" t="s">
        <v>0</v>
      </c>
      <c r="B175" s="1" t="s">
        <v>1</v>
      </c>
      <c r="D175" s="1" t="s">
        <v>3</v>
      </c>
      <c r="E175" s="1" t="s">
        <v>4</v>
      </c>
      <c r="H175" s="13">
        <f t="shared" ca="1" si="2"/>
        <v>119.07123287671233</v>
      </c>
      <c r="I175" s="1">
        <v>8</v>
      </c>
      <c r="J175" s="1">
        <v>0</v>
      </c>
      <c r="K175" s="1">
        <v>10</v>
      </c>
      <c r="L175" s="1">
        <v>15</v>
      </c>
      <c r="N175" s="1" t="s">
        <v>3149</v>
      </c>
      <c r="O175" s="1">
        <v>0</v>
      </c>
      <c r="P175" s="1" t="s">
        <v>78</v>
      </c>
      <c r="S175" s="1" t="s">
        <v>3150</v>
      </c>
      <c r="T175" s="1">
        <v>1</v>
      </c>
      <c r="U175" s="1" t="s">
        <v>582</v>
      </c>
      <c r="W175" s="1" t="s">
        <v>80</v>
      </c>
      <c r="Y175" s="1" t="s">
        <v>91</v>
      </c>
      <c r="AA175" s="1">
        <v>2</v>
      </c>
      <c r="AC175" s="1" t="s">
        <v>59</v>
      </c>
      <c r="AG175" s="1" t="s">
        <v>31</v>
      </c>
      <c r="AN175" s="1" t="s">
        <v>72</v>
      </c>
      <c r="AP175" s="1">
        <v>5</v>
      </c>
      <c r="AR175" s="1">
        <v>5</v>
      </c>
      <c r="AT175" s="1">
        <v>20</v>
      </c>
      <c r="AU175" s="1" t="s">
        <v>3151</v>
      </c>
      <c r="AV175" s="1" t="s">
        <v>74</v>
      </c>
      <c r="AX175" s="1">
        <v>10</v>
      </c>
      <c r="AY175" s="1" t="s">
        <v>3152</v>
      </c>
      <c r="AZ175" s="1" t="s">
        <v>3153</v>
      </c>
      <c r="BB175" s="1">
        <v>0</v>
      </c>
    </row>
    <row r="176" spans="1:54" ht="13" x14ac:dyDescent="0.15">
      <c r="A176" s="1" t="s">
        <v>0</v>
      </c>
      <c r="D176" s="1" t="s">
        <v>3</v>
      </c>
      <c r="E176" s="1" t="s">
        <v>4</v>
      </c>
      <c r="G176" s="2">
        <v>32979</v>
      </c>
      <c r="H176" s="13">
        <f t="shared" ca="1" si="2"/>
        <v>28.717808219178082</v>
      </c>
      <c r="I176" s="1">
        <v>8</v>
      </c>
      <c r="J176" s="1">
        <v>90</v>
      </c>
      <c r="K176" s="1">
        <v>11</v>
      </c>
      <c r="L176" s="1">
        <v>20</v>
      </c>
      <c r="M176" s="1">
        <v>164</v>
      </c>
      <c r="N176" s="1" t="s">
        <v>3169</v>
      </c>
      <c r="O176" s="1">
        <v>1</v>
      </c>
      <c r="T176" s="1">
        <v>1</v>
      </c>
      <c r="U176" s="1" t="s">
        <v>225</v>
      </c>
      <c r="W176" s="1" t="s">
        <v>80</v>
      </c>
      <c r="Y176" s="1" t="s">
        <v>91</v>
      </c>
      <c r="AA176" s="1">
        <v>2</v>
      </c>
      <c r="AB176" s="1" t="s">
        <v>3170</v>
      </c>
      <c r="AC176" s="1" t="s">
        <v>83</v>
      </c>
      <c r="AL176" s="1" t="s">
        <v>36</v>
      </c>
      <c r="AV176" s="1" t="s">
        <v>198</v>
      </c>
      <c r="AX176" s="1">
        <v>10</v>
      </c>
      <c r="AY176" s="1" t="s">
        <v>3171</v>
      </c>
      <c r="AZ176" s="1" t="s">
        <v>3172</v>
      </c>
      <c r="BA176" s="1" t="s">
        <v>3173</v>
      </c>
      <c r="BB176" s="1">
        <v>1</v>
      </c>
    </row>
    <row r="177" spans="1:54" ht="13" x14ac:dyDescent="0.15">
      <c r="A177" s="1" t="s">
        <v>0</v>
      </c>
      <c r="E177" s="1" t="s">
        <v>4</v>
      </c>
      <c r="G177" s="2">
        <v>26909</v>
      </c>
      <c r="H177" s="13">
        <f t="shared" ca="1" si="2"/>
        <v>45.347945205479455</v>
      </c>
      <c r="I177" s="1">
        <v>8</v>
      </c>
      <c r="J177" s="1">
        <v>20</v>
      </c>
      <c r="K177" s="1">
        <v>14</v>
      </c>
      <c r="L177" s="1">
        <v>1</v>
      </c>
      <c r="M177" s="1">
        <v>20148</v>
      </c>
      <c r="N177" s="1" t="s">
        <v>3180</v>
      </c>
      <c r="O177" s="1">
        <v>1</v>
      </c>
      <c r="T177" s="1">
        <v>1</v>
      </c>
      <c r="U177" s="1" t="s">
        <v>225</v>
      </c>
      <c r="W177" s="1" t="s">
        <v>80</v>
      </c>
      <c r="Y177" s="1" t="s">
        <v>738</v>
      </c>
      <c r="AA177" s="1">
        <v>20</v>
      </c>
      <c r="AB177" s="1" t="s">
        <v>3181</v>
      </c>
      <c r="AC177" s="1" t="s">
        <v>83</v>
      </c>
      <c r="AI177" s="1" t="s">
        <v>33</v>
      </c>
      <c r="AN177" s="1" t="s">
        <v>60</v>
      </c>
      <c r="AP177" s="1">
        <v>2</v>
      </c>
      <c r="AR177" s="1">
        <v>6</v>
      </c>
      <c r="AT177" s="1">
        <v>40</v>
      </c>
      <c r="AU177" s="1" t="s">
        <v>3182</v>
      </c>
      <c r="AV177" s="1" t="s">
        <v>74</v>
      </c>
      <c r="AX177" s="1">
        <v>8</v>
      </c>
      <c r="AY177" s="1" t="s">
        <v>3183</v>
      </c>
      <c r="AZ177" s="1" t="s">
        <v>3184</v>
      </c>
      <c r="BB177" s="1">
        <v>1</v>
      </c>
    </row>
    <row r="178" spans="1:54" ht="13" x14ac:dyDescent="0.15">
      <c r="E178" s="1" t="s">
        <v>4</v>
      </c>
      <c r="G178" s="2">
        <v>30504</v>
      </c>
      <c r="H178" s="13">
        <f t="shared" ca="1" si="2"/>
        <v>35.4986301369863</v>
      </c>
      <c r="I178" s="1">
        <v>8</v>
      </c>
      <c r="J178" s="1">
        <v>30</v>
      </c>
      <c r="K178" s="1">
        <v>10</v>
      </c>
      <c r="L178" s="1">
        <v>30</v>
      </c>
      <c r="M178" s="1">
        <v>2011</v>
      </c>
      <c r="N178" s="1" t="s">
        <v>263</v>
      </c>
      <c r="O178" s="1">
        <v>1</v>
      </c>
      <c r="T178" s="1">
        <v>1</v>
      </c>
      <c r="U178" s="1" t="s">
        <v>225</v>
      </c>
      <c r="W178" s="1" t="s">
        <v>111</v>
      </c>
      <c r="Y178" s="1" t="s">
        <v>91</v>
      </c>
      <c r="AA178" s="1">
        <v>12</v>
      </c>
      <c r="AB178" s="1" t="s">
        <v>3199</v>
      </c>
      <c r="AC178" s="1" t="s">
        <v>83</v>
      </c>
      <c r="AI178" s="1" t="s">
        <v>33</v>
      </c>
      <c r="AO178" s="1" t="s">
        <v>3200</v>
      </c>
      <c r="AP178" s="1">
        <v>3</v>
      </c>
      <c r="AR178" s="1">
        <v>3</v>
      </c>
      <c r="AT178" s="1">
        <v>6</v>
      </c>
      <c r="AU178" s="1" t="s">
        <v>3201</v>
      </c>
      <c r="AV178" s="1" t="s">
        <v>74</v>
      </c>
      <c r="AX178" s="1">
        <v>8</v>
      </c>
      <c r="AY178" s="1" t="s">
        <v>3202</v>
      </c>
      <c r="AZ178" s="1" t="s">
        <v>3203</v>
      </c>
      <c r="BA178" s="1" t="s">
        <v>689</v>
      </c>
      <c r="BB178" s="1">
        <v>1</v>
      </c>
    </row>
    <row r="179" spans="1:54" ht="13" x14ac:dyDescent="0.15">
      <c r="B179" s="1" t="s">
        <v>1</v>
      </c>
      <c r="G179" s="2">
        <v>35032</v>
      </c>
      <c r="H179" s="13">
        <f t="shared" ca="1" si="2"/>
        <v>23.093150684931508</v>
      </c>
      <c r="I179" s="1">
        <v>8</v>
      </c>
      <c r="J179" s="1">
        <v>60</v>
      </c>
      <c r="K179" s="1">
        <v>8</v>
      </c>
      <c r="L179" s="1">
        <v>5</v>
      </c>
      <c r="M179" s="1">
        <v>20000</v>
      </c>
      <c r="N179" s="1" t="s">
        <v>3255</v>
      </c>
      <c r="O179" s="1">
        <v>1</v>
      </c>
      <c r="T179" s="1">
        <v>0</v>
      </c>
      <c r="AC179" s="1" t="s">
        <v>83</v>
      </c>
      <c r="AG179" s="1" t="s">
        <v>31</v>
      </c>
      <c r="AI179" s="1" t="s">
        <v>33</v>
      </c>
      <c r="AN179" s="1" t="s">
        <v>167</v>
      </c>
      <c r="AQ179" s="1">
        <v>20</v>
      </c>
      <c r="AR179" s="1">
        <v>6</v>
      </c>
      <c r="AT179" s="1">
        <v>10</v>
      </c>
      <c r="AU179" s="1" t="s">
        <v>3256</v>
      </c>
      <c r="AV179" s="1" t="s">
        <v>64</v>
      </c>
      <c r="AX179" s="1">
        <v>10</v>
      </c>
      <c r="AY179" s="1" t="s">
        <v>3257</v>
      </c>
      <c r="AZ179" s="1" t="s">
        <v>3258</v>
      </c>
      <c r="BA179" s="1" t="s">
        <v>3259</v>
      </c>
      <c r="BB179" s="1">
        <v>1</v>
      </c>
    </row>
    <row r="180" spans="1:54" ht="13" x14ac:dyDescent="0.15">
      <c r="B180" s="1" t="s">
        <v>1</v>
      </c>
      <c r="E180" s="1" t="s">
        <v>4</v>
      </c>
      <c r="G180" s="2">
        <v>32210</v>
      </c>
      <c r="H180" s="13">
        <f t="shared" ca="1" si="2"/>
        <v>30.824657534246576</v>
      </c>
      <c r="I180" s="1">
        <v>8</v>
      </c>
      <c r="J180" s="1">
        <v>5</v>
      </c>
      <c r="K180" s="1">
        <v>6</v>
      </c>
      <c r="L180" s="1">
        <v>5</v>
      </c>
      <c r="M180" s="1">
        <v>560066</v>
      </c>
      <c r="N180" s="1" t="s">
        <v>3375</v>
      </c>
      <c r="O180" s="1">
        <v>0</v>
      </c>
      <c r="P180" s="1" t="s">
        <v>136</v>
      </c>
      <c r="R180" s="1" t="s">
        <v>98</v>
      </c>
      <c r="T180" s="1">
        <v>0</v>
      </c>
      <c r="AC180" s="1" t="s">
        <v>83</v>
      </c>
      <c r="AI180" s="1" t="s">
        <v>33</v>
      </c>
      <c r="AN180" s="1" t="s">
        <v>60</v>
      </c>
      <c r="AP180" s="1">
        <v>6</v>
      </c>
      <c r="AS180" s="1">
        <v>10</v>
      </c>
      <c r="AT180" s="1">
        <v>5</v>
      </c>
      <c r="AU180" s="1" t="s">
        <v>3376</v>
      </c>
      <c r="AV180" s="1" t="s">
        <v>74</v>
      </c>
      <c r="AX180" s="1">
        <v>10</v>
      </c>
      <c r="AY180" s="1" t="s">
        <v>3377</v>
      </c>
      <c r="AZ180" s="1" t="s">
        <v>3378</v>
      </c>
      <c r="BA180" s="1" t="s">
        <v>3080</v>
      </c>
      <c r="BB180" s="1">
        <v>1</v>
      </c>
    </row>
    <row r="181" spans="1:54" ht="13" hidden="1" x14ac:dyDescent="0.15">
      <c r="B181" s="1" t="s">
        <v>1</v>
      </c>
      <c r="E181" s="1" t="s">
        <v>4</v>
      </c>
      <c r="G181" s="2">
        <v>32053</v>
      </c>
      <c r="H181" s="13">
        <f t="shared" ca="1" si="2"/>
        <v>31.254794520547946</v>
      </c>
      <c r="I181" s="1">
        <v>8</v>
      </c>
      <c r="J181" s="1">
        <v>40</v>
      </c>
      <c r="K181" s="1">
        <v>10</v>
      </c>
      <c r="L181" s="1">
        <v>6</v>
      </c>
      <c r="M181" s="1">
        <v>4144020</v>
      </c>
      <c r="N181" s="1" t="s">
        <v>3398</v>
      </c>
      <c r="O181" s="1">
        <v>1</v>
      </c>
      <c r="T181" s="1">
        <v>1</v>
      </c>
      <c r="U181" s="1" t="s">
        <v>79</v>
      </c>
      <c r="W181" s="1" t="s">
        <v>80</v>
      </c>
      <c r="Z181" s="1" t="s">
        <v>3399</v>
      </c>
      <c r="AA181" s="1">
        <v>5</v>
      </c>
      <c r="AB181" s="1" t="s">
        <v>3400</v>
      </c>
      <c r="AC181" s="1" t="s">
        <v>59</v>
      </c>
      <c r="AI181" s="1" t="s">
        <v>33</v>
      </c>
      <c r="AO181" s="1" t="s">
        <v>3401</v>
      </c>
      <c r="AP181" s="1">
        <v>6</v>
      </c>
      <c r="AR181" s="1">
        <v>6</v>
      </c>
      <c r="AT181" s="1">
        <v>60</v>
      </c>
      <c r="AU181" s="1" t="s">
        <v>3402</v>
      </c>
      <c r="AV181" s="1" t="s">
        <v>415</v>
      </c>
      <c r="AX181" s="1">
        <v>10</v>
      </c>
      <c r="AY181" s="1" t="s">
        <v>3403</v>
      </c>
      <c r="AZ181" s="1" t="s">
        <v>3404</v>
      </c>
      <c r="BA181" s="1" t="s">
        <v>3405</v>
      </c>
      <c r="BB181" s="1">
        <v>1</v>
      </c>
    </row>
    <row r="182" spans="1:54" ht="13" hidden="1" x14ac:dyDescent="0.15">
      <c r="D182" s="1" t="s">
        <v>3</v>
      </c>
      <c r="G182" s="2">
        <v>34086</v>
      </c>
      <c r="H182" s="13">
        <f t="shared" ca="1" si="2"/>
        <v>25.684931506849313</v>
      </c>
      <c r="I182" s="1">
        <v>8</v>
      </c>
      <c r="J182" s="1">
        <v>0</v>
      </c>
      <c r="K182" s="1">
        <v>14</v>
      </c>
      <c r="L182" s="1">
        <v>10</v>
      </c>
      <c r="M182" s="1">
        <v>16016</v>
      </c>
      <c r="N182" s="1" t="s">
        <v>3426</v>
      </c>
      <c r="O182" s="1">
        <v>1</v>
      </c>
      <c r="T182" s="1">
        <v>0</v>
      </c>
      <c r="AC182" s="1" t="s">
        <v>59</v>
      </c>
      <c r="AF182" s="1" t="s">
        <v>30</v>
      </c>
      <c r="AN182" s="1" t="s">
        <v>72</v>
      </c>
      <c r="AP182" s="1">
        <v>6</v>
      </c>
      <c r="AR182" s="1">
        <v>6</v>
      </c>
      <c r="AT182" s="1">
        <v>50</v>
      </c>
      <c r="AU182" s="1" t="s">
        <v>3427</v>
      </c>
      <c r="AV182" s="1" t="s">
        <v>74</v>
      </c>
      <c r="AX182" s="1">
        <v>8</v>
      </c>
      <c r="AY182" s="1" t="s">
        <v>3428</v>
      </c>
      <c r="AZ182" s="1" t="s">
        <v>451</v>
      </c>
      <c r="BA182" s="1" t="s">
        <v>3429</v>
      </c>
      <c r="BB182" s="1">
        <v>1</v>
      </c>
    </row>
    <row r="183" spans="1:54" ht="13" hidden="1" x14ac:dyDescent="0.15">
      <c r="A183" s="1" t="s">
        <v>0</v>
      </c>
      <c r="E183" s="1" t="s">
        <v>4</v>
      </c>
      <c r="G183" s="2">
        <v>33737</v>
      </c>
      <c r="H183" s="13">
        <f t="shared" ca="1" si="2"/>
        <v>26.641095890410959</v>
      </c>
      <c r="I183" s="1">
        <v>8</v>
      </c>
      <c r="J183" s="1">
        <v>120</v>
      </c>
      <c r="K183" s="1">
        <v>12</v>
      </c>
      <c r="L183" s="1">
        <v>20</v>
      </c>
      <c r="M183" s="1">
        <v>27713</v>
      </c>
      <c r="N183" s="1" t="s">
        <v>3436</v>
      </c>
      <c r="O183" s="1">
        <v>1</v>
      </c>
      <c r="T183" s="1">
        <v>0</v>
      </c>
      <c r="AC183" s="1" t="s">
        <v>59</v>
      </c>
      <c r="AD183" s="1" t="s">
        <v>28</v>
      </c>
      <c r="AG183" s="1" t="s">
        <v>31</v>
      </c>
      <c r="AO183" s="1" t="s">
        <v>3437</v>
      </c>
      <c r="AP183" s="1">
        <v>4</v>
      </c>
      <c r="AR183" s="1">
        <v>6</v>
      </c>
      <c r="AT183" s="1">
        <v>40</v>
      </c>
      <c r="AU183" s="1" t="s">
        <v>3438</v>
      </c>
      <c r="AV183" s="1" t="s">
        <v>74</v>
      </c>
      <c r="AX183" s="1">
        <v>10</v>
      </c>
      <c r="AY183" s="1" t="s">
        <v>3439</v>
      </c>
      <c r="AZ183" s="1" t="s">
        <v>3440</v>
      </c>
      <c r="BA183" s="1" t="s">
        <v>3441</v>
      </c>
      <c r="BB183" s="1">
        <v>1</v>
      </c>
    </row>
    <row r="184" spans="1:54" ht="13" x14ac:dyDescent="0.15">
      <c r="A184" s="1" t="s">
        <v>0</v>
      </c>
      <c r="G184" s="2">
        <v>30234</v>
      </c>
      <c r="H184" s="13">
        <f t="shared" ca="1" si="2"/>
        <v>36.238356164383561</v>
      </c>
      <c r="I184" s="1">
        <v>8</v>
      </c>
      <c r="J184" s="1">
        <v>0</v>
      </c>
      <c r="K184" s="1">
        <v>12</v>
      </c>
      <c r="L184" s="1">
        <v>5</v>
      </c>
      <c r="M184" s="1">
        <v>560097</v>
      </c>
      <c r="N184" s="1" t="s">
        <v>508</v>
      </c>
      <c r="O184" s="1">
        <v>0</v>
      </c>
      <c r="P184" s="1" t="s">
        <v>97</v>
      </c>
      <c r="R184" s="1" t="s">
        <v>98</v>
      </c>
      <c r="T184" s="1">
        <v>0</v>
      </c>
      <c r="AC184" s="1" t="s">
        <v>83</v>
      </c>
      <c r="AF184" s="1" t="s">
        <v>30</v>
      </c>
      <c r="AN184" s="1" t="s">
        <v>72</v>
      </c>
      <c r="AP184" s="1">
        <v>6</v>
      </c>
      <c r="AR184" s="1">
        <v>3</v>
      </c>
      <c r="AT184" s="1">
        <v>500</v>
      </c>
      <c r="AU184" s="1" t="s">
        <v>3442</v>
      </c>
      <c r="AV184" s="1" t="s">
        <v>74</v>
      </c>
      <c r="AX184" s="1">
        <v>10</v>
      </c>
      <c r="AY184" s="1" t="s">
        <v>3443</v>
      </c>
      <c r="AZ184" s="1" t="s">
        <v>3444</v>
      </c>
      <c r="BA184" s="1" t="s">
        <v>1618</v>
      </c>
      <c r="BB184" s="1">
        <v>1</v>
      </c>
    </row>
    <row r="185" spans="1:54" ht="13" hidden="1" x14ac:dyDescent="0.15">
      <c r="A185" s="1" t="s">
        <v>0</v>
      </c>
      <c r="E185" s="1" t="s">
        <v>4</v>
      </c>
      <c r="G185" s="2">
        <v>35039</v>
      </c>
      <c r="H185" s="13">
        <f t="shared" ca="1" si="2"/>
        <v>23.073972602739726</v>
      </c>
      <c r="I185" s="1">
        <v>8</v>
      </c>
      <c r="J185" s="1">
        <v>0</v>
      </c>
      <c r="K185" s="1">
        <v>11</v>
      </c>
      <c r="L185" s="1">
        <v>30</v>
      </c>
      <c r="M185" s="1">
        <v>97437</v>
      </c>
      <c r="N185" s="1" t="s">
        <v>3488</v>
      </c>
      <c r="O185" s="1">
        <v>1</v>
      </c>
      <c r="T185" s="1">
        <v>0</v>
      </c>
      <c r="AC185" s="1" t="s">
        <v>399</v>
      </c>
      <c r="AF185" s="1" t="s">
        <v>30</v>
      </c>
      <c r="AG185" s="1" t="s">
        <v>31</v>
      </c>
      <c r="AN185" s="1" t="s">
        <v>84</v>
      </c>
      <c r="AP185" s="1">
        <v>6</v>
      </c>
      <c r="AS185" s="1">
        <v>14</v>
      </c>
      <c r="AT185" s="1">
        <v>10</v>
      </c>
      <c r="AU185" s="1" t="s">
        <v>3489</v>
      </c>
      <c r="AV185" s="1" t="s">
        <v>74</v>
      </c>
      <c r="AX185" s="1">
        <v>10</v>
      </c>
      <c r="AY185" s="1" t="s">
        <v>3490</v>
      </c>
      <c r="AZ185" s="1" t="s">
        <v>3491</v>
      </c>
      <c r="BB185" s="1">
        <v>1</v>
      </c>
    </row>
    <row r="186" spans="1:54" ht="13" hidden="1" x14ac:dyDescent="0.15">
      <c r="E186" s="1" t="s">
        <v>4</v>
      </c>
      <c r="G186" s="2">
        <v>28856</v>
      </c>
      <c r="H186" s="13">
        <f t="shared" ca="1" si="2"/>
        <v>40.013698630136986</v>
      </c>
      <c r="I186" s="1">
        <v>8</v>
      </c>
      <c r="J186" s="1">
        <v>30</v>
      </c>
      <c r="K186" s="1">
        <v>14</v>
      </c>
      <c r="L186" s="1">
        <v>3</v>
      </c>
      <c r="M186" s="1">
        <v>0</v>
      </c>
      <c r="N186" s="1" t="s">
        <v>1394</v>
      </c>
      <c r="O186" s="1">
        <v>0</v>
      </c>
      <c r="P186" s="1" t="s">
        <v>97</v>
      </c>
      <c r="R186" s="1" t="s">
        <v>98</v>
      </c>
      <c r="T186" s="1">
        <v>1</v>
      </c>
      <c r="U186" s="1" t="s">
        <v>5</v>
      </c>
      <c r="W186" s="1" t="s">
        <v>90</v>
      </c>
      <c r="Y186" s="1" t="s">
        <v>105</v>
      </c>
      <c r="AA186" s="1">
        <v>13</v>
      </c>
      <c r="AC186" s="1" t="s">
        <v>59</v>
      </c>
      <c r="AI186" s="1" t="s">
        <v>33</v>
      </c>
      <c r="AN186" s="1" t="s">
        <v>72</v>
      </c>
      <c r="AQ186" s="1" t="s">
        <v>1081</v>
      </c>
      <c r="AR186" s="1">
        <v>1</v>
      </c>
      <c r="AT186" s="1">
        <v>3</v>
      </c>
      <c r="AU186" s="1" t="s">
        <v>1832</v>
      </c>
      <c r="AV186" s="1" t="s">
        <v>64</v>
      </c>
      <c r="AX186" s="1">
        <v>9</v>
      </c>
      <c r="AY186" s="1" t="s">
        <v>3541</v>
      </c>
      <c r="AZ186" s="1" t="s">
        <v>35</v>
      </c>
      <c r="BA186" s="1" t="s">
        <v>3542</v>
      </c>
      <c r="BB186" s="1">
        <v>0</v>
      </c>
    </row>
    <row r="187" spans="1:54" ht="13" x14ac:dyDescent="0.15">
      <c r="B187" s="1" t="s">
        <v>1</v>
      </c>
      <c r="C187" s="1" t="s">
        <v>2</v>
      </c>
      <c r="G187" s="2">
        <v>33710</v>
      </c>
      <c r="H187" s="13">
        <f t="shared" ca="1" si="2"/>
        <v>26.715068493150685</v>
      </c>
      <c r="I187" s="1">
        <v>8</v>
      </c>
      <c r="J187" s="1">
        <v>100</v>
      </c>
      <c r="K187" s="1">
        <v>12</v>
      </c>
      <c r="L187" s="1">
        <v>4</v>
      </c>
      <c r="M187" s="1">
        <v>7405</v>
      </c>
      <c r="N187" s="1" t="s">
        <v>3577</v>
      </c>
      <c r="O187" s="1">
        <v>1</v>
      </c>
      <c r="T187" s="1">
        <v>1</v>
      </c>
      <c r="U187" s="1" t="s">
        <v>225</v>
      </c>
      <c r="W187" s="1" t="s">
        <v>80</v>
      </c>
      <c r="Y187" s="1" t="s">
        <v>91</v>
      </c>
      <c r="AA187" s="1">
        <v>8</v>
      </c>
      <c r="AB187" s="1" t="s">
        <v>3578</v>
      </c>
      <c r="AC187" s="1" t="s">
        <v>83</v>
      </c>
      <c r="AH187" s="1" t="s">
        <v>32</v>
      </c>
      <c r="AN187" s="1" t="s">
        <v>60</v>
      </c>
      <c r="AP187" s="1">
        <v>5</v>
      </c>
      <c r="AR187" s="1">
        <v>6</v>
      </c>
      <c r="AT187" s="1">
        <v>6</v>
      </c>
      <c r="AU187" s="1" t="s">
        <v>3579</v>
      </c>
      <c r="AV187" s="1" t="s">
        <v>74</v>
      </c>
      <c r="AX187" s="1">
        <v>9</v>
      </c>
      <c r="AY187" s="1" t="s">
        <v>3580</v>
      </c>
      <c r="AZ187" s="1" t="s">
        <v>3581</v>
      </c>
      <c r="BA187" s="1" t="s">
        <v>3582</v>
      </c>
      <c r="BB187" s="1">
        <v>1</v>
      </c>
    </row>
    <row r="188" spans="1:54" ht="13" x14ac:dyDescent="0.15">
      <c r="A188" s="1" t="s">
        <v>0</v>
      </c>
      <c r="G188" s="2">
        <v>30279</v>
      </c>
      <c r="H188" s="13">
        <f t="shared" ca="1" si="2"/>
        <v>36.115068493150687</v>
      </c>
      <c r="I188" s="1">
        <v>8</v>
      </c>
      <c r="J188" s="1">
        <v>2</v>
      </c>
      <c r="K188" s="1">
        <v>8</v>
      </c>
      <c r="L188" s="1">
        <v>1</v>
      </c>
      <c r="M188" s="1">
        <v>430080</v>
      </c>
      <c r="N188" s="1" t="s">
        <v>3601</v>
      </c>
      <c r="O188" s="1">
        <v>0</v>
      </c>
      <c r="P188" s="1" t="s">
        <v>67</v>
      </c>
      <c r="R188" s="1" t="s">
        <v>68</v>
      </c>
      <c r="T188" s="1">
        <v>1</v>
      </c>
      <c r="U188" s="1" t="s">
        <v>31</v>
      </c>
      <c r="W188" s="1" t="s">
        <v>80</v>
      </c>
      <c r="Y188" s="1" t="s">
        <v>57</v>
      </c>
      <c r="AA188" s="1">
        <v>2</v>
      </c>
      <c r="AB188" s="1" t="s">
        <v>3601</v>
      </c>
      <c r="AC188" s="1" t="s">
        <v>83</v>
      </c>
      <c r="AI188" s="1" t="s">
        <v>33</v>
      </c>
      <c r="AN188" s="1" t="s">
        <v>60</v>
      </c>
      <c r="AP188" s="1">
        <v>6</v>
      </c>
      <c r="AR188" s="1">
        <v>3</v>
      </c>
      <c r="AT188" s="1">
        <v>3</v>
      </c>
      <c r="AU188" s="1" t="s">
        <v>3602</v>
      </c>
      <c r="AV188" s="1" t="s">
        <v>74</v>
      </c>
      <c r="AX188" s="1">
        <v>8</v>
      </c>
      <c r="AY188" s="1" t="s">
        <v>3603</v>
      </c>
      <c r="AZ188" s="1" t="s">
        <v>3604</v>
      </c>
      <c r="BA188" s="1" t="s">
        <v>3605</v>
      </c>
      <c r="BB188" s="1">
        <v>0</v>
      </c>
    </row>
    <row r="189" spans="1:54" ht="13" x14ac:dyDescent="0.15">
      <c r="B189" s="1" t="s">
        <v>1</v>
      </c>
      <c r="G189" s="2">
        <v>26256</v>
      </c>
      <c r="H189" s="13">
        <f t="shared" ca="1" si="2"/>
        <v>47.136986301369866</v>
      </c>
      <c r="I189" s="1">
        <v>8</v>
      </c>
      <c r="J189" s="1">
        <v>0</v>
      </c>
      <c r="K189" s="1">
        <v>12</v>
      </c>
      <c r="L189" s="1">
        <v>26</v>
      </c>
      <c r="M189" s="1">
        <v>39564</v>
      </c>
      <c r="N189" s="1" t="s">
        <v>3667</v>
      </c>
      <c r="O189" s="1">
        <v>1</v>
      </c>
      <c r="T189" s="1">
        <v>1</v>
      </c>
      <c r="U189" s="1" t="s">
        <v>225</v>
      </c>
      <c r="W189" s="1" t="s">
        <v>80</v>
      </c>
      <c r="Y189" s="1" t="s">
        <v>160</v>
      </c>
      <c r="AA189" s="1">
        <v>7</v>
      </c>
      <c r="AB189" s="1" t="s">
        <v>3668</v>
      </c>
      <c r="AC189" s="1" t="s">
        <v>71</v>
      </c>
      <c r="AG189" s="1" t="s">
        <v>31</v>
      </c>
      <c r="AH189" s="1" t="s">
        <v>32</v>
      </c>
      <c r="AJ189" s="1" t="s">
        <v>34</v>
      </c>
      <c r="AN189" s="1" t="s">
        <v>60</v>
      </c>
      <c r="AP189" s="1">
        <v>6</v>
      </c>
      <c r="AR189" s="1">
        <v>2</v>
      </c>
      <c r="AT189" s="1">
        <v>8</v>
      </c>
      <c r="AU189" s="1" t="s">
        <v>3669</v>
      </c>
      <c r="AW189" s="1" t="s">
        <v>3670</v>
      </c>
      <c r="AX189" s="1">
        <v>10</v>
      </c>
      <c r="AY189" s="1" t="s">
        <v>3671</v>
      </c>
      <c r="AZ189" s="1" t="s">
        <v>3672</v>
      </c>
      <c r="BA189" s="1" t="s">
        <v>3673</v>
      </c>
      <c r="BB189" s="1">
        <v>1</v>
      </c>
    </row>
    <row r="190" spans="1:54" ht="13" x14ac:dyDescent="0.15">
      <c r="A190" s="1" t="s">
        <v>0</v>
      </c>
      <c r="G190" s="2">
        <v>26235</v>
      </c>
      <c r="H190" s="13">
        <f t="shared" ca="1" si="2"/>
        <v>47.194520547945203</v>
      </c>
      <c r="I190" s="1">
        <v>8</v>
      </c>
      <c r="J190" s="1">
        <v>40</v>
      </c>
      <c r="K190" s="1">
        <v>10</v>
      </c>
      <c r="L190" s="1">
        <v>6</v>
      </c>
      <c r="N190" s="1" t="s">
        <v>2980</v>
      </c>
      <c r="O190" s="1">
        <v>0</v>
      </c>
      <c r="P190" s="1" t="s">
        <v>67</v>
      </c>
      <c r="R190" s="1" t="s">
        <v>68</v>
      </c>
      <c r="T190" s="1">
        <v>1</v>
      </c>
      <c r="U190" s="1" t="s">
        <v>79</v>
      </c>
      <c r="W190" s="1" t="s">
        <v>56</v>
      </c>
      <c r="Z190" s="1" t="s">
        <v>3708</v>
      </c>
      <c r="AA190" s="1">
        <v>5</v>
      </c>
      <c r="AB190" s="1" t="s">
        <v>3709</v>
      </c>
      <c r="AC190" s="1" t="s">
        <v>71</v>
      </c>
      <c r="AF190" s="1" t="s">
        <v>30</v>
      </c>
      <c r="AN190" s="1" t="s">
        <v>84</v>
      </c>
      <c r="AQ190" s="1">
        <v>12</v>
      </c>
      <c r="AR190" s="1">
        <v>6</v>
      </c>
      <c r="AT190" s="1">
        <v>20</v>
      </c>
      <c r="AU190" s="1" t="s">
        <v>3710</v>
      </c>
      <c r="AV190" s="1" t="s">
        <v>74</v>
      </c>
      <c r="AX190" s="1">
        <v>9</v>
      </c>
      <c r="AY190" s="1" t="s">
        <v>3711</v>
      </c>
      <c r="AZ190" s="1" t="s">
        <v>3712</v>
      </c>
      <c r="BB190" s="1">
        <v>1</v>
      </c>
    </row>
    <row r="191" spans="1:54" ht="13" x14ac:dyDescent="0.15">
      <c r="A191" s="1" t="s">
        <v>0</v>
      </c>
      <c r="D191" s="1" t="s">
        <v>3</v>
      </c>
      <c r="E191" s="1" t="s">
        <v>4</v>
      </c>
      <c r="G191" s="2">
        <v>33512</v>
      </c>
      <c r="H191" s="13">
        <f t="shared" ca="1" si="2"/>
        <v>27.257534246575343</v>
      </c>
      <c r="I191" s="1">
        <v>8</v>
      </c>
      <c r="J191" s="1">
        <v>30</v>
      </c>
      <c r="K191" s="1">
        <v>10</v>
      </c>
      <c r="L191" s="1">
        <v>18</v>
      </c>
      <c r="M191" s="1">
        <v>98103</v>
      </c>
      <c r="N191" s="1" t="s">
        <v>3717</v>
      </c>
      <c r="O191" s="1">
        <v>1</v>
      </c>
      <c r="T191" s="1">
        <v>0</v>
      </c>
      <c r="AC191" s="1" t="s">
        <v>83</v>
      </c>
      <c r="AG191" s="1" t="s">
        <v>31</v>
      </c>
      <c r="AN191" s="1" t="s">
        <v>84</v>
      </c>
      <c r="AQ191" s="1">
        <v>12</v>
      </c>
      <c r="AS191" s="1">
        <v>12</v>
      </c>
      <c r="AT191" s="1">
        <v>30</v>
      </c>
      <c r="AU191" s="1" t="s">
        <v>3718</v>
      </c>
      <c r="AV191" s="1" t="s">
        <v>74</v>
      </c>
      <c r="AX191" s="1">
        <v>8</v>
      </c>
      <c r="AY191" s="1" t="s">
        <v>3719</v>
      </c>
      <c r="AZ191" s="1" t="s">
        <v>3720</v>
      </c>
      <c r="BB191" s="1">
        <v>0</v>
      </c>
    </row>
    <row r="192" spans="1:54" ht="13" hidden="1" x14ac:dyDescent="0.15">
      <c r="E192" s="1" t="s">
        <v>4</v>
      </c>
      <c r="G192" s="2">
        <v>34844</v>
      </c>
      <c r="H192" s="13">
        <f t="shared" ca="1" si="2"/>
        <v>23.608219178082191</v>
      </c>
      <c r="I192" s="1">
        <v>8</v>
      </c>
      <c r="J192" s="1">
        <v>0</v>
      </c>
      <c r="K192" s="1">
        <v>12</v>
      </c>
      <c r="L192" s="1">
        <v>20</v>
      </c>
      <c r="M192" s="1">
        <v>100016</v>
      </c>
      <c r="N192" s="1" t="s">
        <v>1922</v>
      </c>
      <c r="O192" s="1">
        <v>0</v>
      </c>
      <c r="P192" s="1" t="s">
        <v>67</v>
      </c>
      <c r="R192" s="1" t="s">
        <v>98</v>
      </c>
      <c r="T192" s="1">
        <v>0</v>
      </c>
      <c r="AC192" s="1" t="s">
        <v>59</v>
      </c>
      <c r="AI192" s="1" t="s">
        <v>33</v>
      </c>
      <c r="AN192" s="1" t="s">
        <v>84</v>
      </c>
      <c r="AP192" s="1">
        <v>6</v>
      </c>
      <c r="AR192" s="1">
        <v>6</v>
      </c>
      <c r="AT192" s="1">
        <v>4</v>
      </c>
      <c r="AU192" s="1" t="s">
        <v>3774</v>
      </c>
      <c r="AV192" s="1" t="s">
        <v>64</v>
      </c>
      <c r="AX192" s="1">
        <v>10</v>
      </c>
      <c r="AY192" s="1" t="s">
        <v>3775</v>
      </c>
      <c r="AZ192" s="1" t="s">
        <v>3776</v>
      </c>
      <c r="BA192" s="1" t="s">
        <v>3776</v>
      </c>
      <c r="BB192" s="1">
        <v>0</v>
      </c>
    </row>
    <row r="193" spans="1:54" ht="13" hidden="1" x14ac:dyDescent="0.15">
      <c r="A193" s="1" t="s">
        <v>0</v>
      </c>
      <c r="B193" s="1" t="s">
        <v>1</v>
      </c>
      <c r="C193" s="1" t="s">
        <v>2</v>
      </c>
      <c r="D193" s="1" t="s">
        <v>3</v>
      </c>
      <c r="E193" s="1" t="s">
        <v>4</v>
      </c>
      <c r="G193" s="2">
        <v>32667</v>
      </c>
      <c r="H193" s="13">
        <f t="shared" ca="1" si="2"/>
        <v>29.572602739726026</v>
      </c>
      <c r="I193" s="1">
        <v>8</v>
      </c>
      <c r="J193" s="1">
        <v>30</v>
      </c>
      <c r="K193" s="1">
        <v>5</v>
      </c>
      <c r="L193" s="1">
        <v>30</v>
      </c>
      <c r="M193" s="1">
        <v>10128</v>
      </c>
      <c r="N193" s="1" t="s">
        <v>2767</v>
      </c>
      <c r="O193" s="1">
        <v>0</v>
      </c>
      <c r="P193" s="1" t="s">
        <v>97</v>
      </c>
      <c r="S193" s="1" t="s">
        <v>36</v>
      </c>
      <c r="T193" s="1">
        <v>1</v>
      </c>
      <c r="U193" s="1" t="s">
        <v>521</v>
      </c>
      <c r="W193" s="1" t="s">
        <v>56</v>
      </c>
      <c r="Z193" s="1" t="s">
        <v>3777</v>
      </c>
      <c r="AA193" s="1">
        <v>5</v>
      </c>
      <c r="AB193" s="1" t="s">
        <v>3778</v>
      </c>
      <c r="AC193" s="1" t="s">
        <v>59</v>
      </c>
      <c r="AD193" s="1" t="s">
        <v>28</v>
      </c>
      <c r="AI193" s="1" t="s">
        <v>33</v>
      </c>
      <c r="AM193" s="1" t="s">
        <v>3779</v>
      </c>
      <c r="AN193" s="1" t="s">
        <v>72</v>
      </c>
      <c r="AP193" s="1">
        <v>5</v>
      </c>
      <c r="AS193" s="1">
        <v>8</v>
      </c>
      <c r="AT193" s="1">
        <v>10</v>
      </c>
      <c r="AU193" s="1" t="s">
        <v>3780</v>
      </c>
      <c r="AV193" s="1" t="s">
        <v>74</v>
      </c>
      <c r="AX193" s="1">
        <v>10</v>
      </c>
      <c r="AY193" s="1" t="s">
        <v>3781</v>
      </c>
      <c r="BB193" s="1">
        <v>1</v>
      </c>
    </row>
    <row r="194" spans="1:54" ht="13" x14ac:dyDescent="0.15">
      <c r="B194" s="1" t="s">
        <v>1</v>
      </c>
      <c r="G194" s="2">
        <v>31082</v>
      </c>
      <c r="H194" s="13">
        <f t="shared" ref="H194:H257" ca="1" si="3">(TODAY() - G194)/365</f>
        <v>33.915068493150685</v>
      </c>
      <c r="I194" s="1">
        <v>8</v>
      </c>
      <c r="J194" s="1">
        <v>80</v>
      </c>
      <c r="K194" s="1">
        <v>9</v>
      </c>
      <c r="L194" s="1">
        <v>2</v>
      </c>
      <c r="M194" s="1">
        <v>0</v>
      </c>
      <c r="N194" s="1" t="s">
        <v>354</v>
      </c>
      <c r="O194" s="1">
        <v>1</v>
      </c>
      <c r="T194" s="1">
        <v>1</v>
      </c>
      <c r="U194" s="1" t="s">
        <v>5</v>
      </c>
      <c r="W194" s="1" t="s">
        <v>80</v>
      </c>
      <c r="Y194" s="1" t="s">
        <v>738</v>
      </c>
      <c r="AA194" s="1">
        <v>10</v>
      </c>
      <c r="AB194" s="1" t="s">
        <v>3782</v>
      </c>
      <c r="AC194" s="1" t="s">
        <v>83</v>
      </c>
      <c r="AF194" s="1" t="s">
        <v>30</v>
      </c>
      <c r="AN194" s="1" t="s">
        <v>72</v>
      </c>
      <c r="AQ194" s="1">
        <v>13</v>
      </c>
      <c r="AS194" s="1">
        <v>10</v>
      </c>
      <c r="AT194" s="1">
        <v>30</v>
      </c>
      <c r="AU194" s="1" t="s">
        <v>3783</v>
      </c>
      <c r="AW194" s="1" t="s">
        <v>3784</v>
      </c>
      <c r="AX194" s="1">
        <v>7</v>
      </c>
      <c r="AY194" s="1" t="s">
        <v>3785</v>
      </c>
      <c r="AZ194" s="1" t="s">
        <v>689</v>
      </c>
      <c r="BA194" s="1" t="s">
        <v>689</v>
      </c>
      <c r="BB194" s="1">
        <v>1</v>
      </c>
    </row>
    <row r="195" spans="1:54" ht="13" hidden="1" x14ac:dyDescent="0.15">
      <c r="B195" s="1" t="s">
        <v>1</v>
      </c>
      <c r="G195" s="2">
        <v>34222</v>
      </c>
      <c r="H195" s="13">
        <f t="shared" ca="1" si="3"/>
        <v>25.312328767123287</v>
      </c>
      <c r="I195" s="1">
        <v>8</v>
      </c>
      <c r="J195" s="1">
        <v>15</v>
      </c>
      <c r="K195" s="1">
        <v>9</v>
      </c>
      <c r="L195" s="1">
        <v>12</v>
      </c>
      <c r="M195" s="1">
        <v>32351</v>
      </c>
      <c r="N195" s="1" t="s">
        <v>3786</v>
      </c>
      <c r="O195" s="1">
        <v>1</v>
      </c>
      <c r="T195" s="1">
        <v>0</v>
      </c>
      <c r="AC195" s="1" t="s">
        <v>59</v>
      </c>
      <c r="AG195" s="1" t="s">
        <v>31</v>
      </c>
      <c r="AN195" s="1" t="s">
        <v>72</v>
      </c>
      <c r="AQ195" s="1" t="s">
        <v>699</v>
      </c>
      <c r="AS195" s="1" t="s">
        <v>699</v>
      </c>
      <c r="AT195" s="1">
        <v>30</v>
      </c>
      <c r="AU195" s="1" t="s">
        <v>3787</v>
      </c>
      <c r="AV195" s="1" t="s">
        <v>64</v>
      </c>
      <c r="AX195" s="1">
        <v>10</v>
      </c>
      <c r="AY195" s="1" t="s">
        <v>3788</v>
      </c>
      <c r="BA195" s="1" t="s">
        <v>3789</v>
      </c>
      <c r="BB195" s="1">
        <v>1</v>
      </c>
    </row>
    <row r="196" spans="1:54" ht="13" hidden="1" x14ac:dyDescent="0.15">
      <c r="A196" s="1" t="s">
        <v>0</v>
      </c>
      <c r="G196" s="2">
        <v>29746</v>
      </c>
      <c r="H196" s="13">
        <f t="shared" ca="1" si="3"/>
        <v>37.575342465753423</v>
      </c>
      <c r="I196" s="1">
        <v>8</v>
      </c>
      <c r="J196" s="1">
        <v>0</v>
      </c>
      <c r="K196" s="1">
        <v>8</v>
      </c>
      <c r="L196" s="1">
        <v>15</v>
      </c>
      <c r="M196" s="1">
        <v>12527</v>
      </c>
      <c r="N196" s="1" t="s">
        <v>142</v>
      </c>
      <c r="O196" s="1">
        <v>1</v>
      </c>
      <c r="T196" s="1">
        <v>0</v>
      </c>
      <c r="AC196" s="1" t="s">
        <v>59</v>
      </c>
      <c r="AI196" s="1" t="s">
        <v>33</v>
      </c>
      <c r="AN196" s="1" t="s">
        <v>60</v>
      </c>
      <c r="AP196" s="1">
        <v>6</v>
      </c>
      <c r="AR196" s="1">
        <v>6</v>
      </c>
      <c r="AT196" s="1">
        <v>10</v>
      </c>
      <c r="AU196" s="1" t="s">
        <v>3809</v>
      </c>
      <c r="AW196" s="1" t="s">
        <v>421</v>
      </c>
      <c r="AX196" s="1">
        <v>8</v>
      </c>
      <c r="AY196" s="1" t="s">
        <v>3810</v>
      </c>
      <c r="AZ196" s="1" t="s">
        <v>3811</v>
      </c>
      <c r="BA196" s="1" t="s">
        <v>3812</v>
      </c>
      <c r="BB196" s="1">
        <v>1</v>
      </c>
    </row>
    <row r="197" spans="1:54" ht="13" hidden="1" x14ac:dyDescent="0.15">
      <c r="A197" s="1" t="s">
        <v>0</v>
      </c>
      <c r="G197" s="2">
        <v>30306</v>
      </c>
      <c r="H197" s="13">
        <f t="shared" ca="1" si="3"/>
        <v>36.041095890410958</v>
      </c>
      <c r="I197" s="1">
        <v>8</v>
      </c>
      <c r="J197" s="1">
        <v>90</v>
      </c>
      <c r="K197" s="1">
        <v>15</v>
      </c>
      <c r="L197" s="1">
        <v>10</v>
      </c>
      <c r="M197" s="1">
        <v>94303</v>
      </c>
      <c r="N197" s="1" t="s">
        <v>3813</v>
      </c>
      <c r="O197" s="1">
        <v>0</v>
      </c>
      <c r="P197" s="1" t="s">
        <v>67</v>
      </c>
      <c r="S197" s="1" t="s">
        <v>3814</v>
      </c>
      <c r="T197" s="1">
        <v>1</v>
      </c>
      <c r="U197" s="1" t="s">
        <v>159</v>
      </c>
      <c r="W197" s="1" t="s">
        <v>80</v>
      </c>
      <c r="Y197" s="1" t="s">
        <v>91</v>
      </c>
      <c r="AA197" s="1">
        <v>2</v>
      </c>
      <c r="AB197" s="1" t="s">
        <v>3815</v>
      </c>
      <c r="AC197" s="1" t="s">
        <v>59</v>
      </c>
      <c r="AG197" s="1" t="s">
        <v>31</v>
      </c>
      <c r="AN197" s="1" t="s">
        <v>84</v>
      </c>
      <c r="AP197" s="1">
        <v>6</v>
      </c>
      <c r="AR197" s="1">
        <v>6</v>
      </c>
      <c r="AT197" s="1">
        <v>15</v>
      </c>
      <c r="AU197" s="1" t="s">
        <v>3816</v>
      </c>
      <c r="AV197" s="1" t="s">
        <v>74</v>
      </c>
      <c r="AX197" s="1">
        <v>4</v>
      </c>
      <c r="AY197" s="1" t="s">
        <v>3817</v>
      </c>
      <c r="AZ197" s="1" t="s">
        <v>3818</v>
      </c>
      <c r="BA197" s="1" t="s">
        <v>3819</v>
      </c>
      <c r="BB197" s="1">
        <v>1</v>
      </c>
    </row>
    <row r="198" spans="1:54" ht="13" hidden="1" x14ac:dyDescent="0.15">
      <c r="A198" s="1" t="s">
        <v>0</v>
      </c>
      <c r="E198" s="1" t="s">
        <v>4</v>
      </c>
      <c r="G198" s="2">
        <v>32860</v>
      </c>
      <c r="H198" s="13">
        <f t="shared" ca="1" si="3"/>
        <v>29.043835616438358</v>
      </c>
      <c r="I198" s="1">
        <v>8</v>
      </c>
      <c r="J198" s="1">
        <v>120</v>
      </c>
      <c r="K198" s="1">
        <v>8</v>
      </c>
      <c r="L198" s="1">
        <v>1</v>
      </c>
      <c r="M198" s="1">
        <v>542187</v>
      </c>
      <c r="N198" s="1" t="s">
        <v>3820</v>
      </c>
      <c r="O198" s="1">
        <v>0</v>
      </c>
      <c r="P198" s="1" t="s">
        <v>67</v>
      </c>
      <c r="R198" s="1" t="s">
        <v>103</v>
      </c>
      <c r="T198" s="1">
        <v>0</v>
      </c>
      <c r="AC198" s="1" t="s">
        <v>59</v>
      </c>
      <c r="AE198" s="1" t="s">
        <v>29</v>
      </c>
      <c r="AN198" s="1" t="s">
        <v>72</v>
      </c>
      <c r="AQ198" s="1">
        <v>15</v>
      </c>
      <c r="AS198" s="1">
        <v>20</v>
      </c>
      <c r="AT198" s="1">
        <v>80</v>
      </c>
      <c r="AU198" s="1" t="s">
        <v>3821</v>
      </c>
      <c r="AV198" s="1" t="s">
        <v>64</v>
      </c>
      <c r="AX198" s="1">
        <v>7</v>
      </c>
      <c r="AY198" s="1" t="s">
        <v>3822</v>
      </c>
      <c r="AZ198" s="1" t="s">
        <v>1161</v>
      </c>
      <c r="BA198" s="1" t="s">
        <v>1161</v>
      </c>
      <c r="BB198" s="1">
        <v>0</v>
      </c>
    </row>
    <row r="199" spans="1:54" ht="13" hidden="1" x14ac:dyDescent="0.15">
      <c r="A199" s="1" t="s">
        <v>0</v>
      </c>
      <c r="E199" s="1" t="s">
        <v>4</v>
      </c>
      <c r="G199" s="2">
        <v>34227</v>
      </c>
      <c r="H199" s="13">
        <f t="shared" ca="1" si="3"/>
        <v>25.298630136986301</v>
      </c>
      <c r="I199" s="1">
        <v>8</v>
      </c>
      <c r="J199" s="1">
        <v>40</v>
      </c>
      <c r="K199" s="1">
        <v>10</v>
      </c>
      <c r="L199" s="1">
        <v>6</v>
      </c>
      <c r="M199" s="1">
        <v>50009</v>
      </c>
      <c r="N199" s="1" t="s">
        <v>3823</v>
      </c>
      <c r="O199" s="1">
        <v>1</v>
      </c>
      <c r="T199" s="1">
        <v>1</v>
      </c>
      <c r="U199" s="1" t="s">
        <v>55</v>
      </c>
      <c r="W199" s="1" t="s">
        <v>56</v>
      </c>
      <c r="Y199" s="1" t="s">
        <v>391</v>
      </c>
      <c r="AA199" s="1">
        <v>2</v>
      </c>
      <c r="AB199" s="1" t="s">
        <v>3824</v>
      </c>
      <c r="AC199" s="1" t="s">
        <v>59</v>
      </c>
      <c r="AH199" s="1" t="s">
        <v>32</v>
      </c>
      <c r="AN199" s="1" t="s">
        <v>60</v>
      </c>
      <c r="AP199" s="1">
        <v>3</v>
      </c>
      <c r="AR199" s="1">
        <v>3</v>
      </c>
      <c r="AT199" s="1">
        <v>4</v>
      </c>
      <c r="AU199" s="1" t="s">
        <v>3825</v>
      </c>
      <c r="AV199" s="1" t="s">
        <v>74</v>
      </c>
      <c r="AX199" s="1">
        <v>10</v>
      </c>
      <c r="AY199" s="1" t="s">
        <v>3826</v>
      </c>
      <c r="AZ199" s="1" t="s">
        <v>3827</v>
      </c>
      <c r="BB199" s="1">
        <v>1</v>
      </c>
    </row>
    <row r="200" spans="1:54" ht="13" hidden="1" x14ac:dyDescent="0.15">
      <c r="A200" s="1" t="s">
        <v>0</v>
      </c>
      <c r="B200" s="1" t="s">
        <v>1</v>
      </c>
      <c r="E200" s="1" t="s">
        <v>4</v>
      </c>
      <c r="G200" s="2">
        <v>30087</v>
      </c>
      <c r="H200" s="13">
        <f t="shared" ca="1" si="3"/>
        <v>36.641095890410959</v>
      </c>
      <c r="I200" s="1">
        <v>8</v>
      </c>
      <c r="J200" s="1">
        <v>60</v>
      </c>
      <c r="K200" s="1">
        <v>6</v>
      </c>
      <c r="L200" s="1">
        <v>10</v>
      </c>
      <c r="M200" s="1">
        <v>440013</v>
      </c>
      <c r="N200" s="1" t="s">
        <v>867</v>
      </c>
      <c r="O200" s="1">
        <v>1</v>
      </c>
      <c r="T200" s="1">
        <v>1</v>
      </c>
      <c r="U200" s="1" t="s">
        <v>225</v>
      </c>
      <c r="X200" s="1" t="s">
        <v>318</v>
      </c>
      <c r="Z200" s="1" t="s">
        <v>1039</v>
      </c>
      <c r="AA200" s="1">
        <v>10</v>
      </c>
      <c r="AB200" s="1" t="s">
        <v>3846</v>
      </c>
      <c r="AC200" s="1" t="s">
        <v>59</v>
      </c>
      <c r="AH200" s="1" t="s">
        <v>32</v>
      </c>
      <c r="AN200" s="1" t="s">
        <v>60</v>
      </c>
      <c r="AP200" s="1">
        <v>6</v>
      </c>
      <c r="AR200" s="1">
        <v>6</v>
      </c>
      <c r="AT200" s="1">
        <v>10</v>
      </c>
      <c r="AU200" s="1" t="s">
        <v>795</v>
      </c>
      <c r="AV200" s="1" t="s">
        <v>74</v>
      </c>
      <c r="AX200" s="1">
        <v>8</v>
      </c>
      <c r="AY200" s="1" t="s">
        <v>3847</v>
      </c>
      <c r="AZ200" s="1" t="s">
        <v>3848</v>
      </c>
      <c r="BB200" s="1">
        <v>0</v>
      </c>
    </row>
    <row r="201" spans="1:54" ht="13" hidden="1" x14ac:dyDescent="0.15">
      <c r="A201" s="1" t="s">
        <v>0</v>
      </c>
      <c r="G201" s="2">
        <v>42959</v>
      </c>
      <c r="H201" s="13">
        <f t="shared" ca="1" si="3"/>
        <v>1.3753424657534246</v>
      </c>
      <c r="I201" s="1">
        <v>8</v>
      </c>
      <c r="J201" s="1">
        <v>30</v>
      </c>
      <c r="K201" s="1">
        <v>10</v>
      </c>
      <c r="L201" s="1">
        <v>2</v>
      </c>
      <c r="M201" s="1">
        <v>11900</v>
      </c>
      <c r="N201" s="1" t="s">
        <v>3887</v>
      </c>
      <c r="O201" s="1">
        <v>1</v>
      </c>
      <c r="T201" s="1">
        <v>1</v>
      </c>
      <c r="U201" s="1" t="s">
        <v>225</v>
      </c>
      <c r="W201" s="1" t="s">
        <v>56</v>
      </c>
      <c r="Y201" s="1" t="s">
        <v>91</v>
      </c>
      <c r="AA201" s="1">
        <v>10</v>
      </c>
      <c r="AB201" s="1" t="s">
        <v>3888</v>
      </c>
      <c r="AC201" s="1" t="s">
        <v>59</v>
      </c>
      <c r="AI201" s="1" t="s">
        <v>33</v>
      </c>
      <c r="AN201" s="1" t="s">
        <v>72</v>
      </c>
      <c r="AP201" s="1">
        <v>6</v>
      </c>
      <c r="AR201" s="1">
        <v>6</v>
      </c>
      <c r="AT201" s="1">
        <v>10</v>
      </c>
      <c r="AU201" s="1" t="s">
        <v>3889</v>
      </c>
      <c r="AV201" s="1" t="s">
        <v>74</v>
      </c>
      <c r="AX201" s="1">
        <v>10</v>
      </c>
      <c r="AY201" s="1" t="s">
        <v>3890</v>
      </c>
      <c r="BA201" s="1" t="s">
        <v>3891</v>
      </c>
      <c r="BB201" s="1">
        <v>1</v>
      </c>
    </row>
    <row r="202" spans="1:54" ht="13" x14ac:dyDescent="0.15">
      <c r="B202" s="1" t="s">
        <v>1</v>
      </c>
      <c r="E202" s="1" t="s">
        <v>4</v>
      </c>
      <c r="H202" s="13">
        <f t="shared" ca="1" si="3"/>
        <v>119.07123287671233</v>
      </c>
      <c r="I202" s="1">
        <v>8</v>
      </c>
      <c r="J202" s="1">
        <v>30</v>
      </c>
      <c r="K202" s="1">
        <v>6</v>
      </c>
      <c r="L202" s="1">
        <v>5</v>
      </c>
      <c r="M202" s="1">
        <v>69415</v>
      </c>
      <c r="N202" s="1" t="s">
        <v>606</v>
      </c>
      <c r="O202" s="1">
        <v>0</v>
      </c>
      <c r="P202" s="1" t="s">
        <v>136</v>
      </c>
      <c r="R202" s="1" t="s">
        <v>68</v>
      </c>
      <c r="T202" s="1">
        <v>1</v>
      </c>
      <c r="U202" s="1" t="s">
        <v>582</v>
      </c>
      <c r="W202" s="1" t="s">
        <v>56</v>
      </c>
      <c r="Z202" s="1" t="s">
        <v>1039</v>
      </c>
      <c r="AA202" s="1">
        <v>9</v>
      </c>
      <c r="AC202" s="1" t="s">
        <v>83</v>
      </c>
      <c r="AF202" s="1" t="s">
        <v>30</v>
      </c>
      <c r="AN202" s="1" t="s">
        <v>167</v>
      </c>
      <c r="AP202" s="1">
        <v>5</v>
      </c>
      <c r="AR202" s="1">
        <v>1</v>
      </c>
      <c r="AT202" s="1">
        <v>8</v>
      </c>
      <c r="AU202" s="1" t="s">
        <v>3922</v>
      </c>
      <c r="AW202" s="1" t="s">
        <v>3923</v>
      </c>
      <c r="AX202" s="1">
        <v>8</v>
      </c>
      <c r="AY202" s="1" t="s">
        <v>3924</v>
      </c>
      <c r="AZ202" s="1" t="s">
        <v>3925</v>
      </c>
      <c r="BB202" s="1">
        <v>0</v>
      </c>
    </row>
    <row r="203" spans="1:54" ht="13" x14ac:dyDescent="0.15">
      <c r="A203" s="1" t="s">
        <v>0</v>
      </c>
      <c r="E203" s="1" t="s">
        <v>4</v>
      </c>
      <c r="G203" s="2">
        <v>29339</v>
      </c>
      <c r="H203" s="13">
        <f t="shared" ca="1" si="3"/>
        <v>38.69041095890411</v>
      </c>
      <c r="I203" s="1">
        <v>8</v>
      </c>
      <c r="J203" s="1">
        <v>45</v>
      </c>
      <c r="K203" s="1">
        <v>5</v>
      </c>
      <c r="L203" s="1">
        <v>6</v>
      </c>
      <c r="M203" s="1">
        <v>110121</v>
      </c>
      <c r="N203" s="1" t="s">
        <v>3209</v>
      </c>
      <c r="O203" s="1">
        <v>1</v>
      </c>
      <c r="T203" s="1">
        <v>1</v>
      </c>
      <c r="U203" s="1" t="s">
        <v>582</v>
      </c>
      <c r="W203" s="1" t="s">
        <v>111</v>
      </c>
      <c r="Y203" s="1" t="s">
        <v>332</v>
      </c>
      <c r="AA203" s="1">
        <v>10</v>
      </c>
      <c r="AC203" s="1" t="s">
        <v>83</v>
      </c>
      <c r="AF203" s="1" t="s">
        <v>30</v>
      </c>
      <c r="AN203" s="1" t="s">
        <v>84</v>
      </c>
      <c r="AP203" s="1">
        <v>3</v>
      </c>
      <c r="AR203" s="1">
        <v>4</v>
      </c>
      <c r="AT203" s="1">
        <v>8</v>
      </c>
      <c r="AU203" s="1" t="s">
        <v>3926</v>
      </c>
      <c r="AV203" s="1" t="s">
        <v>74</v>
      </c>
      <c r="AX203" s="1">
        <v>10</v>
      </c>
      <c r="AY203" s="1" t="s">
        <v>3927</v>
      </c>
      <c r="AZ203" s="1" t="s">
        <v>3928</v>
      </c>
      <c r="BA203" s="1" t="s">
        <v>3929</v>
      </c>
      <c r="BB203" s="1">
        <v>1</v>
      </c>
    </row>
    <row r="204" spans="1:54" ht="13" hidden="1" x14ac:dyDescent="0.15">
      <c r="E204" s="1" t="s">
        <v>4</v>
      </c>
      <c r="G204" s="2">
        <v>31994</v>
      </c>
      <c r="H204" s="13">
        <f t="shared" ca="1" si="3"/>
        <v>31.416438356164385</v>
      </c>
      <c r="I204" s="1">
        <v>8</v>
      </c>
      <c r="J204" s="1">
        <v>45</v>
      </c>
      <c r="K204" s="1">
        <v>12</v>
      </c>
      <c r="L204" s="1">
        <v>12</v>
      </c>
      <c r="M204" s="1">
        <v>55130</v>
      </c>
      <c r="N204" s="1" t="s">
        <v>3954</v>
      </c>
      <c r="O204" s="1">
        <v>0</v>
      </c>
      <c r="P204" s="1" t="s">
        <v>53</v>
      </c>
      <c r="R204" s="1" t="s">
        <v>103</v>
      </c>
      <c r="T204" s="1">
        <v>1</v>
      </c>
      <c r="U204" s="1" t="s">
        <v>789</v>
      </c>
      <c r="W204" s="1" t="s">
        <v>80</v>
      </c>
      <c r="Y204" s="1" t="s">
        <v>105</v>
      </c>
      <c r="AA204" s="1">
        <v>5</v>
      </c>
      <c r="AB204" s="1" t="s">
        <v>3955</v>
      </c>
      <c r="AC204" s="1" t="s">
        <v>59</v>
      </c>
      <c r="AI204" s="1" t="s">
        <v>33</v>
      </c>
      <c r="AN204" s="1" t="s">
        <v>72</v>
      </c>
      <c r="AP204" s="1">
        <v>2</v>
      </c>
      <c r="AR204" s="1">
        <v>4</v>
      </c>
      <c r="AT204" s="1">
        <v>6</v>
      </c>
      <c r="AU204" s="1" t="s">
        <v>3956</v>
      </c>
      <c r="AV204" s="1" t="s">
        <v>200</v>
      </c>
      <c r="AX204" s="1">
        <v>8</v>
      </c>
      <c r="AY204" s="1" t="s">
        <v>3957</v>
      </c>
      <c r="AZ204" s="1" t="s">
        <v>3958</v>
      </c>
      <c r="BA204" s="1" t="s">
        <v>3959</v>
      </c>
      <c r="BB204" s="1">
        <v>1</v>
      </c>
    </row>
    <row r="205" spans="1:54" ht="13" x14ac:dyDescent="0.15">
      <c r="A205" s="1" t="s">
        <v>0</v>
      </c>
      <c r="G205" s="2">
        <v>32196</v>
      </c>
      <c r="H205" s="13">
        <f t="shared" ca="1" si="3"/>
        <v>30.863013698630137</v>
      </c>
      <c r="I205" s="1">
        <v>7</v>
      </c>
      <c r="J205" s="1">
        <v>45</v>
      </c>
      <c r="K205" s="1">
        <v>8</v>
      </c>
      <c r="L205" s="1">
        <v>2</v>
      </c>
      <c r="M205" s="1">
        <v>27516</v>
      </c>
      <c r="N205" s="1" t="s">
        <v>77</v>
      </c>
      <c r="O205" s="1">
        <v>0</v>
      </c>
      <c r="P205" s="1" t="s">
        <v>78</v>
      </c>
      <c r="R205" s="1" t="s">
        <v>68</v>
      </c>
      <c r="T205" s="1">
        <v>1</v>
      </c>
      <c r="U205" s="1" t="s">
        <v>79</v>
      </c>
      <c r="W205" s="1" t="s">
        <v>80</v>
      </c>
      <c r="Y205" s="1" t="s">
        <v>81</v>
      </c>
      <c r="AA205" s="1">
        <v>3</v>
      </c>
      <c r="AB205" s="1" t="s">
        <v>82</v>
      </c>
      <c r="AC205" s="1" t="s">
        <v>83</v>
      </c>
      <c r="AF205" s="1" t="s">
        <v>30</v>
      </c>
      <c r="AN205" s="1" t="s">
        <v>84</v>
      </c>
      <c r="AQ205" s="1">
        <v>20</v>
      </c>
      <c r="AS205" s="1">
        <v>15</v>
      </c>
      <c r="AT205" s="1">
        <v>15</v>
      </c>
      <c r="AU205" s="1" t="s">
        <v>85</v>
      </c>
      <c r="AV205" s="1" t="s">
        <v>74</v>
      </c>
      <c r="AX205" s="1">
        <v>8</v>
      </c>
      <c r="AY205" s="1" t="s">
        <v>86</v>
      </c>
      <c r="AZ205" s="1" t="s">
        <v>87</v>
      </c>
    </row>
    <row r="206" spans="1:54" ht="13" x14ac:dyDescent="0.15">
      <c r="E206" s="1" t="s">
        <v>4</v>
      </c>
      <c r="G206" s="2">
        <v>29812</v>
      </c>
      <c r="H206" s="13">
        <f t="shared" ca="1" si="3"/>
        <v>37.394520547945206</v>
      </c>
      <c r="I206" s="1">
        <v>7</v>
      </c>
      <c r="J206" s="1">
        <v>30</v>
      </c>
      <c r="K206" s="1">
        <v>5</v>
      </c>
      <c r="L206" s="1">
        <v>10</v>
      </c>
      <c r="M206" s="1">
        <v>4400</v>
      </c>
      <c r="N206" s="1" t="s">
        <v>88</v>
      </c>
      <c r="O206" s="1">
        <v>1</v>
      </c>
      <c r="P206" s="1" t="s">
        <v>67</v>
      </c>
      <c r="R206" s="1" t="s">
        <v>68</v>
      </c>
      <c r="T206" s="1">
        <v>1</v>
      </c>
      <c r="U206" s="1" t="s">
        <v>89</v>
      </c>
      <c r="W206" s="1" t="s">
        <v>90</v>
      </c>
      <c r="Y206" s="1" t="s">
        <v>91</v>
      </c>
      <c r="AA206" s="1">
        <v>10</v>
      </c>
      <c r="AB206" s="1" t="s">
        <v>92</v>
      </c>
      <c r="AC206" s="1" t="s">
        <v>71</v>
      </c>
      <c r="AF206" s="1" t="s">
        <v>30</v>
      </c>
      <c r="AG206" s="1" t="s">
        <v>31</v>
      </c>
      <c r="AN206" s="1" t="s">
        <v>60</v>
      </c>
      <c r="AP206" s="1">
        <v>5</v>
      </c>
      <c r="AR206" s="1">
        <v>6</v>
      </c>
      <c r="AT206" s="1">
        <v>7</v>
      </c>
      <c r="AU206" s="1" t="s">
        <v>93</v>
      </c>
      <c r="AV206" s="1" t="s">
        <v>74</v>
      </c>
      <c r="AX206" s="1">
        <v>10</v>
      </c>
      <c r="AY206" s="1" t="s">
        <v>94</v>
      </c>
      <c r="AZ206" s="1" t="s">
        <v>95</v>
      </c>
    </row>
    <row r="207" spans="1:54" ht="13" x14ac:dyDescent="0.15">
      <c r="B207" s="1" t="s">
        <v>1</v>
      </c>
      <c r="G207" s="2">
        <v>28734</v>
      </c>
      <c r="H207" s="13">
        <f t="shared" ca="1" si="3"/>
        <v>40.347945205479455</v>
      </c>
      <c r="I207" s="1">
        <v>7</v>
      </c>
      <c r="J207" s="1">
        <v>10</v>
      </c>
      <c r="K207" s="1">
        <v>6</v>
      </c>
      <c r="L207" s="1">
        <v>30</v>
      </c>
      <c r="M207" s="1">
        <v>19010</v>
      </c>
      <c r="N207" s="1" t="s">
        <v>129</v>
      </c>
      <c r="O207" s="1">
        <v>0</v>
      </c>
      <c r="P207" s="1" t="s">
        <v>53</v>
      </c>
      <c r="R207" s="1" t="s">
        <v>98</v>
      </c>
      <c r="T207" s="1">
        <v>1</v>
      </c>
      <c r="U207" s="1" t="s">
        <v>69</v>
      </c>
      <c r="W207" s="1" t="s">
        <v>80</v>
      </c>
      <c r="Y207" s="1" t="s">
        <v>57</v>
      </c>
      <c r="AA207" s="1">
        <v>1</v>
      </c>
      <c r="AB207" s="1" t="s">
        <v>130</v>
      </c>
      <c r="AC207" s="1" t="s">
        <v>71</v>
      </c>
      <c r="AI207" s="1" t="s">
        <v>33</v>
      </c>
      <c r="AN207" s="1" t="s">
        <v>60</v>
      </c>
      <c r="AP207" s="1">
        <v>5</v>
      </c>
      <c r="AR207" s="1">
        <v>5</v>
      </c>
      <c r="AT207" s="1">
        <v>5</v>
      </c>
      <c r="AU207" s="1" t="s">
        <v>131</v>
      </c>
      <c r="AV207" s="1" t="s">
        <v>74</v>
      </c>
      <c r="AX207" s="1">
        <v>10</v>
      </c>
      <c r="AY207" s="1" t="s">
        <v>132</v>
      </c>
      <c r="AZ207" s="1" t="s">
        <v>133</v>
      </c>
      <c r="BA207" s="1" t="s">
        <v>134</v>
      </c>
    </row>
    <row r="208" spans="1:54" ht="13" x14ac:dyDescent="0.15">
      <c r="B208" s="1" t="s">
        <v>1</v>
      </c>
      <c r="G208" s="2">
        <v>32631</v>
      </c>
      <c r="H208" s="13">
        <f t="shared" ca="1" si="3"/>
        <v>29.671232876712327</v>
      </c>
      <c r="I208" s="1">
        <v>7</v>
      </c>
      <c r="J208" s="1">
        <v>40</v>
      </c>
      <c r="K208" s="1">
        <v>12</v>
      </c>
      <c r="L208" s="1">
        <v>1</v>
      </c>
      <c r="M208" s="1">
        <v>10589</v>
      </c>
      <c r="N208" s="1" t="s">
        <v>142</v>
      </c>
      <c r="O208" s="1">
        <v>0</v>
      </c>
      <c r="P208" s="1" t="s">
        <v>143</v>
      </c>
      <c r="R208" s="1" t="s">
        <v>54</v>
      </c>
      <c r="T208" s="1">
        <v>1</v>
      </c>
      <c r="U208" s="1" t="s">
        <v>144</v>
      </c>
      <c r="W208" s="1" t="s">
        <v>145</v>
      </c>
      <c r="Y208" s="1" t="s">
        <v>112</v>
      </c>
      <c r="AA208" s="1">
        <v>4</v>
      </c>
      <c r="AB208" s="1" t="s">
        <v>146</v>
      </c>
      <c r="AC208" s="1" t="s">
        <v>83</v>
      </c>
      <c r="AL208" s="1" t="s">
        <v>36</v>
      </c>
      <c r="AV208" s="1" t="s">
        <v>64</v>
      </c>
      <c r="AX208" s="1">
        <v>9</v>
      </c>
      <c r="AY208" s="1" t="s">
        <v>147</v>
      </c>
      <c r="AZ208" s="1" t="s">
        <v>148</v>
      </c>
    </row>
    <row r="209" spans="1:53" ht="13" x14ac:dyDescent="0.15">
      <c r="B209" s="1" t="s">
        <v>1</v>
      </c>
      <c r="G209" s="2">
        <v>27226</v>
      </c>
      <c r="H209" s="13">
        <f t="shared" ca="1" si="3"/>
        <v>44.479452054794521</v>
      </c>
      <c r="I209" s="1">
        <v>7</v>
      </c>
      <c r="J209" s="1">
        <v>0</v>
      </c>
      <c r="K209" s="1">
        <v>3</v>
      </c>
      <c r="L209" s="1">
        <v>10</v>
      </c>
      <c r="M209" s="1">
        <v>60625</v>
      </c>
      <c r="N209" s="1" t="s">
        <v>109</v>
      </c>
      <c r="O209" s="1">
        <v>0</v>
      </c>
      <c r="P209" s="1" t="s">
        <v>78</v>
      </c>
      <c r="R209" s="1" t="s">
        <v>98</v>
      </c>
      <c r="T209" s="1">
        <v>1</v>
      </c>
      <c r="U209" s="1" t="s">
        <v>206</v>
      </c>
      <c r="W209" s="1" t="s">
        <v>56</v>
      </c>
      <c r="Y209" s="1" t="s">
        <v>91</v>
      </c>
      <c r="AA209" s="1">
        <v>17</v>
      </c>
      <c r="AB209" s="1" t="s">
        <v>207</v>
      </c>
      <c r="AC209" s="1" t="s">
        <v>83</v>
      </c>
      <c r="AH209" s="1" t="s">
        <v>32</v>
      </c>
      <c r="AN209" s="1" t="s">
        <v>60</v>
      </c>
      <c r="AP209" s="1">
        <v>2</v>
      </c>
      <c r="AR209" s="1">
        <v>2</v>
      </c>
      <c r="AT209" s="1">
        <v>6</v>
      </c>
      <c r="AU209" s="1" t="s">
        <v>208</v>
      </c>
      <c r="AW209" s="1" t="s">
        <v>209</v>
      </c>
      <c r="AX209" s="1">
        <v>8</v>
      </c>
      <c r="AY209" s="1" t="s">
        <v>210</v>
      </c>
    </row>
    <row r="210" spans="1:53" ht="13" x14ac:dyDescent="0.15">
      <c r="E210" s="1" t="s">
        <v>4</v>
      </c>
      <c r="G210" s="2">
        <v>29194</v>
      </c>
      <c r="H210" s="13">
        <f t="shared" ca="1" si="3"/>
        <v>39.087671232876716</v>
      </c>
      <c r="I210" s="1">
        <v>7</v>
      </c>
      <c r="J210" s="1">
        <v>180</v>
      </c>
      <c r="K210" s="1">
        <v>12</v>
      </c>
      <c r="L210" s="1">
        <v>6</v>
      </c>
      <c r="M210" s="1">
        <v>22083</v>
      </c>
      <c r="N210" s="1" t="s">
        <v>211</v>
      </c>
      <c r="O210" s="1">
        <v>0</v>
      </c>
      <c r="Q210" s="1" t="s">
        <v>36</v>
      </c>
      <c r="R210" s="1" t="s">
        <v>54</v>
      </c>
      <c r="T210" s="1">
        <v>1</v>
      </c>
      <c r="U210" s="1" t="s">
        <v>69</v>
      </c>
      <c r="W210" s="1" t="s">
        <v>111</v>
      </c>
      <c r="Y210" s="1" t="s">
        <v>57</v>
      </c>
      <c r="AA210" s="1">
        <v>8</v>
      </c>
      <c r="AB210" s="1" t="s">
        <v>212</v>
      </c>
      <c r="AC210" s="1" t="s">
        <v>83</v>
      </c>
      <c r="AG210" s="1" t="s">
        <v>31</v>
      </c>
      <c r="AN210" s="1" t="s">
        <v>84</v>
      </c>
      <c r="AP210" s="1">
        <v>2</v>
      </c>
      <c r="AR210" s="1">
        <v>4</v>
      </c>
      <c r="AT210" s="1">
        <v>4</v>
      </c>
      <c r="AU210" s="1" t="s">
        <v>213</v>
      </c>
      <c r="AV210" s="1" t="s">
        <v>200</v>
      </c>
      <c r="AX210" s="1">
        <v>9</v>
      </c>
      <c r="AY210" s="1" t="s">
        <v>214</v>
      </c>
    </row>
    <row r="211" spans="1:53" ht="13" x14ac:dyDescent="0.15">
      <c r="B211" s="1" t="s">
        <v>1</v>
      </c>
      <c r="E211" s="1" t="s">
        <v>4</v>
      </c>
      <c r="G211" s="2">
        <v>29425</v>
      </c>
      <c r="H211" s="13">
        <f t="shared" ca="1" si="3"/>
        <v>38.454794520547942</v>
      </c>
      <c r="I211" s="1">
        <v>7</v>
      </c>
      <c r="J211" s="1">
        <v>60</v>
      </c>
      <c r="K211" s="1">
        <v>5</v>
      </c>
      <c r="L211" s="1">
        <v>8</v>
      </c>
      <c r="M211" s="1">
        <v>94102</v>
      </c>
      <c r="N211" s="1" t="s">
        <v>215</v>
      </c>
      <c r="O211" s="1">
        <v>1</v>
      </c>
      <c r="P211" s="1" t="s">
        <v>67</v>
      </c>
      <c r="R211" s="1" t="s">
        <v>54</v>
      </c>
      <c r="T211" s="1">
        <v>0</v>
      </c>
      <c r="AC211" s="1" t="s">
        <v>71</v>
      </c>
      <c r="AI211" s="1" t="s">
        <v>33</v>
      </c>
      <c r="AN211" s="1" t="s">
        <v>72</v>
      </c>
      <c r="AP211" s="1">
        <v>4</v>
      </c>
      <c r="AR211" s="1">
        <v>4</v>
      </c>
      <c r="AT211" s="1">
        <v>10</v>
      </c>
      <c r="AU211" s="1" t="s">
        <v>216</v>
      </c>
      <c r="AV211" s="1" t="s">
        <v>74</v>
      </c>
      <c r="AX211" s="1">
        <v>8</v>
      </c>
      <c r="AY211" s="1" t="s">
        <v>217</v>
      </c>
      <c r="AZ211" s="1" t="s">
        <v>218</v>
      </c>
    </row>
    <row r="212" spans="1:53" ht="13" x14ac:dyDescent="0.15">
      <c r="E212" s="1" t="s">
        <v>4</v>
      </c>
      <c r="G212" s="2">
        <v>27454</v>
      </c>
      <c r="H212" s="13">
        <f t="shared" ca="1" si="3"/>
        <v>43.854794520547948</v>
      </c>
      <c r="I212" s="1">
        <v>7</v>
      </c>
      <c r="J212" s="1">
        <v>30</v>
      </c>
      <c r="K212" s="1">
        <v>6</v>
      </c>
      <c r="L212" s="1">
        <v>10</v>
      </c>
      <c r="N212" s="1" t="s">
        <v>219</v>
      </c>
      <c r="O212" s="1">
        <v>0</v>
      </c>
      <c r="P212" s="1" t="s">
        <v>97</v>
      </c>
      <c r="R212" s="1" t="s">
        <v>98</v>
      </c>
      <c r="T212" s="1">
        <v>0</v>
      </c>
      <c r="AC212" s="1" t="s">
        <v>83</v>
      </c>
      <c r="AI212" s="1" t="s">
        <v>33</v>
      </c>
      <c r="AN212" s="1" t="s">
        <v>60</v>
      </c>
      <c r="AP212" s="1">
        <v>3</v>
      </c>
      <c r="AR212" s="1">
        <v>4</v>
      </c>
      <c r="AT212" s="1">
        <v>7</v>
      </c>
      <c r="AU212" s="1" t="s">
        <v>220</v>
      </c>
      <c r="AV212" s="1" t="s">
        <v>74</v>
      </c>
      <c r="AX212" s="1">
        <v>9</v>
      </c>
      <c r="AY212" s="1" t="s">
        <v>221</v>
      </c>
      <c r="AZ212" s="1" t="s">
        <v>222</v>
      </c>
      <c r="BA212" s="1" t="s">
        <v>223</v>
      </c>
    </row>
    <row r="213" spans="1:53" ht="13" x14ac:dyDescent="0.15">
      <c r="A213" s="1" t="s">
        <v>0</v>
      </c>
      <c r="G213" s="2">
        <v>31486</v>
      </c>
      <c r="H213" s="13">
        <f t="shared" ca="1" si="3"/>
        <v>32.80821917808219</v>
      </c>
      <c r="I213" s="1">
        <v>7</v>
      </c>
      <c r="J213" s="1">
        <v>30</v>
      </c>
      <c r="K213" s="1">
        <v>10</v>
      </c>
      <c r="L213" s="1">
        <v>2</v>
      </c>
      <c r="M213" s="1">
        <v>78681</v>
      </c>
      <c r="N213" s="1" t="s">
        <v>238</v>
      </c>
      <c r="O213" s="1">
        <v>1</v>
      </c>
      <c r="P213" s="1" t="s">
        <v>67</v>
      </c>
      <c r="R213" s="1" t="s">
        <v>54</v>
      </c>
      <c r="T213" s="1">
        <v>1</v>
      </c>
      <c r="U213" s="1" t="s">
        <v>150</v>
      </c>
      <c r="W213" s="1" t="s">
        <v>80</v>
      </c>
      <c r="Y213" s="1" t="s">
        <v>160</v>
      </c>
      <c r="AA213" s="1">
        <v>8</v>
      </c>
      <c r="AB213" s="1" t="s">
        <v>239</v>
      </c>
      <c r="AC213" s="1" t="s">
        <v>83</v>
      </c>
      <c r="AG213" s="1" t="s">
        <v>31</v>
      </c>
      <c r="AN213" s="1" t="s">
        <v>72</v>
      </c>
      <c r="AP213" s="1">
        <v>6</v>
      </c>
      <c r="AR213" s="1">
        <v>5</v>
      </c>
      <c r="AT213" s="1">
        <v>500</v>
      </c>
      <c r="AU213" s="1" t="s">
        <v>240</v>
      </c>
      <c r="AV213" s="1" t="s">
        <v>74</v>
      </c>
      <c r="AX213" s="1">
        <v>7</v>
      </c>
      <c r="AY213" s="1" t="s">
        <v>241</v>
      </c>
      <c r="AZ213" s="1" t="s">
        <v>242</v>
      </c>
      <c r="BA213" s="1" t="s">
        <v>243</v>
      </c>
    </row>
    <row r="214" spans="1:53" ht="13" x14ac:dyDescent="0.15">
      <c r="A214" s="1" t="s">
        <v>0</v>
      </c>
      <c r="G214" s="2">
        <v>30658</v>
      </c>
      <c r="H214" s="13">
        <f t="shared" ca="1" si="3"/>
        <v>35.076712328767123</v>
      </c>
      <c r="I214" s="1">
        <v>7</v>
      </c>
      <c r="J214" s="1">
        <v>150</v>
      </c>
      <c r="K214" s="1">
        <v>6</v>
      </c>
      <c r="L214" s="1">
        <v>5</v>
      </c>
      <c r="M214" s="1">
        <v>95051</v>
      </c>
      <c r="N214" s="1" t="s">
        <v>255</v>
      </c>
      <c r="O214" s="1">
        <v>0</v>
      </c>
      <c r="P214" s="1" t="s">
        <v>67</v>
      </c>
      <c r="R214" s="1" t="s">
        <v>98</v>
      </c>
      <c r="T214" s="1">
        <v>1</v>
      </c>
      <c r="U214" s="1" t="s">
        <v>225</v>
      </c>
      <c r="W214" s="1" t="s">
        <v>80</v>
      </c>
      <c r="Z214" s="1" t="s">
        <v>256</v>
      </c>
      <c r="AA214" s="1">
        <v>12</v>
      </c>
      <c r="AC214" s="1" t="s">
        <v>83</v>
      </c>
      <c r="AI214" s="1" t="s">
        <v>33</v>
      </c>
      <c r="AN214" s="1" t="s">
        <v>84</v>
      </c>
      <c r="AP214" s="1">
        <v>6</v>
      </c>
      <c r="AR214" s="1">
        <v>4</v>
      </c>
      <c r="AT214" s="1">
        <v>8</v>
      </c>
      <c r="AU214" s="1" t="s">
        <v>257</v>
      </c>
      <c r="AV214" s="1" t="s">
        <v>74</v>
      </c>
      <c r="AX214" s="1">
        <v>7</v>
      </c>
      <c r="AY214" s="1" t="s">
        <v>258</v>
      </c>
    </row>
    <row r="215" spans="1:53" ht="13" x14ac:dyDescent="0.15">
      <c r="A215" s="1" t="s">
        <v>0</v>
      </c>
      <c r="D215" s="1" t="s">
        <v>3</v>
      </c>
      <c r="E215" s="1" t="s">
        <v>4</v>
      </c>
      <c r="G215" s="2">
        <v>30891</v>
      </c>
      <c r="H215" s="13">
        <f t="shared" ca="1" si="3"/>
        <v>34.438356164383563</v>
      </c>
      <c r="I215" s="1">
        <v>7</v>
      </c>
      <c r="J215" s="1">
        <v>100</v>
      </c>
      <c r="K215" s="1">
        <v>10</v>
      </c>
      <c r="L215" s="1">
        <v>1</v>
      </c>
      <c r="M215" s="1">
        <v>2033</v>
      </c>
      <c r="N215" s="1" t="s">
        <v>263</v>
      </c>
      <c r="O215" s="1">
        <v>1</v>
      </c>
      <c r="P215" s="1" t="s">
        <v>53</v>
      </c>
      <c r="S215" s="1" t="s">
        <v>264</v>
      </c>
      <c r="T215" s="1">
        <v>1</v>
      </c>
      <c r="U215" s="1" t="s">
        <v>225</v>
      </c>
      <c r="W215" s="1" t="s">
        <v>111</v>
      </c>
      <c r="Y215" s="1" t="s">
        <v>125</v>
      </c>
      <c r="AA215" s="1">
        <v>7</v>
      </c>
      <c r="AC215" s="1" t="s">
        <v>83</v>
      </c>
      <c r="AH215" s="1" t="s">
        <v>32</v>
      </c>
      <c r="AN215" s="1" t="s">
        <v>72</v>
      </c>
      <c r="AP215" s="1">
        <v>4</v>
      </c>
      <c r="AS215" s="1">
        <v>15</v>
      </c>
      <c r="AT215" s="1">
        <v>20</v>
      </c>
      <c r="AU215" s="1" t="s">
        <v>265</v>
      </c>
      <c r="AV215" s="1" t="s">
        <v>74</v>
      </c>
      <c r="AX215" s="1">
        <v>10</v>
      </c>
      <c r="AY215" s="1" t="s">
        <v>266</v>
      </c>
      <c r="AZ215" s="1" t="s">
        <v>267</v>
      </c>
      <c r="BA215" s="1" t="s">
        <v>116</v>
      </c>
    </row>
    <row r="216" spans="1:53" ht="13" x14ac:dyDescent="0.15">
      <c r="A216" s="1" t="s">
        <v>0</v>
      </c>
      <c r="E216" s="1" t="s">
        <v>4</v>
      </c>
      <c r="G216" s="2">
        <v>33067</v>
      </c>
      <c r="H216" s="13">
        <f t="shared" ca="1" si="3"/>
        <v>28.476712328767125</v>
      </c>
      <c r="I216" s="1">
        <v>7</v>
      </c>
      <c r="J216" s="1">
        <v>70</v>
      </c>
      <c r="K216" s="1">
        <v>5</v>
      </c>
      <c r="L216" s="1">
        <v>5</v>
      </c>
      <c r="M216" s="1">
        <v>54000</v>
      </c>
      <c r="N216" s="1" t="s">
        <v>272</v>
      </c>
      <c r="O216" s="1">
        <v>0</v>
      </c>
      <c r="P216" s="1" t="s">
        <v>78</v>
      </c>
      <c r="R216" s="1" t="s">
        <v>103</v>
      </c>
      <c r="T216" s="1">
        <v>1</v>
      </c>
      <c r="U216" s="1" t="s">
        <v>5</v>
      </c>
      <c r="W216" s="1" t="s">
        <v>56</v>
      </c>
      <c r="Z216" s="1" t="s">
        <v>273</v>
      </c>
      <c r="AA216" s="1">
        <v>1</v>
      </c>
      <c r="AB216" s="1" t="s">
        <v>274</v>
      </c>
      <c r="AC216" s="1" t="s">
        <v>83</v>
      </c>
      <c r="AF216" s="1" t="s">
        <v>30</v>
      </c>
      <c r="AG216" s="1" t="s">
        <v>31</v>
      </c>
      <c r="AN216" s="1" t="s">
        <v>72</v>
      </c>
      <c r="AP216" s="1">
        <v>3</v>
      </c>
      <c r="AR216" s="1">
        <v>2</v>
      </c>
      <c r="AT216" s="1">
        <v>15</v>
      </c>
      <c r="AU216" s="1" t="s">
        <v>275</v>
      </c>
      <c r="AV216" s="1" t="s">
        <v>74</v>
      </c>
      <c r="AX216" s="1">
        <v>8</v>
      </c>
      <c r="AY216" s="1" t="s">
        <v>276</v>
      </c>
      <c r="AZ216" s="1" t="s">
        <v>277</v>
      </c>
    </row>
    <row r="217" spans="1:53" ht="13" hidden="1" x14ac:dyDescent="0.15">
      <c r="E217" s="1" t="s">
        <v>4</v>
      </c>
      <c r="G217" s="2">
        <v>27959</v>
      </c>
      <c r="H217" s="13">
        <f t="shared" ca="1" si="3"/>
        <v>42.471232876712328</v>
      </c>
      <c r="I217" s="1">
        <v>7</v>
      </c>
      <c r="J217" s="1">
        <v>50</v>
      </c>
      <c r="K217" s="1">
        <v>8</v>
      </c>
      <c r="L217" s="1">
        <v>1</v>
      </c>
      <c r="M217" s="1">
        <v>7748</v>
      </c>
      <c r="N217" s="1" t="s">
        <v>285</v>
      </c>
      <c r="O217" s="1">
        <v>0</v>
      </c>
      <c r="P217" s="1" t="s">
        <v>97</v>
      </c>
      <c r="R217" s="1" t="s">
        <v>54</v>
      </c>
      <c r="T217" s="1">
        <v>1</v>
      </c>
      <c r="U217" s="1" t="s">
        <v>225</v>
      </c>
      <c r="W217" s="1" t="s">
        <v>80</v>
      </c>
      <c r="Y217" s="1" t="s">
        <v>91</v>
      </c>
      <c r="AA217" s="1">
        <v>22</v>
      </c>
      <c r="AB217" s="1" t="s">
        <v>286</v>
      </c>
      <c r="AC217" s="1" t="s">
        <v>59</v>
      </c>
      <c r="AG217" s="1" t="s">
        <v>31</v>
      </c>
      <c r="AN217" s="1" t="s">
        <v>84</v>
      </c>
      <c r="AP217" s="1">
        <v>4</v>
      </c>
      <c r="AR217" s="1">
        <v>6</v>
      </c>
      <c r="AT217" s="1">
        <v>12</v>
      </c>
      <c r="AU217" s="1" t="s">
        <v>287</v>
      </c>
      <c r="AV217" s="1" t="s">
        <v>64</v>
      </c>
      <c r="AX217" s="1">
        <v>10</v>
      </c>
      <c r="AY217" s="1" t="s">
        <v>288</v>
      </c>
      <c r="AZ217" s="1" t="s">
        <v>289</v>
      </c>
    </row>
    <row r="218" spans="1:53" ht="13" hidden="1" x14ac:dyDescent="0.15">
      <c r="A218" s="1" t="s">
        <v>0</v>
      </c>
      <c r="B218" s="1" t="s">
        <v>1</v>
      </c>
      <c r="G218" s="2">
        <v>30578</v>
      </c>
      <c r="H218" s="13">
        <f t="shared" ca="1" si="3"/>
        <v>35.295890410958904</v>
      </c>
      <c r="I218" s="1">
        <v>7</v>
      </c>
      <c r="J218" s="1">
        <v>50</v>
      </c>
      <c r="K218" s="1">
        <v>8</v>
      </c>
      <c r="L218" s="1">
        <v>4</v>
      </c>
      <c r="M218" s="1">
        <v>80124</v>
      </c>
      <c r="N218" s="1" t="s">
        <v>224</v>
      </c>
      <c r="O218" s="1">
        <v>1</v>
      </c>
      <c r="P218" s="1" t="s">
        <v>53</v>
      </c>
      <c r="R218" s="1" t="s">
        <v>103</v>
      </c>
      <c r="T218" s="1">
        <v>1</v>
      </c>
      <c r="U218" s="1" t="s">
        <v>30</v>
      </c>
      <c r="W218" s="1" t="s">
        <v>56</v>
      </c>
      <c r="Y218" s="1" t="s">
        <v>324</v>
      </c>
      <c r="AA218" s="1">
        <v>11</v>
      </c>
      <c r="AB218" s="1" t="s">
        <v>325</v>
      </c>
      <c r="AC218" s="1" t="s">
        <v>59</v>
      </c>
      <c r="AE218" s="1" t="s">
        <v>29</v>
      </c>
      <c r="AN218" s="1" t="s">
        <v>72</v>
      </c>
      <c r="AP218" s="1">
        <v>5</v>
      </c>
      <c r="AR218" s="1">
        <v>6</v>
      </c>
      <c r="AT218" s="1">
        <v>40</v>
      </c>
      <c r="AU218" s="1" t="s">
        <v>326</v>
      </c>
      <c r="AV218" s="1" t="s">
        <v>74</v>
      </c>
      <c r="AX218" s="1">
        <v>9</v>
      </c>
      <c r="AY218" s="1" t="s">
        <v>327</v>
      </c>
      <c r="AZ218" s="1" t="s">
        <v>328</v>
      </c>
      <c r="BA218" s="1" t="s">
        <v>329</v>
      </c>
    </row>
    <row r="219" spans="1:53" ht="13" x14ac:dyDescent="0.15">
      <c r="B219" s="1" t="s">
        <v>1</v>
      </c>
      <c r="E219" s="1" t="s">
        <v>4</v>
      </c>
      <c r="G219" s="2">
        <v>33178</v>
      </c>
      <c r="H219" s="13">
        <f t="shared" ca="1" si="3"/>
        <v>28.172602739726027</v>
      </c>
      <c r="I219" s="1">
        <v>7</v>
      </c>
      <c r="J219" s="1">
        <v>40</v>
      </c>
      <c r="K219" s="1">
        <v>15</v>
      </c>
      <c r="L219" s="1">
        <v>12</v>
      </c>
      <c r="N219" s="1" t="s">
        <v>354</v>
      </c>
      <c r="O219" s="1">
        <v>0</v>
      </c>
      <c r="P219" s="1" t="s">
        <v>67</v>
      </c>
      <c r="R219" s="1" t="s">
        <v>98</v>
      </c>
      <c r="T219" s="1">
        <v>1</v>
      </c>
      <c r="U219" s="1" t="s">
        <v>5</v>
      </c>
      <c r="W219" s="1" t="s">
        <v>80</v>
      </c>
      <c r="Z219" s="1" t="s">
        <v>355</v>
      </c>
      <c r="AA219" s="1">
        <v>4</v>
      </c>
      <c r="AB219" s="1" t="s">
        <v>356</v>
      </c>
      <c r="AC219" s="1" t="s">
        <v>83</v>
      </c>
      <c r="AG219" s="1" t="s">
        <v>31</v>
      </c>
      <c r="AN219" s="1" t="s">
        <v>72</v>
      </c>
      <c r="AP219" s="1">
        <v>4</v>
      </c>
      <c r="AR219" s="1">
        <v>2</v>
      </c>
      <c r="AT219" s="1">
        <v>10</v>
      </c>
      <c r="AU219" s="1" t="s">
        <v>260</v>
      </c>
      <c r="AV219" s="1" t="s">
        <v>74</v>
      </c>
      <c r="AX219" s="1">
        <v>8</v>
      </c>
      <c r="AY219" s="1" t="s">
        <v>357</v>
      </c>
    </row>
    <row r="220" spans="1:53" ht="13" x14ac:dyDescent="0.15">
      <c r="B220" s="1" t="s">
        <v>1</v>
      </c>
      <c r="G220" s="2">
        <v>26830</v>
      </c>
      <c r="H220" s="13">
        <f t="shared" ca="1" si="3"/>
        <v>45.564383561643837</v>
      </c>
      <c r="I220" s="1">
        <v>7</v>
      </c>
      <c r="J220" s="1">
        <v>120</v>
      </c>
      <c r="K220" s="1">
        <v>60</v>
      </c>
      <c r="L220" s="1">
        <v>20</v>
      </c>
      <c r="M220" s="1">
        <v>60192</v>
      </c>
      <c r="N220" s="1" t="s">
        <v>363</v>
      </c>
      <c r="O220" s="1">
        <v>0</v>
      </c>
      <c r="P220" s="1" t="s">
        <v>97</v>
      </c>
      <c r="R220" s="1" t="s">
        <v>103</v>
      </c>
      <c r="T220" s="1">
        <v>1</v>
      </c>
      <c r="U220" s="1" t="s">
        <v>79</v>
      </c>
      <c r="W220" s="1" t="s">
        <v>90</v>
      </c>
      <c r="Y220" s="1" t="s">
        <v>160</v>
      </c>
      <c r="AA220" s="1">
        <v>20</v>
      </c>
      <c r="AB220" s="1" t="s">
        <v>364</v>
      </c>
      <c r="AC220" s="1" t="s">
        <v>83</v>
      </c>
      <c r="AI220" s="1" t="s">
        <v>33</v>
      </c>
      <c r="AN220" s="1" t="s">
        <v>72</v>
      </c>
      <c r="AP220" s="1">
        <v>4</v>
      </c>
      <c r="AR220" s="1">
        <v>4</v>
      </c>
      <c r="AT220" s="1">
        <v>10</v>
      </c>
      <c r="AU220" s="1" t="s">
        <v>365</v>
      </c>
      <c r="AV220" s="1" t="s">
        <v>74</v>
      </c>
      <c r="AX220" s="1">
        <v>10</v>
      </c>
      <c r="AY220" s="1" t="s">
        <v>366</v>
      </c>
      <c r="AZ220" s="1" t="s">
        <v>367</v>
      </c>
      <c r="BA220" s="1" t="s">
        <v>116</v>
      </c>
    </row>
    <row r="221" spans="1:53" ht="13" x14ac:dyDescent="0.15">
      <c r="A221" s="1" t="s">
        <v>0</v>
      </c>
      <c r="G221" s="2">
        <v>31588</v>
      </c>
      <c r="H221" s="13">
        <f t="shared" ca="1" si="3"/>
        <v>32.528767123287672</v>
      </c>
      <c r="I221" s="1">
        <v>7</v>
      </c>
      <c r="J221" s="1">
        <v>30</v>
      </c>
      <c r="K221" s="1">
        <v>12</v>
      </c>
      <c r="L221" s="1">
        <v>15</v>
      </c>
      <c r="M221" s="1">
        <v>500032</v>
      </c>
      <c r="N221" s="1" t="s">
        <v>368</v>
      </c>
      <c r="O221" s="1">
        <v>0</v>
      </c>
      <c r="P221" s="1" t="s">
        <v>53</v>
      </c>
      <c r="R221" s="1" t="s">
        <v>98</v>
      </c>
      <c r="T221" s="1">
        <v>1</v>
      </c>
      <c r="U221" s="1" t="s">
        <v>31</v>
      </c>
      <c r="X221" s="1" t="s">
        <v>369</v>
      </c>
      <c r="Y221" s="1" t="s">
        <v>91</v>
      </c>
      <c r="AA221" s="1">
        <v>4</v>
      </c>
      <c r="AB221" s="1" t="s">
        <v>370</v>
      </c>
      <c r="AC221" s="1" t="s">
        <v>83</v>
      </c>
      <c r="AG221" s="1" t="s">
        <v>31</v>
      </c>
      <c r="AO221" s="1" t="s">
        <v>371</v>
      </c>
      <c r="AP221" s="1">
        <v>4</v>
      </c>
      <c r="AR221" s="1">
        <v>6</v>
      </c>
      <c r="AT221" s="1">
        <v>4</v>
      </c>
      <c r="AU221" s="1" t="s">
        <v>372</v>
      </c>
      <c r="AV221" s="1" t="s">
        <v>64</v>
      </c>
      <c r="AX221" s="1">
        <v>10</v>
      </c>
      <c r="AY221" s="1" t="s">
        <v>373</v>
      </c>
      <c r="AZ221" s="1" t="s">
        <v>374</v>
      </c>
      <c r="BA221" s="1" t="s">
        <v>375</v>
      </c>
    </row>
    <row r="222" spans="1:53" ht="13" hidden="1" x14ac:dyDescent="0.15">
      <c r="A222" s="1" t="s">
        <v>0</v>
      </c>
      <c r="C222" s="1" t="s">
        <v>2</v>
      </c>
      <c r="D222" s="1" t="s">
        <v>3</v>
      </c>
      <c r="E222" s="1" t="s">
        <v>4</v>
      </c>
      <c r="G222" s="2">
        <v>35240</v>
      </c>
      <c r="H222" s="13">
        <f t="shared" ca="1" si="3"/>
        <v>22.523287671232875</v>
      </c>
      <c r="I222" s="1">
        <v>7</v>
      </c>
      <c r="J222" s="1">
        <v>120</v>
      </c>
      <c r="K222" s="1">
        <v>8</v>
      </c>
      <c r="L222" s="1">
        <v>2</v>
      </c>
      <c r="M222" s="1">
        <v>201307</v>
      </c>
      <c r="N222" s="1" t="s">
        <v>382</v>
      </c>
      <c r="O222" s="1">
        <v>1</v>
      </c>
      <c r="P222" s="1" t="s">
        <v>78</v>
      </c>
      <c r="S222" s="1" t="s">
        <v>383</v>
      </c>
      <c r="T222" s="1">
        <v>1</v>
      </c>
      <c r="U222" s="1" t="s">
        <v>31</v>
      </c>
      <c r="W222" s="1" t="s">
        <v>384</v>
      </c>
      <c r="Y222" s="1" t="s">
        <v>81</v>
      </c>
      <c r="AA222" s="1">
        <v>1</v>
      </c>
      <c r="AB222" s="1" t="s">
        <v>385</v>
      </c>
      <c r="AC222" s="1" t="s">
        <v>59</v>
      </c>
      <c r="AG222" s="1" t="s">
        <v>31</v>
      </c>
      <c r="AH222" s="1" t="s">
        <v>32</v>
      </c>
      <c r="AN222" s="1" t="s">
        <v>60</v>
      </c>
      <c r="AP222" s="1">
        <v>4</v>
      </c>
      <c r="AR222" s="1">
        <v>4</v>
      </c>
      <c r="AT222" s="1">
        <v>17</v>
      </c>
      <c r="AU222" s="1" t="s">
        <v>386</v>
      </c>
      <c r="AV222" s="1" t="s">
        <v>64</v>
      </c>
      <c r="AX222" s="1">
        <v>10</v>
      </c>
      <c r="AY222" s="1" t="s">
        <v>387</v>
      </c>
      <c r="AZ222" s="1" t="s">
        <v>388</v>
      </c>
      <c r="BA222" s="1" t="s">
        <v>389</v>
      </c>
    </row>
    <row r="223" spans="1:53" ht="13" hidden="1" x14ac:dyDescent="0.15">
      <c r="B223" s="1" t="s">
        <v>1</v>
      </c>
      <c r="G223" s="2">
        <v>31568</v>
      </c>
      <c r="H223" s="13">
        <f t="shared" ca="1" si="3"/>
        <v>32.583561643835615</v>
      </c>
      <c r="I223" s="1">
        <v>7</v>
      </c>
      <c r="J223" s="1">
        <v>30</v>
      </c>
      <c r="K223" s="1">
        <v>7</v>
      </c>
      <c r="L223" s="1">
        <v>1</v>
      </c>
      <c r="M223" s="1">
        <v>7510146</v>
      </c>
      <c r="N223" s="1" t="s">
        <v>397</v>
      </c>
      <c r="O223" s="1">
        <v>0</v>
      </c>
      <c r="P223" s="1" t="s">
        <v>53</v>
      </c>
      <c r="R223" s="1" t="s">
        <v>54</v>
      </c>
      <c r="T223" s="1">
        <v>1</v>
      </c>
      <c r="U223" s="1" t="s">
        <v>159</v>
      </c>
      <c r="W223" s="1" t="s">
        <v>56</v>
      </c>
      <c r="Y223" s="1" t="s">
        <v>91</v>
      </c>
      <c r="AA223" s="1">
        <v>4</v>
      </c>
      <c r="AB223" s="1" t="s">
        <v>398</v>
      </c>
      <c r="AC223" s="1" t="s">
        <v>399</v>
      </c>
      <c r="AG223" s="1" t="s">
        <v>31</v>
      </c>
      <c r="AN223" s="1" t="s">
        <v>84</v>
      </c>
      <c r="AP223" s="1">
        <v>4</v>
      </c>
      <c r="AR223" s="1">
        <v>2</v>
      </c>
      <c r="AT223" s="1">
        <v>3</v>
      </c>
      <c r="AU223" s="1" t="s">
        <v>400</v>
      </c>
      <c r="AV223" s="1" t="s">
        <v>74</v>
      </c>
      <c r="AX223" s="1">
        <v>10</v>
      </c>
      <c r="AY223" s="1" t="s">
        <v>401</v>
      </c>
      <c r="AZ223" s="1" t="s">
        <v>402</v>
      </c>
      <c r="BA223" s="1" t="s">
        <v>403</v>
      </c>
    </row>
    <row r="224" spans="1:53" ht="13" x14ac:dyDescent="0.15">
      <c r="B224" s="1" t="s">
        <v>1</v>
      </c>
      <c r="G224" s="2">
        <v>29644</v>
      </c>
      <c r="H224" s="13">
        <f t="shared" ca="1" si="3"/>
        <v>37.854794520547948</v>
      </c>
      <c r="I224" s="1">
        <v>7</v>
      </c>
      <c r="J224" s="1">
        <v>40</v>
      </c>
      <c r="K224" s="1">
        <v>9</v>
      </c>
      <c r="L224" s="1">
        <v>5</v>
      </c>
      <c r="M224" s="1">
        <v>10178</v>
      </c>
      <c r="N224" s="1" t="s">
        <v>117</v>
      </c>
      <c r="O224" s="1">
        <v>0</v>
      </c>
      <c r="P224" s="1" t="s">
        <v>67</v>
      </c>
      <c r="R224" s="1" t="s">
        <v>68</v>
      </c>
      <c r="T224" s="1">
        <v>1</v>
      </c>
      <c r="U224" s="1" t="s">
        <v>225</v>
      </c>
      <c r="W224" s="1" t="s">
        <v>111</v>
      </c>
      <c r="Y224" s="1" t="s">
        <v>404</v>
      </c>
      <c r="AA224" s="1">
        <v>15</v>
      </c>
      <c r="AB224" s="1" t="s">
        <v>405</v>
      </c>
      <c r="AC224" s="1" t="s">
        <v>83</v>
      </c>
      <c r="AL224" s="1" t="s">
        <v>36</v>
      </c>
      <c r="AV224" s="1" t="s">
        <v>64</v>
      </c>
      <c r="AX224" s="1">
        <v>10</v>
      </c>
      <c r="AY224" s="1" t="s">
        <v>406</v>
      </c>
      <c r="AZ224" s="1" t="s">
        <v>407</v>
      </c>
      <c r="BA224" s="1" t="s">
        <v>408</v>
      </c>
    </row>
    <row r="225" spans="1:53" ht="13" hidden="1" x14ac:dyDescent="0.15">
      <c r="A225" s="1" t="s">
        <v>0</v>
      </c>
      <c r="B225" s="1" t="s">
        <v>1</v>
      </c>
      <c r="G225" s="2">
        <v>33049</v>
      </c>
      <c r="H225" s="13">
        <f t="shared" ca="1" si="3"/>
        <v>28.526027397260275</v>
      </c>
      <c r="I225" s="1">
        <v>7</v>
      </c>
      <c r="J225" s="1">
        <v>90</v>
      </c>
      <c r="K225" s="1">
        <v>14</v>
      </c>
      <c r="L225" s="1">
        <v>5</v>
      </c>
      <c r="M225" s="1">
        <v>560035</v>
      </c>
      <c r="N225" s="1" t="s">
        <v>412</v>
      </c>
      <c r="O225" s="1">
        <v>1</v>
      </c>
      <c r="P225" s="1" t="s">
        <v>67</v>
      </c>
      <c r="R225" s="1" t="s">
        <v>98</v>
      </c>
      <c r="T225" s="1">
        <v>1</v>
      </c>
      <c r="U225" s="1" t="s">
        <v>225</v>
      </c>
      <c r="W225" s="1" t="s">
        <v>80</v>
      </c>
      <c r="Y225" s="1" t="s">
        <v>91</v>
      </c>
      <c r="AA225" s="1">
        <v>4</v>
      </c>
      <c r="AB225" s="1" t="s">
        <v>413</v>
      </c>
      <c r="AC225" s="1" t="s">
        <v>59</v>
      </c>
      <c r="AI225" s="1" t="s">
        <v>33</v>
      </c>
      <c r="AN225" s="1" t="s">
        <v>72</v>
      </c>
      <c r="AP225" s="1">
        <v>6</v>
      </c>
      <c r="AR225" s="1">
        <v>5</v>
      </c>
      <c r="AT225" s="1">
        <v>15</v>
      </c>
      <c r="AU225" s="1" t="s">
        <v>414</v>
      </c>
      <c r="AV225" s="1" t="s">
        <v>415</v>
      </c>
      <c r="AX225" s="1">
        <v>9</v>
      </c>
      <c r="AY225" s="1" t="s">
        <v>416</v>
      </c>
      <c r="AZ225" s="1" t="s">
        <v>417</v>
      </c>
    </row>
    <row r="226" spans="1:53" ht="13" x14ac:dyDescent="0.15">
      <c r="A226" s="1" t="s">
        <v>0</v>
      </c>
      <c r="G226" s="2">
        <v>28389</v>
      </c>
      <c r="H226" s="13">
        <f t="shared" ca="1" si="3"/>
        <v>41.293150684931504</v>
      </c>
      <c r="I226" s="1">
        <v>7</v>
      </c>
      <c r="J226" s="1">
        <v>45</v>
      </c>
      <c r="K226" s="1">
        <v>10</v>
      </c>
      <c r="L226" s="1">
        <v>2</v>
      </c>
      <c r="M226" s="1">
        <v>92606</v>
      </c>
      <c r="N226" s="1" t="s">
        <v>418</v>
      </c>
      <c r="O226" s="1">
        <v>0</v>
      </c>
      <c r="P226" s="1" t="s">
        <v>123</v>
      </c>
      <c r="R226" s="1" t="s">
        <v>103</v>
      </c>
      <c r="T226" s="1">
        <v>1</v>
      </c>
      <c r="U226" s="1" t="s">
        <v>159</v>
      </c>
      <c r="W226" s="1" t="s">
        <v>384</v>
      </c>
      <c r="Y226" s="1" t="s">
        <v>81</v>
      </c>
      <c r="AA226" s="1">
        <v>1</v>
      </c>
      <c r="AB226" s="1" t="s">
        <v>419</v>
      </c>
      <c r="AC226" s="1" t="s">
        <v>83</v>
      </c>
      <c r="AG226" s="1" t="s">
        <v>31</v>
      </c>
      <c r="AN226" s="1" t="s">
        <v>84</v>
      </c>
      <c r="AQ226" s="1">
        <v>10</v>
      </c>
      <c r="AS226" s="1">
        <v>12</v>
      </c>
      <c r="AT226" s="1">
        <v>80</v>
      </c>
      <c r="AU226" s="1" t="s">
        <v>420</v>
      </c>
      <c r="AV226" s="1" t="s">
        <v>64</v>
      </c>
      <c r="AX226" s="1">
        <v>10</v>
      </c>
      <c r="AY226" s="1" t="s">
        <v>421</v>
      </c>
      <c r="AZ226" s="1" t="s">
        <v>218</v>
      </c>
    </row>
    <row r="227" spans="1:53" ht="13" x14ac:dyDescent="0.15">
      <c r="A227" s="1" t="s">
        <v>0</v>
      </c>
      <c r="G227" s="2">
        <v>31598</v>
      </c>
      <c r="H227" s="13">
        <f t="shared" ca="1" si="3"/>
        <v>32.5013698630137</v>
      </c>
      <c r="I227" s="1">
        <v>7</v>
      </c>
      <c r="J227" s="1">
        <v>30</v>
      </c>
      <c r="K227" s="1">
        <v>12</v>
      </c>
      <c r="L227" s="1">
        <v>12</v>
      </c>
      <c r="M227" s="1">
        <v>15220</v>
      </c>
      <c r="N227" s="1" t="s">
        <v>430</v>
      </c>
      <c r="O227" s="1">
        <v>0</v>
      </c>
      <c r="P227" s="1" t="s">
        <v>431</v>
      </c>
      <c r="R227" s="1" t="s">
        <v>54</v>
      </c>
      <c r="T227" s="1">
        <v>1</v>
      </c>
      <c r="U227" s="1" t="s">
        <v>30</v>
      </c>
      <c r="W227" s="1" t="s">
        <v>80</v>
      </c>
      <c r="Y227" s="1" t="s">
        <v>125</v>
      </c>
      <c r="AA227" s="1">
        <v>1</v>
      </c>
      <c r="AB227" s="1" t="s">
        <v>432</v>
      </c>
      <c r="AC227" s="1" t="s">
        <v>83</v>
      </c>
      <c r="AF227" s="1" t="s">
        <v>30</v>
      </c>
      <c r="AN227" s="1" t="s">
        <v>84</v>
      </c>
      <c r="AQ227" s="1">
        <v>12</v>
      </c>
      <c r="AS227" s="1">
        <v>12</v>
      </c>
      <c r="AT227" s="1">
        <v>8</v>
      </c>
      <c r="AU227" s="1" t="s">
        <v>433</v>
      </c>
      <c r="AV227" s="1" t="s">
        <v>74</v>
      </c>
      <c r="AX227" s="1">
        <v>8</v>
      </c>
      <c r="AY227" s="1" t="s">
        <v>434</v>
      </c>
      <c r="AZ227" s="1" t="s">
        <v>435</v>
      </c>
      <c r="BA227" s="1" t="s">
        <v>141</v>
      </c>
    </row>
    <row r="228" spans="1:53" ht="13" x14ac:dyDescent="0.15">
      <c r="A228" s="1" t="s">
        <v>0</v>
      </c>
      <c r="E228" s="1" t="s">
        <v>4</v>
      </c>
      <c r="G228" s="2">
        <v>27179</v>
      </c>
      <c r="H228" s="13">
        <f t="shared" ca="1" si="3"/>
        <v>44.608219178082194</v>
      </c>
      <c r="I228" s="1">
        <v>7</v>
      </c>
      <c r="J228" s="1">
        <v>40</v>
      </c>
      <c r="K228" s="1">
        <v>12</v>
      </c>
      <c r="L228" s="1">
        <v>10</v>
      </c>
      <c r="M228" s="1">
        <v>655</v>
      </c>
      <c r="N228" s="1" t="s">
        <v>436</v>
      </c>
      <c r="O228" s="1">
        <v>0</v>
      </c>
      <c r="P228" s="1" t="s">
        <v>53</v>
      </c>
      <c r="R228" s="1" t="s">
        <v>68</v>
      </c>
      <c r="T228" s="1">
        <v>1</v>
      </c>
      <c r="U228" s="1" t="s">
        <v>5</v>
      </c>
      <c r="X228" s="1" t="s">
        <v>437</v>
      </c>
      <c r="Y228" s="1" t="s">
        <v>391</v>
      </c>
      <c r="AA228" s="1">
        <v>15</v>
      </c>
      <c r="AC228" s="1" t="s">
        <v>83</v>
      </c>
      <c r="AL228" s="1" t="s">
        <v>36</v>
      </c>
      <c r="AW228" s="1" t="s">
        <v>438</v>
      </c>
      <c r="AX228" s="1">
        <v>8</v>
      </c>
      <c r="AY228" s="1" t="s">
        <v>439</v>
      </c>
      <c r="AZ228" s="1" t="s">
        <v>440</v>
      </c>
    </row>
    <row r="229" spans="1:53" ht="13" x14ac:dyDescent="0.15">
      <c r="A229" s="1" t="s">
        <v>0</v>
      </c>
      <c r="D229" s="1" t="s">
        <v>3</v>
      </c>
      <c r="E229" s="1" t="s">
        <v>4</v>
      </c>
      <c r="G229" s="2">
        <v>30275</v>
      </c>
      <c r="H229" s="13">
        <f t="shared" ca="1" si="3"/>
        <v>36.126027397260273</v>
      </c>
      <c r="I229" s="1">
        <v>7</v>
      </c>
      <c r="J229" s="1">
        <v>45</v>
      </c>
      <c r="K229" s="1">
        <v>12</v>
      </c>
      <c r="L229" s="1">
        <v>30</v>
      </c>
      <c r="M229" s="1">
        <v>10601</v>
      </c>
      <c r="N229" s="1" t="s">
        <v>452</v>
      </c>
      <c r="O229" s="1">
        <v>1</v>
      </c>
      <c r="P229" s="1" t="s">
        <v>67</v>
      </c>
      <c r="R229" s="1" t="s">
        <v>103</v>
      </c>
      <c r="T229" s="1">
        <v>1</v>
      </c>
      <c r="U229" s="1" t="s">
        <v>453</v>
      </c>
      <c r="W229" s="1" t="s">
        <v>80</v>
      </c>
      <c r="Y229" s="1" t="s">
        <v>91</v>
      </c>
      <c r="AA229" s="1">
        <v>10</v>
      </c>
      <c r="AB229" s="1" t="s">
        <v>454</v>
      </c>
      <c r="AC229" s="1" t="s">
        <v>71</v>
      </c>
      <c r="AI229" s="1" t="s">
        <v>33</v>
      </c>
      <c r="AN229" s="1" t="s">
        <v>72</v>
      </c>
      <c r="AP229" s="1">
        <v>6</v>
      </c>
      <c r="AR229" s="1">
        <v>2</v>
      </c>
      <c r="AT229" s="1">
        <v>2</v>
      </c>
      <c r="AU229" s="1" t="s">
        <v>455</v>
      </c>
      <c r="AV229" s="1" t="s">
        <v>74</v>
      </c>
      <c r="AX229" s="1">
        <v>10</v>
      </c>
      <c r="AY229" s="1" t="s">
        <v>456</v>
      </c>
      <c r="AZ229" s="1" t="s">
        <v>457</v>
      </c>
    </row>
    <row r="230" spans="1:53" ht="13" hidden="1" x14ac:dyDescent="0.15">
      <c r="B230" s="1" t="s">
        <v>1</v>
      </c>
      <c r="E230" s="1" t="s">
        <v>4</v>
      </c>
      <c r="G230" s="2">
        <v>42956</v>
      </c>
      <c r="H230" s="13">
        <f t="shared" ca="1" si="3"/>
        <v>1.3835616438356164</v>
      </c>
      <c r="I230" s="1">
        <v>7</v>
      </c>
      <c r="J230" s="1">
        <v>0</v>
      </c>
      <c r="K230" s="1">
        <v>5</v>
      </c>
      <c r="L230" s="1">
        <v>5</v>
      </c>
      <c r="M230" s="1">
        <v>528300</v>
      </c>
      <c r="N230" s="1" t="s">
        <v>478</v>
      </c>
      <c r="O230" s="1">
        <v>1</v>
      </c>
      <c r="P230" s="1" t="s">
        <v>67</v>
      </c>
      <c r="R230" s="1" t="s">
        <v>98</v>
      </c>
      <c r="T230" s="1">
        <v>0</v>
      </c>
      <c r="AC230" s="1" t="s">
        <v>59</v>
      </c>
      <c r="AG230" s="1" t="s">
        <v>31</v>
      </c>
      <c r="AN230" s="1" t="s">
        <v>84</v>
      </c>
      <c r="AP230" s="1">
        <v>6</v>
      </c>
      <c r="AR230" s="1">
        <v>6</v>
      </c>
      <c r="AT230" s="1">
        <v>5</v>
      </c>
      <c r="AU230" s="1" t="s">
        <v>479</v>
      </c>
      <c r="AW230" s="1" t="s">
        <v>480</v>
      </c>
      <c r="AX230" s="1">
        <v>9</v>
      </c>
      <c r="AY230" s="1" t="s">
        <v>481</v>
      </c>
      <c r="AZ230" s="1" t="s">
        <v>482</v>
      </c>
      <c r="BA230" s="1" t="s">
        <v>483</v>
      </c>
    </row>
    <row r="231" spans="1:53" ht="13" hidden="1" x14ac:dyDescent="0.15">
      <c r="A231" s="1" t="s">
        <v>0</v>
      </c>
      <c r="B231" s="1" t="s">
        <v>1</v>
      </c>
      <c r="C231" s="1" t="s">
        <v>2</v>
      </c>
      <c r="D231" s="1" t="s">
        <v>3</v>
      </c>
      <c r="E231" s="1" t="s">
        <v>4</v>
      </c>
      <c r="G231" s="2">
        <v>34861</v>
      </c>
      <c r="H231" s="13">
        <f t="shared" ca="1" si="3"/>
        <v>23.561643835616437</v>
      </c>
      <c r="I231" s="1">
        <v>7</v>
      </c>
      <c r="J231" s="1">
        <v>40</v>
      </c>
      <c r="K231" s="1">
        <v>56</v>
      </c>
      <c r="L231" s="1">
        <v>3</v>
      </c>
      <c r="M231" s="1">
        <v>89130000</v>
      </c>
      <c r="N231" s="1" t="s">
        <v>484</v>
      </c>
      <c r="O231" s="1">
        <v>0</v>
      </c>
      <c r="P231" s="1" t="s">
        <v>78</v>
      </c>
      <c r="R231" s="1" t="s">
        <v>103</v>
      </c>
      <c r="T231" s="1">
        <v>1</v>
      </c>
      <c r="U231" s="1" t="s">
        <v>5</v>
      </c>
      <c r="W231" s="1" t="s">
        <v>111</v>
      </c>
      <c r="Y231" s="1" t="s">
        <v>91</v>
      </c>
      <c r="AA231" s="1">
        <v>3</v>
      </c>
      <c r="AB231" s="1" t="s">
        <v>485</v>
      </c>
      <c r="AC231" s="1" t="s">
        <v>399</v>
      </c>
      <c r="AD231" s="1" t="s">
        <v>28</v>
      </c>
      <c r="AI231" s="1" t="s">
        <v>33</v>
      </c>
      <c r="AM231" s="1" t="s">
        <v>486</v>
      </c>
      <c r="AN231" s="1" t="s">
        <v>167</v>
      </c>
      <c r="AP231" s="1">
        <v>6</v>
      </c>
      <c r="AS231" s="1">
        <v>10</v>
      </c>
      <c r="AT231" s="1">
        <v>40</v>
      </c>
      <c r="AU231" s="1" t="s">
        <v>487</v>
      </c>
      <c r="AV231" s="1" t="s">
        <v>74</v>
      </c>
      <c r="AX231" s="1">
        <v>10</v>
      </c>
      <c r="AY231" s="1" t="s">
        <v>488</v>
      </c>
      <c r="AZ231" s="1" t="s">
        <v>489</v>
      </c>
    </row>
    <row r="232" spans="1:53" ht="13" x14ac:dyDescent="0.15">
      <c r="A232" s="1" t="s">
        <v>0</v>
      </c>
      <c r="G232" s="2">
        <v>28495</v>
      </c>
      <c r="H232" s="13">
        <f t="shared" ca="1" si="3"/>
        <v>41.0027397260274</v>
      </c>
      <c r="I232" s="1">
        <v>7</v>
      </c>
      <c r="J232" s="1">
        <v>65</v>
      </c>
      <c r="K232" s="1">
        <v>12</v>
      </c>
      <c r="L232" s="1">
        <v>6</v>
      </c>
      <c r="M232" s="1">
        <v>8844</v>
      </c>
      <c r="N232" s="1" t="s">
        <v>495</v>
      </c>
      <c r="O232" s="1">
        <v>0</v>
      </c>
      <c r="P232" s="1" t="s">
        <v>67</v>
      </c>
      <c r="R232" s="1" t="s">
        <v>98</v>
      </c>
      <c r="T232" s="1">
        <v>1</v>
      </c>
      <c r="U232" s="1" t="s">
        <v>225</v>
      </c>
      <c r="X232" s="1" t="s">
        <v>496</v>
      </c>
      <c r="Y232" s="1" t="s">
        <v>91</v>
      </c>
      <c r="AA232" s="1">
        <v>16</v>
      </c>
      <c r="AB232" s="1" t="s">
        <v>497</v>
      </c>
      <c r="AC232" s="1" t="s">
        <v>83</v>
      </c>
      <c r="AH232" s="1" t="s">
        <v>32</v>
      </c>
      <c r="AN232" s="1" t="s">
        <v>60</v>
      </c>
      <c r="AP232" s="1">
        <v>4</v>
      </c>
      <c r="AR232" s="1">
        <v>1</v>
      </c>
      <c r="AT232" s="1">
        <v>4</v>
      </c>
      <c r="AU232" s="1" t="s">
        <v>498</v>
      </c>
      <c r="AV232" s="1" t="s">
        <v>74</v>
      </c>
      <c r="AX232" s="1">
        <v>8</v>
      </c>
      <c r="AY232" s="1" t="s">
        <v>499</v>
      </c>
      <c r="AZ232" s="1" t="s">
        <v>500</v>
      </c>
      <c r="BA232" s="1" t="s">
        <v>501</v>
      </c>
    </row>
    <row r="233" spans="1:53" ht="13" hidden="1" x14ac:dyDescent="0.15">
      <c r="A233" s="1" t="s">
        <v>0</v>
      </c>
      <c r="B233" s="1" t="s">
        <v>1</v>
      </c>
      <c r="D233" s="1" t="s">
        <v>3</v>
      </c>
      <c r="E233" s="1" t="s">
        <v>4</v>
      </c>
      <c r="G233" s="2">
        <v>34298</v>
      </c>
      <c r="H233" s="13">
        <f t="shared" ca="1" si="3"/>
        <v>25.104109589041094</v>
      </c>
      <c r="I233" s="1">
        <v>7</v>
      </c>
      <c r="J233" s="1">
        <v>60</v>
      </c>
      <c r="K233" s="1">
        <v>10</v>
      </c>
      <c r="L233" s="1">
        <v>5</v>
      </c>
      <c r="M233" s="1">
        <v>15157</v>
      </c>
      <c r="N233" s="1" t="s">
        <v>502</v>
      </c>
      <c r="O233" s="1">
        <v>1</v>
      </c>
      <c r="P233" s="1" t="s">
        <v>67</v>
      </c>
      <c r="R233" s="1" t="s">
        <v>68</v>
      </c>
      <c r="T233" s="1">
        <v>1</v>
      </c>
      <c r="U233" s="1" t="s">
        <v>144</v>
      </c>
      <c r="W233" s="1" t="s">
        <v>80</v>
      </c>
      <c r="Y233" s="1" t="s">
        <v>338</v>
      </c>
      <c r="AA233" s="1">
        <v>1</v>
      </c>
      <c r="AB233" s="4" t="s">
        <v>503</v>
      </c>
      <c r="AC233" s="1" t="s">
        <v>59</v>
      </c>
      <c r="AH233" s="1" t="s">
        <v>32</v>
      </c>
      <c r="AN233" s="1" t="s">
        <v>167</v>
      </c>
      <c r="AP233" s="1">
        <v>2</v>
      </c>
      <c r="AR233" s="1">
        <v>4</v>
      </c>
      <c r="AT233" s="1">
        <v>72</v>
      </c>
      <c r="AU233" s="1" t="s">
        <v>504</v>
      </c>
      <c r="AV233" s="1" t="s">
        <v>198</v>
      </c>
      <c r="AX233" s="1">
        <v>10</v>
      </c>
      <c r="AY233" s="1" t="s">
        <v>505</v>
      </c>
      <c r="AZ233" s="1" t="s">
        <v>506</v>
      </c>
      <c r="BA233" s="1" t="s">
        <v>507</v>
      </c>
    </row>
    <row r="234" spans="1:53" ht="13" x14ac:dyDescent="0.15">
      <c r="A234" s="1" t="s">
        <v>0</v>
      </c>
      <c r="B234" s="1" t="s">
        <v>1</v>
      </c>
      <c r="E234" s="1" t="s">
        <v>4</v>
      </c>
      <c r="H234" s="13">
        <f t="shared" ca="1" si="3"/>
        <v>119.07123287671233</v>
      </c>
      <c r="I234" s="1">
        <v>7</v>
      </c>
      <c r="J234" s="1">
        <v>120</v>
      </c>
      <c r="K234" s="1">
        <v>8</v>
      </c>
      <c r="L234" s="1">
        <v>10</v>
      </c>
      <c r="N234" s="1" t="s">
        <v>215</v>
      </c>
      <c r="O234" s="1">
        <v>0</v>
      </c>
      <c r="Q234" s="1" t="s">
        <v>520</v>
      </c>
      <c r="R234" s="1" t="s">
        <v>98</v>
      </c>
      <c r="T234" s="1">
        <v>1</v>
      </c>
      <c r="U234" s="1" t="s">
        <v>521</v>
      </c>
      <c r="W234" s="1" t="s">
        <v>145</v>
      </c>
      <c r="Z234" s="1" t="s">
        <v>522</v>
      </c>
      <c r="AA234" s="1">
        <v>15</v>
      </c>
      <c r="AC234" s="1" t="s">
        <v>83</v>
      </c>
      <c r="AG234" s="1" t="s">
        <v>31</v>
      </c>
      <c r="AH234" s="1" t="s">
        <v>32</v>
      </c>
      <c r="AN234" s="1" t="s">
        <v>84</v>
      </c>
      <c r="AQ234" s="1">
        <v>10</v>
      </c>
      <c r="AR234" s="1">
        <v>5</v>
      </c>
      <c r="AT234" s="1">
        <v>10</v>
      </c>
      <c r="AU234" s="1" t="s">
        <v>523</v>
      </c>
      <c r="AV234" s="1" t="s">
        <v>74</v>
      </c>
      <c r="AX234" s="1">
        <v>10</v>
      </c>
      <c r="AY234" s="1" t="s">
        <v>524</v>
      </c>
      <c r="AZ234" s="1" t="s">
        <v>525</v>
      </c>
      <c r="BA234" s="1" t="s">
        <v>526</v>
      </c>
    </row>
    <row r="235" spans="1:53" ht="13" hidden="1" x14ac:dyDescent="0.15">
      <c r="A235" s="1" t="s">
        <v>0</v>
      </c>
      <c r="C235" s="1" t="s">
        <v>2</v>
      </c>
      <c r="D235" s="1" t="s">
        <v>3</v>
      </c>
      <c r="E235" s="1" t="s">
        <v>4</v>
      </c>
      <c r="G235" s="2">
        <v>35250</v>
      </c>
      <c r="H235" s="13">
        <f t="shared" ca="1" si="3"/>
        <v>22.495890410958904</v>
      </c>
      <c r="I235" s="1">
        <v>7</v>
      </c>
      <c r="J235" s="1">
        <v>60</v>
      </c>
      <c r="K235" s="1">
        <v>12</v>
      </c>
      <c r="L235" s="1">
        <v>24</v>
      </c>
      <c r="M235" s="1">
        <v>95136</v>
      </c>
      <c r="N235" s="1" t="s">
        <v>527</v>
      </c>
      <c r="O235" s="1">
        <v>1</v>
      </c>
      <c r="P235" s="1" t="s">
        <v>53</v>
      </c>
      <c r="R235" s="1" t="s">
        <v>68</v>
      </c>
      <c r="T235" s="1">
        <v>1</v>
      </c>
      <c r="U235" s="1" t="s">
        <v>177</v>
      </c>
      <c r="W235" s="1" t="s">
        <v>384</v>
      </c>
      <c r="Y235" s="1" t="s">
        <v>91</v>
      </c>
      <c r="AA235" s="1">
        <v>2</v>
      </c>
      <c r="AB235" s="1" t="s">
        <v>528</v>
      </c>
      <c r="AC235" s="1" t="s">
        <v>166</v>
      </c>
      <c r="AG235" s="1" t="s">
        <v>31</v>
      </c>
      <c r="AN235" s="1" t="s">
        <v>84</v>
      </c>
      <c r="AP235" s="1">
        <v>3</v>
      </c>
      <c r="AR235" s="1">
        <v>5</v>
      </c>
      <c r="AT235" s="1">
        <v>25</v>
      </c>
      <c r="AU235" s="1" t="s">
        <v>529</v>
      </c>
      <c r="AV235" s="1" t="s">
        <v>74</v>
      </c>
      <c r="AX235" s="1">
        <v>8</v>
      </c>
      <c r="AY235" s="1" t="s">
        <v>530</v>
      </c>
      <c r="AZ235" s="1" t="s">
        <v>531</v>
      </c>
      <c r="BA235" s="1" t="s">
        <v>532</v>
      </c>
    </row>
    <row r="236" spans="1:53" ht="13" x14ac:dyDescent="0.15">
      <c r="B236" s="1" t="s">
        <v>1</v>
      </c>
      <c r="C236" s="1" t="s">
        <v>2</v>
      </c>
      <c r="E236" s="1" t="s">
        <v>4</v>
      </c>
      <c r="G236" s="2">
        <v>33587</v>
      </c>
      <c r="H236" s="13">
        <f t="shared" ca="1" si="3"/>
        <v>27.052054794520547</v>
      </c>
      <c r="I236" s="1">
        <v>7</v>
      </c>
      <c r="J236" s="1">
        <v>10</v>
      </c>
      <c r="K236" s="1">
        <v>8</v>
      </c>
      <c r="L236" s="1">
        <v>20</v>
      </c>
      <c r="M236" s="1">
        <v>66502</v>
      </c>
      <c r="N236" s="1" t="s">
        <v>544</v>
      </c>
      <c r="O236" s="1">
        <v>1</v>
      </c>
      <c r="P236" s="1" t="s">
        <v>97</v>
      </c>
      <c r="R236" s="1" t="s">
        <v>98</v>
      </c>
      <c r="T236" s="1">
        <v>0</v>
      </c>
      <c r="AC236" s="1" t="s">
        <v>83</v>
      </c>
      <c r="AG236" s="1" t="s">
        <v>31</v>
      </c>
      <c r="AN236" s="1" t="s">
        <v>72</v>
      </c>
      <c r="AP236" s="1">
        <v>4</v>
      </c>
      <c r="AR236" s="1">
        <v>6</v>
      </c>
      <c r="AT236" s="1">
        <v>4</v>
      </c>
      <c r="AU236" s="1" t="s">
        <v>545</v>
      </c>
      <c r="AV236" s="1" t="s">
        <v>74</v>
      </c>
      <c r="AX236" s="1">
        <v>10</v>
      </c>
      <c r="AY236" s="1" t="s">
        <v>546</v>
      </c>
      <c r="AZ236" s="1" t="s">
        <v>547</v>
      </c>
      <c r="BA236" s="1" t="s">
        <v>141</v>
      </c>
    </row>
    <row r="237" spans="1:53" ht="13" x14ac:dyDescent="0.15">
      <c r="B237" s="1" t="s">
        <v>1</v>
      </c>
      <c r="C237" s="1" t="s">
        <v>2</v>
      </c>
      <c r="G237" s="2">
        <v>32220</v>
      </c>
      <c r="H237" s="13">
        <f t="shared" ca="1" si="3"/>
        <v>30.797260273972604</v>
      </c>
      <c r="I237" s="1">
        <v>7</v>
      </c>
      <c r="J237" s="1">
        <v>30</v>
      </c>
      <c r="K237" s="1">
        <v>10</v>
      </c>
      <c r="L237" s="1">
        <v>5</v>
      </c>
      <c r="M237" s="1">
        <v>12180</v>
      </c>
      <c r="N237" s="1" t="s">
        <v>553</v>
      </c>
      <c r="O237" s="1">
        <v>0</v>
      </c>
      <c r="P237" s="1" t="s">
        <v>67</v>
      </c>
      <c r="R237" s="1" t="s">
        <v>103</v>
      </c>
      <c r="T237" s="1">
        <v>1</v>
      </c>
      <c r="U237" s="1" t="s">
        <v>453</v>
      </c>
      <c r="W237" s="1" t="s">
        <v>111</v>
      </c>
      <c r="Y237" s="1" t="s">
        <v>554</v>
      </c>
      <c r="AA237" s="1">
        <v>3</v>
      </c>
      <c r="AB237" s="1" t="s">
        <v>555</v>
      </c>
      <c r="AC237" s="1" t="s">
        <v>71</v>
      </c>
      <c r="AH237" s="1" t="s">
        <v>32</v>
      </c>
      <c r="AN237" s="1" t="s">
        <v>72</v>
      </c>
      <c r="AQ237" s="1">
        <v>10</v>
      </c>
      <c r="AR237" s="1">
        <v>6</v>
      </c>
      <c r="AT237" s="1">
        <v>10</v>
      </c>
      <c r="AU237" s="1" t="s">
        <v>556</v>
      </c>
      <c r="AV237" s="1" t="s">
        <v>74</v>
      </c>
      <c r="AX237" s="1">
        <v>10</v>
      </c>
      <c r="AY237" s="1" t="s">
        <v>557</v>
      </c>
      <c r="AZ237" s="1" t="s">
        <v>558</v>
      </c>
      <c r="BA237" s="1" t="s">
        <v>559</v>
      </c>
    </row>
    <row r="238" spans="1:53" ht="13" x14ac:dyDescent="0.15">
      <c r="A238" s="1" t="s">
        <v>0</v>
      </c>
      <c r="C238" s="1" t="s">
        <v>2</v>
      </c>
      <c r="E238" s="1" t="s">
        <v>4</v>
      </c>
      <c r="G238" s="2">
        <v>32248</v>
      </c>
      <c r="H238" s="13">
        <f t="shared" ca="1" si="3"/>
        <v>30.720547945205478</v>
      </c>
      <c r="I238" s="1">
        <v>7</v>
      </c>
      <c r="J238" s="1">
        <v>150</v>
      </c>
      <c r="K238" s="1">
        <v>12</v>
      </c>
      <c r="L238" s="1">
        <v>24</v>
      </c>
      <c r="M238" s="1">
        <v>92120</v>
      </c>
      <c r="N238" s="1" t="s">
        <v>560</v>
      </c>
      <c r="O238" s="1">
        <v>1</v>
      </c>
      <c r="P238" s="1" t="s">
        <v>431</v>
      </c>
      <c r="R238" s="1" t="s">
        <v>98</v>
      </c>
      <c r="T238" s="1">
        <v>1</v>
      </c>
      <c r="U238" s="1" t="s">
        <v>453</v>
      </c>
      <c r="W238" s="1" t="s">
        <v>111</v>
      </c>
      <c r="Z238" s="1" t="s">
        <v>561</v>
      </c>
      <c r="AA238" s="1">
        <v>3</v>
      </c>
      <c r="AB238" s="1" t="s">
        <v>562</v>
      </c>
      <c r="AC238" s="1" t="s">
        <v>71</v>
      </c>
      <c r="AH238" s="1" t="s">
        <v>32</v>
      </c>
      <c r="AN238" s="1" t="s">
        <v>72</v>
      </c>
      <c r="AP238" s="1">
        <v>6</v>
      </c>
      <c r="AR238" s="1">
        <v>6</v>
      </c>
      <c r="AT238" s="1">
        <v>12</v>
      </c>
      <c r="AU238" s="1" t="s">
        <v>563</v>
      </c>
      <c r="AV238" s="1" t="s">
        <v>74</v>
      </c>
      <c r="AX238" s="1">
        <v>10</v>
      </c>
      <c r="AY238" s="1" t="s">
        <v>564</v>
      </c>
      <c r="AZ238" s="1" t="s">
        <v>565</v>
      </c>
      <c r="BA238" s="1" t="s">
        <v>566</v>
      </c>
    </row>
    <row r="239" spans="1:53" ht="13" hidden="1" x14ac:dyDescent="0.15">
      <c r="A239" s="1" t="s">
        <v>0</v>
      </c>
      <c r="B239" s="1" t="s">
        <v>1</v>
      </c>
      <c r="D239" s="1" t="s">
        <v>3</v>
      </c>
      <c r="E239" s="1" t="s">
        <v>4</v>
      </c>
      <c r="G239" s="2">
        <v>34186</v>
      </c>
      <c r="H239" s="13">
        <f t="shared" ca="1" si="3"/>
        <v>25.410958904109588</v>
      </c>
      <c r="I239" s="1">
        <v>7</v>
      </c>
      <c r="J239" s="1">
        <v>150</v>
      </c>
      <c r="K239" s="1">
        <v>3</v>
      </c>
      <c r="L239" s="1">
        <v>4</v>
      </c>
      <c r="M239" s="1">
        <v>94110</v>
      </c>
      <c r="N239" s="1" t="s">
        <v>337</v>
      </c>
      <c r="O239" s="1">
        <v>1</v>
      </c>
      <c r="P239" s="1" t="s">
        <v>53</v>
      </c>
      <c r="S239" s="1" t="s">
        <v>567</v>
      </c>
      <c r="T239" s="1">
        <v>1</v>
      </c>
      <c r="U239" s="1" t="s">
        <v>55</v>
      </c>
      <c r="W239" s="1" t="s">
        <v>80</v>
      </c>
      <c r="Y239" s="1" t="s">
        <v>91</v>
      </c>
      <c r="AA239" s="1">
        <v>2</v>
      </c>
      <c r="AB239" s="1" t="s">
        <v>568</v>
      </c>
      <c r="AC239" s="1" t="s">
        <v>59</v>
      </c>
      <c r="AH239" s="1" t="s">
        <v>32</v>
      </c>
      <c r="AN239" s="1" t="s">
        <v>72</v>
      </c>
      <c r="AP239" s="1">
        <v>3</v>
      </c>
      <c r="AR239" s="1">
        <v>4</v>
      </c>
      <c r="AT239" s="1">
        <v>15</v>
      </c>
      <c r="AU239" s="1" t="s">
        <v>569</v>
      </c>
      <c r="AW239" s="1" t="s">
        <v>570</v>
      </c>
      <c r="AX239" s="1">
        <v>8</v>
      </c>
      <c r="AY239" s="1" t="s">
        <v>571</v>
      </c>
      <c r="AZ239" s="1" t="s">
        <v>572</v>
      </c>
      <c r="BA239" s="1" t="s">
        <v>573</v>
      </c>
    </row>
    <row r="240" spans="1:53" ht="13" x14ac:dyDescent="0.15">
      <c r="A240" s="1" t="s">
        <v>0</v>
      </c>
      <c r="G240" s="2">
        <v>32762</v>
      </c>
      <c r="H240" s="13">
        <f t="shared" ca="1" si="3"/>
        <v>29.312328767123287</v>
      </c>
      <c r="I240" s="1">
        <v>7</v>
      </c>
      <c r="J240" s="1">
        <v>90</v>
      </c>
      <c r="K240" s="1">
        <v>8</v>
      </c>
      <c r="L240" s="1">
        <v>0</v>
      </c>
      <c r="M240" s="1">
        <v>682021</v>
      </c>
      <c r="N240" s="1" t="s">
        <v>574</v>
      </c>
      <c r="O240" s="1">
        <v>0</v>
      </c>
      <c r="Q240" s="1" t="s">
        <v>575</v>
      </c>
      <c r="R240" s="1" t="s">
        <v>54</v>
      </c>
      <c r="T240" s="1">
        <v>1</v>
      </c>
      <c r="V240" s="1" t="s">
        <v>576</v>
      </c>
      <c r="W240" s="1" t="s">
        <v>80</v>
      </c>
      <c r="Z240" s="1" t="s">
        <v>577</v>
      </c>
      <c r="AA240" s="1">
        <v>4</v>
      </c>
      <c r="AB240" s="1" t="s">
        <v>578</v>
      </c>
      <c r="AC240" s="1" t="s">
        <v>83</v>
      </c>
      <c r="AL240" s="1" t="s">
        <v>36</v>
      </c>
      <c r="AV240" s="1" t="s">
        <v>74</v>
      </c>
      <c r="AX240" s="1">
        <v>9</v>
      </c>
      <c r="AY240" s="1" t="s">
        <v>579</v>
      </c>
      <c r="AZ240" s="1" t="s">
        <v>580</v>
      </c>
      <c r="BA240" s="1" t="s">
        <v>581</v>
      </c>
    </row>
    <row r="241" spans="1:53" ht="13" hidden="1" x14ac:dyDescent="0.15">
      <c r="D241" s="1" t="s">
        <v>3</v>
      </c>
      <c r="G241" s="2">
        <v>30111</v>
      </c>
      <c r="H241" s="13">
        <f t="shared" ca="1" si="3"/>
        <v>36.575342465753423</v>
      </c>
      <c r="I241" s="1">
        <v>7</v>
      </c>
      <c r="J241" s="1">
        <v>120</v>
      </c>
      <c r="K241" s="1">
        <v>12</v>
      </c>
      <c r="L241" s="1">
        <v>15</v>
      </c>
      <c r="M241" s="1">
        <v>92131</v>
      </c>
      <c r="N241" s="1" t="s">
        <v>586</v>
      </c>
      <c r="O241" s="1">
        <v>1</v>
      </c>
      <c r="P241" s="1" t="s">
        <v>97</v>
      </c>
      <c r="R241" s="1" t="s">
        <v>103</v>
      </c>
      <c r="T241" s="1">
        <v>1</v>
      </c>
      <c r="U241" s="1" t="s">
        <v>5</v>
      </c>
      <c r="W241" s="1" t="s">
        <v>90</v>
      </c>
      <c r="Y241" s="1" t="s">
        <v>554</v>
      </c>
      <c r="AA241" s="1">
        <v>10</v>
      </c>
      <c r="AB241" s="1" t="s">
        <v>587</v>
      </c>
      <c r="AC241" s="1" t="s">
        <v>59</v>
      </c>
      <c r="AI241" s="1" t="s">
        <v>33</v>
      </c>
      <c r="AN241" s="1" t="s">
        <v>60</v>
      </c>
      <c r="AP241" s="1">
        <v>4</v>
      </c>
      <c r="AR241" s="1">
        <v>6</v>
      </c>
      <c r="AT241" s="1">
        <v>7</v>
      </c>
      <c r="AU241" s="1" t="s">
        <v>588</v>
      </c>
      <c r="AW241" s="1" t="s">
        <v>589</v>
      </c>
      <c r="AX241" s="1">
        <v>6</v>
      </c>
      <c r="AY241" s="1" t="s">
        <v>590</v>
      </c>
      <c r="AZ241" s="1" t="s">
        <v>591</v>
      </c>
    </row>
    <row r="242" spans="1:53" ht="13" hidden="1" x14ac:dyDescent="0.15">
      <c r="A242" s="1" t="s">
        <v>0</v>
      </c>
      <c r="B242" s="1" t="s">
        <v>1</v>
      </c>
      <c r="G242" s="2">
        <v>33888</v>
      </c>
      <c r="H242" s="13">
        <f t="shared" ca="1" si="3"/>
        <v>26.227397260273971</v>
      </c>
      <c r="I242" s="1">
        <v>7</v>
      </c>
      <c r="J242" s="1">
        <v>150</v>
      </c>
      <c r="K242" s="1">
        <v>9</v>
      </c>
      <c r="L242" s="1">
        <v>15</v>
      </c>
      <c r="M242" s="1">
        <v>500074</v>
      </c>
      <c r="N242" s="1" t="s">
        <v>368</v>
      </c>
      <c r="O242" s="1">
        <v>1</v>
      </c>
      <c r="P242" s="1" t="s">
        <v>53</v>
      </c>
      <c r="R242" s="1" t="s">
        <v>98</v>
      </c>
      <c r="T242" s="1">
        <v>1</v>
      </c>
      <c r="U242" s="1" t="s">
        <v>225</v>
      </c>
      <c r="W242" s="1" t="s">
        <v>80</v>
      </c>
      <c r="Y242" s="1" t="s">
        <v>233</v>
      </c>
      <c r="AA242" s="1">
        <v>3</v>
      </c>
      <c r="AB242" s="1" t="s">
        <v>596</v>
      </c>
      <c r="AC242" s="1" t="s">
        <v>59</v>
      </c>
      <c r="AI242" s="1" t="s">
        <v>33</v>
      </c>
      <c r="AN242" s="1" t="s">
        <v>72</v>
      </c>
      <c r="AQ242" s="1">
        <v>8</v>
      </c>
      <c r="AR242" s="1">
        <v>6</v>
      </c>
      <c r="AT242" s="1">
        <v>10</v>
      </c>
      <c r="AU242" s="1" t="s">
        <v>597</v>
      </c>
      <c r="AV242" s="1" t="s">
        <v>74</v>
      </c>
      <c r="AX242" s="1">
        <v>9</v>
      </c>
      <c r="AY242" s="1" t="s">
        <v>598</v>
      </c>
      <c r="AZ242" s="1" t="s">
        <v>599</v>
      </c>
      <c r="BA242" s="1" t="s">
        <v>600</v>
      </c>
    </row>
    <row r="243" spans="1:53" ht="13" x14ac:dyDescent="0.15">
      <c r="B243" s="1" t="s">
        <v>1</v>
      </c>
      <c r="E243" s="1" t="s">
        <v>4</v>
      </c>
      <c r="G243" s="2">
        <v>32892</v>
      </c>
      <c r="H243" s="13">
        <f t="shared" ca="1" si="3"/>
        <v>28.956164383561642</v>
      </c>
      <c r="I243" s="1">
        <v>7</v>
      </c>
      <c r="J243" s="1">
        <v>60</v>
      </c>
      <c r="K243" s="1">
        <v>11</v>
      </c>
      <c r="L243" s="1">
        <v>3</v>
      </c>
      <c r="M243" s="1">
        <v>10128</v>
      </c>
      <c r="N243" s="1" t="s">
        <v>614</v>
      </c>
      <c r="O243" s="1">
        <v>0</v>
      </c>
      <c r="P243" s="1" t="s">
        <v>53</v>
      </c>
      <c r="R243" s="1" t="s">
        <v>54</v>
      </c>
      <c r="T243" s="1">
        <v>1</v>
      </c>
      <c r="U243" s="1" t="s">
        <v>225</v>
      </c>
      <c r="W243" s="1" t="s">
        <v>80</v>
      </c>
      <c r="Y243" s="1" t="s">
        <v>91</v>
      </c>
      <c r="AA243" s="1">
        <v>1</v>
      </c>
      <c r="AB243" s="1" t="s">
        <v>615</v>
      </c>
      <c r="AC243" s="1" t="s">
        <v>83</v>
      </c>
      <c r="AL243" s="1" t="s">
        <v>36</v>
      </c>
      <c r="AV243" s="1" t="s">
        <v>74</v>
      </c>
      <c r="AX243" s="1">
        <v>10</v>
      </c>
      <c r="AY243" s="1" t="s">
        <v>75</v>
      </c>
    </row>
    <row r="244" spans="1:53" ht="13" x14ac:dyDescent="0.15">
      <c r="B244" s="1" t="s">
        <v>1</v>
      </c>
      <c r="G244" s="2" t="s">
        <v>630</v>
      </c>
      <c r="H244" s="13">
        <f t="shared" ca="1" si="3"/>
        <v>52.11780821917808</v>
      </c>
      <c r="I244" s="1">
        <v>7</v>
      </c>
      <c r="J244" s="1">
        <v>90</v>
      </c>
      <c r="K244" s="1">
        <v>10</v>
      </c>
      <c r="L244" s="1">
        <v>10</v>
      </c>
      <c r="M244" s="1">
        <v>80241</v>
      </c>
      <c r="N244" s="1" t="s">
        <v>631</v>
      </c>
      <c r="O244" s="1">
        <v>1</v>
      </c>
      <c r="P244" s="1" t="s">
        <v>78</v>
      </c>
      <c r="R244" s="1" t="s">
        <v>103</v>
      </c>
      <c r="T244" s="1">
        <v>1</v>
      </c>
      <c r="U244" s="1" t="s">
        <v>225</v>
      </c>
      <c r="W244" s="1" t="s">
        <v>56</v>
      </c>
      <c r="Y244" s="1" t="s">
        <v>324</v>
      </c>
      <c r="AA244" s="1">
        <v>25</v>
      </c>
      <c r="AB244" s="1" t="s">
        <v>632</v>
      </c>
      <c r="AC244" s="1" t="s">
        <v>83</v>
      </c>
      <c r="AH244" s="1" t="s">
        <v>32</v>
      </c>
      <c r="AN244" s="1" t="s">
        <v>60</v>
      </c>
      <c r="AP244" s="1">
        <v>4</v>
      </c>
      <c r="AR244" s="1">
        <v>6</v>
      </c>
      <c r="AT244" s="1">
        <v>30</v>
      </c>
      <c r="AU244" s="1" t="s">
        <v>633</v>
      </c>
      <c r="AV244" s="1" t="s">
        <v>74</v>
      </c>
      <c r="AX244" s="1">
        <v>10</v>
      </c>
      <c r="AY244" s="1" t="s">
        <v>634</v>
      </c>
      <c r="AZ244" s="1" t="s">
        <v>476</v>
      </c>
      <c r="BA244" s="1" t="s">
        <v>635</v>
      </c>
    </row>
    <row r="245" spans="1:53" ht="13" x14ac:dyDescent="0.15">
      <c r="A245" s="1" t="s">
        <v>0</v>
      </c>
      <c r="B245" s="1" t="s">
        <v>1</v>
      </c>
      <c r="E245" s="1" t="s">
        <v>4</v>
      </c>
      <c r="G245" s="2">
        <v>27169</v>
      </c>
      <c r="H245" s="13">
        <f t="shared" ca="1" si="3"/>
        <v>44.635616438356166</v>
      </c>
      <c r="I245" s="1">
        <v>7</v>
      </c>
      <c r="J245" s="1">
        <v>50</v>
      </c>
      <c r="K245" s="1">
        <v>10</v>
      </c>
      <c r="L245" s="1">
        <v>5</v>
      </c>
      <c r="M245" s="1">
        <v>10100</v>
      </c>
      <c r="N245" s="1" t="s">
        <v>647</v>
      </c>
      <c r="O245" s="1">
        <v>0</v>
      </c>
      <c r="P245" s="1" t="s">
        <v>123</v>
      </c>
      <c r="R245" s="1" t="s">
        <v>98</v>
      </c>
      <c r="T245" s="1">
        <v>1</v>
      </c>
      <c r="U245" s="1" t="s">
        <v>225</v>
      </c>
      <c r="W245" s="1" t="s">
        <v>384</v>
      </c>
      <c r="Y245" s="1" t="s">
        <v>648</v>
      </c>
      <c r="AA245" s="1">
        <v>16</v>
      </c>
      <c r="AB245" s="1" t="s">
        <v>649</v>
      </c>
      <c r="AC245" s="1" t="s">
        <v>83</v>
      </c>
      <c r="AH245" s="1" t="s">
        <v>32</v>
      </c>
      <c r="AN245" s="1" t="s">
        <v>72</v>
      </c>
      <c r="AP245" s="1">
        <v>6</v>
      </c>
      <c r="AR245" s="1">
        <v>6</v>
      </c>
      <c r="AT245" s="1">
        <v>60</v>
      </c>
      <c r="AU245" s="1" t="s">
        <v>650</v>
      </c>
      <c r="AV245" s="1" t="s">
        <v>74</v>
      </c>
      <c r="AX245" s="1">
        <v>6</v>
      </c>
      <c r="AY245" s="1" t="s">
        <v>651</v>
      </c>
    </row>
    <row r="246" spans="1:53" ht="13" x14ac:dyDescent="0.15">
      <c r="A246" s="1" t="s">
        <v>0</v>
      </c>
      <c r="G246" s="2" t="s">
        <v>668</v>
      </c>
      <c r="H246" s="13">
        <f t="shared" ca="1" si="3"/>
        <v>55.424657534246577</v>
      </c>
      <c r="I246" s="1">
        <v>7</v>
      </c>
      <c r="J246" s="1">
        <v>0</v>
      </c>
      <c r="K246" s="1">
        <v>10</v>
      </c>
      <c r="L246" s="1">
        <v>20</v>
      </c>
      <c r="M246" s="1">
        <v>80503</v>
      </c>
      <c r="N246" s="1" t="s">
        <v>669</v>
      </c>
      <c r="O246" s="1">
        <v>1</v>
      </c>
      <c r="P246" s="1" t="s">
        <v>67</v>
      </c>
      <c r="R246" s="1" t="s">
        <v>98</v>
      </c>
      <c r="T246" s="1">
        <v>1</v>
      </c>
      <c r="U246" s="1" t="s">
        <v>110</v>
      </c>
      <c r="W246" s="1" t="s">
        <v>124</v>
      </c>
      <c r="Y246" s="1" t="s">
        <v>160</v>
      </c>
      <c r="AA246" s="1">
        <v>27</v>
      </c>
      <c r="AB246" s="1" t="s">
        <v>670</v>
      </c>
      <c r="AC246" s="1" t="s">
        <v>83</v>
      </c>
      <c r="AG246" s="1" t="s">
        <v>31</v>
      </c>
      <c r="AO246" s="1" t="s">
        <v>671</v>
      </c>
      <c r="AQ246" s="1">
        <v>10</v>
      </c>
      <c r="AR246" s="1">
        <v>4</v>
      </c>
      <c r="AT246" s="1">
        <v>10</v>
      </c>
      <c r="AU246" s="1" t="s">
        <v>672</v>
      </c>
      <c r="AV246" s="1" t="s">
        <v>198</v>
      </c>
      <c r="AX246" s="1">
        <v>2</v>
      </c>
      <c r="AY246" s="1" t="s">
        <v>673</v>
      </c>
      <c r="AZ246" s="1" t="s">
        <v>674</v>
      </c>
      <c r="BA246" s="1" t="s">
        <v>675</v>
      </c>
    </row>
    <row r="247" spans="1:53" ht="13" hidden="1" x14ac:dyDescent="0.15">
      <c r="A247" s="1" t="s">
        <v>0</v>
      </c>
      <c r="E247" s="1" t="s">
        <v>4</v>
      </c>
      <c r="G247" s="2">
        <v>29887</v>
      </c>
      <c r="H247" s="13">
        <f t="shared" ca="1" si="3"/>
        <v>37.18904109589041</v>
      </c>
      <c r="I247" s="1">
        <v>7</v>
      </c>
      <c r="J247" s="1">
        <v>30</v>
      </c>
      <c r="K247" s="1">
        <v>9</v>
      </c>
      <c r="L247" s="1">
        <v>10</v>
      </c>
      <c r="M247" s="1">
        <v>1200</v>
      </c>
      <c r="N247" s="1" t="s">
        <v>149</v>
      </c>
      <c r="O247" s="1">
        <v>0</v>
      </c>
      <c r="P247" s="1" t="s">
        <v>67</v>
      </c>
      <c r="R247" s="1" t="s">
        <v>103</v>
      </c>
      <c r="T247" s="1">
        <v>1</v>
      </c>
      <c r="U247" s="1" t="s">
        <v>225</v>
      </c>
      <c r="W247" s="1" t="s">
        <v>111</v>
      </c>
      <c r="Y247" s="1" t="s">
        <v>91</v>
      </c>
      <c r="AA247" s="1">
        <v>11</v>
      </c>
      <c r="AB247" s="1" t="s">
        <v>689</v>
      </c>
      <c r="AC247" s="1" t="s">
        <v>59</v>
      </c>
      <c r="AI247" s="1" t="s">
        <v>33</v>
      </c>
      <c r="AN247" s="1" t="s">
        <v>72</v>
      </c>
      <c r="AP247" s="1">
        <v>6</v>
      </c>
      <c r="AR247" s="1">
        <v>4</v>
      </c>
      <c r="AT247" s="1">
        <v>3</v>
      </c>
      <c r="AU247" s="1" t="s">
        <v>690</v>
      </c>
      <c r="AV247" s="1" t="s">
        <v>74</v>
      </c>
      <c r="AX247" s="1">
        <v>9</v>
      </c>
      <c r="AY247" s="1" t="s">
        <v>691</v>
      </c>
      <c r="AZ247" s="1" t="s">
        <v>692</v>
      </c>
    </row>
    <row r="248" spans="1:53" ht="13" x14ac:dyDescent="0.15">
      <c r="B248" s="1" t="s">
        <v>1</v>
      </c>
      <c r="G248" s="2">
        <v>30505</v>
      </c>
      <c r="H248" s="13">
        <f t="shared" ca="1" si="3"/>
        <v>35.495890410958907</v>
      </c>
      <c r="I248" s="1">
        <v>7</v>
      </c>
      <c r="J248" s="1">
        <v>80</v>
      </c>
      <c r="K248" s="1">
        <v>5</v>
      </c>
      <c r="L248" s="1">
        <v>10</v>
      </c>
      <c r="M248" s="1">
        <v>94545</v>
      </c>
      <c r="N248" s="1" t="s">
        <v>693</v>
      </c>
      <c r="O248" s="1">
        <v>1</v>
      </c>
      <c r="P248" s="1" t="s">
        <v>67</v>
      </c>
      <c r="R248" s="1" t="s">
        <v>98</v>
      </c>
      <c r="T248" s="1">
        <v>1</v>
      </c>
      <c r="U248" s="1" t="s">
        <v>225</v>
      </c>
      <c r="W248" s="1" t="s">
        <v>80</v>
      </c>
      <c r="Y248" s="1" t="s">
        <v>91</v>
      </c>
      <c r="AA248" s="1">
        <v>10</v>
      </c>
      <c r="AB248" s="1" t="s">
        <v>694</v>
      </c>
      <c r="AC248" s="1" t="s">
        <v>83</v>
      </c>
      <c r="AG248" s="1" t="s">
        <v>31</v>
      </c>
      <c r="AN248" s="1" t="s">
        <v>72</v>
      </c>
      <c r="AP248" s="1">
        <v>6</v>
      </c>
      <c r="AR248" s="1">
        <v>4</v>
      </c>
      <c r="AT248" s="1">
        <v>12</v>
      </c>
      <c r="AU248" s="1" t="s">
        <v>695</v>
      </c>
      <c r="AV248" s="1" t="s">
        <v>74</v>
      </c>
      <c r="AX248" s="1">
        <v>7</v>
      </c>
      <c r="AY248" s="1" t="s">
        <v>696</v>
      </c>
      <c r="AZ248" s="1" t="s">
        <v>697</v>
      </c>
    </row>
    <row r="249" spans="1:53" ht="13" x14ac:dyDescent="0.15">
      <c r="A249" s="1" t="s">
        <v>0</v>
      </c>
      <c r="E249" s="1" t="s">
        <v>4</v>
      </c>
      <c r="G249" s="2">
        <v>30306</v>
      </c>
      <c r="H249" s="13">
        <f t="shared" ca="1" si="3"/>
        <v>36.041095890410958</v>
      </c>
      <c r="I249" s="1">
        <v>7</v>
      </c>
      <c r="J249" s="1">
        <v>120</v>
      </c>
      <c r="K249" s="1">
        <v>15</v>
      </c>
      <c r="L249" s="1">
        <v>12</v>
      </c>
      <c r="M249" s="1">
        <v>78619</v>
      </c>
      <c r="N249" s="1" t="s">
        <v>348</v>
      </c>
      <c r="O249" s="1">
        <v>0</v>
      </c>
      <c r="P249" s="1" t="s">
        <v>67</v>
      </c>
      <c r="R249" s="1" t="s">
        <v>68</v>
      </c>
      <c r="T249" s="1">
        <v>1</v>
      </c>
      <c r="U249" s="1" t="s">
        <v>458</v>
      </c>
      <c r="W249" s="1" t="s">
        <v>56</v>
      </c>
      <c r="Y249" s="1" t="s">
        <v>91</v>
      </c>
      <c r="AA249" s="1">
        <v>7</v>
      </c>
      <c r="AB249" s="1" t="s">
        <v>698</v>
      </c>
      <c r="AC249" s="1" t="s">
        <v>83</v>
      </c>
      <c r="AD249" s="1" t="s">
        <v>28</v>
      </c>
      <c r="AG249" s="1" t="s">
        <v>31</v>
      </c>
      <c r="AN249" s="1" t="s">
        <v>72</v>
      </c>
      <c r="AQ249" s="1" t="s">
        <v>699</v>
      </c>
      <c r="AS249" s="1" t="s">
        <v>699</v>
      </c>
      <c r="AT249" s="1">
        <v>8</v>
      </c>
      <c r="AU249" s="1" t="s">
        <v>700</v>
      </c>
      <c r="AV249" s="1" t="s">
        <v>64</v>
      </c>
      <c r="AX249" s="1">
        <v>8</v>
      </c>
      <c r="AY249" s="1" t="s">
        <v>701</v>
      </c>
      <c r="AZ249" s="1" t="s">
        <v>702</v>
      </c>
      <c r="BA249" s="1" t="s">
        <v>703</v>
      </c>
    </row>
    <row r="250" spans="1:53" ht="13" x14ac:dyDescent="0.15">
      <c r="A250" s="1" t="s">
        <v>0</v>
      </c>
      <c r="G250" s="2">
        <v>30983</v>
      </c>
      <c r="H250" s="13">
        <f t="shared" ca="1" si="3"/>
        <v>34.186301369863017</v>
      </c>
      <c r="I250" s="1">
        <v>7</v>
      </c>
      <c r="J250" s="1">
        <v>20</v>
      </c>
      <c r="K250" s="1">
        <v>9</v>
      </c>
      <c r="L250" s="1">
        <v>2</v>
      </c>
      <c r="M250" s="1">
        <v>30338</v>
      </c>
      <c r="N250" s="1" t="s">
        <v>714</v>
      </c>
      <c r="O250" s="1">
        <v>1</v>
      </c>
      <c r="P250" s="1" t="s">
        <v>431</v>
      </c>
      <c r="R250" s="1" t="s">
        <v>103</v>
      </c>
      <c r="T250" s="1">
        <v>1</v>
      </c>
      <c r="U250" s="1" t="s">
        <v>5</v>
      </c>
      <c r="W250" s="1" t="s">
        <v>80</v>
      </c>
      <c r="Y250" s="1" t="s">
        <v>81</v>
      </c>
      <c r="AA250" s="1">
        <v>3</v>
      </c>
      <c r="AB250" s="1" t="s">
        <v>715</v>
      </c>
      <c r="AC250" s="1" t="s">
        <v>83</v>
      </c>
      <c r="AG250" s="1" t="s">
        <v>31</v>
      </c>
      <c r="AN250" s="1" t="s">
        <v>84</v>
      </c>
      <c r="AQ250" s="1">
        <v>10</v>
      </c>
      <c r="AR250" s="1">
        <v>6</v>
      </c>
      <c r="AT250" s="1">
        <v>15</v>
      </c>
      <c r="AU250" s="1" t="s">
        <v>716</v>
      </c>
      <c r="AV250" s="1" t="s">
        <v>74</v>
      </c>
      <c r="AX250" s="1">
        <v>7</v>
      </c>
      <c r="AY250" s="1" t="s">
        <v>717</v>
      </c>
      <c r="AZ250" s="1" t="s">
        <v>718</v>
      </c>
      <c r="BA250" s="1" t="s">
        <v>719</v>
      </c>
    </row>
    <row r="251" spans="1:53" ht="13" x14ac:dyDescent="0.15">
      <c r="A251" s="1" t="s">
        <v>0</v>
      </c>
      <c r="C251" s="1" t="s">
        <v>2</v>
      </c>
      <c r="E251" s="1" t="s">
        <v>4</v>
      </c>
      <c r="G251" s="2">
        <v>42797</v>
      </c>
      <c r="H251" s="13">
        <f t="shared" ca="1" si="3"/>
        <v>1.8191780821917809</v>
      </c>
      <c r="I251" s="1">
        <v>7</v>
      </c>
      <c r="J251" s="1">
        <v>1</v>
      </c>
      <c r="K251" s="1">
        <v>10</v>
      </c>
      <c r="L251" s="1">
        <v>5</v>
      </c>
      <c r="N251" s="1" t="s">
        <v>720</v>
      </c>
      <c r="O251" s="1">
        <v>1</v>
      </c>
      <c r="P251" s="1" t="s">
        <v>97</v>
      </c>
      <c r="R251" s="1" t="s">
        <v>68</v>
      </c>
      <c r="T251" s="1">
        <v>0</v>
      </c>
      <c r="AC251" s="1" t="s">
        <v>83</v>
      </c>
      <c r="AE251" s="1" t="s">
        <v>29</v>
      </c>
      <c r="AN251" s="1" t="s">
        <v>84</v>
      </c>
      <c r="AQ251" s="1">
        <v>15</v>
      </c>
      <c r="AS251" s="1">
        <v>15</v>
      </c>
      <c r="AT251" s="1">
        <v>8</v>
      </c>
      <c r="AU251" s="1" t="s">
        <v>721</v>
      </c>
      <c r="AV251" s="1" t="s">
        <v>64</v>
      </c>
      <c r="AX251" s="1">
        <v>10</v>
      </c>
      <c r="AY251" s="1" t="s">
        <v>722</v>
      </c>
      <c r="AZ251" s="1" t="s">
        <v>723</v>
      </c>
      <c r="BA251" s="1" t="s">
        <v>724</v>
      </c>
    </row>
    <row r="252" spans="1:53" ht="13" x14ac:dyDescent="0.15">
      <c r="B252" s="1" t="s">
        <v>1</v>
      </c>
      <c r="G252" s="2">
        <v>33577</v>
      </c>
      <c r="H252" s="13">
        <f t="shared" ca="1" si="3"/>
        <v>27.079452054794519</v>
      </c>
      <c r="I252" s="1">
        <v>7</v>
      </c>
      <c r="J252" s="1">
        <v>150</v>
      </c>
      <c r="K252" s="1">
        <v>7</v>
      </c>
      <c r="L252" s="1">
        <v>8</v>
      </c>
      <c r="M252" s="1">
        <v>21050</v>
      </c>
      <c r="N252" s="1" t="s">
        <v>725</v>
      </c>
      <c r="O252" s="1">
        <v>1</v>
      </c>
      <c r="P252" s="1" t="s">
        <v>78</v>
      </c>
      <c r="R252" s="1" t="s">
        <v>54</v>
      </c>
      <c r="T252" s="1">
        <v>1</v>
      </c>
      <c r="U252" s="1" t="s">
        <v>31</v>
      </c>
      <c r="X252" s="1" t="s">
        <v>726</v>
      </c>
      <c r="Y252" s="1" t="s">
        <v>245</v>
      </c>
      <c r="AA252" s="1">
        <v>3</v>
      </c>
      <c r="AB252" s="1" t="s">
        <v>727</v>
      </c>
      <c r="AC252" s="1" t="s">
        <v>83</v>
      </c>
      <c r="AI252" s="1" t="s">
        <v>33</v>
      </c>
      <c r="AN252" s="1" t="s">
        <v>60</v>
      </c>
      <c r="AP252" s="1">
        <v>4</v>
      </c>
      <c r="AR252" s="1">
        <v>3</v>
      </c>
      <c r="AT252" s="1">
        <v>30</v>
      </c>
      <c r="AU252" s="1" t="s">
        <v>728</v>
      </c>
      <c r="AV252" s="1" t="s">
        <v>74</v>
      </c>
      <c r="AX252" s="1">
        <v>8</v>
      </c>
      <c r="AY252" s="1" t="s">
        <v>729</v>
      </c>
      <c r="AZ252" s="1" t="s">
        <v>730</v>
      </c>
      <c r="BA252" s="1" t="s">
        <v>731</v>
      </c>
    </row>
    <row r="253" spans="1:53" ht="13" x14ac:dyDescent="0.15">
      <c r="E253" s="1" t="s">
        <v>4</v>
      </c>
      <c r="G253" s="2">
        <v>42929</v>
      </c>
      <c r="H253" s="13">
        <f t="shared" ca="1" si="3"/>
        <v>1.4575342465753425</v>
      </c>
      <c r="I253" s="1">
        <v>7</v>
      </c>
      <c r="J253" s="1">
        <v>20</v>
      </c>
      <c r="K253" s="1">
        <v>3</v>
      </c>
      <c r="L253" s="1">
        <v>12</v>
      </c>
      <c r="N253" s="1" t="s">
        <v>744</v>
      </c>
      <c r="O253" s="1">
        <v>0</v>
      </c>
      <c r="P253" s="1" t="s">
        <v>97</v>
      </c>
      <c r="R253" s="1" t="s">
        <v>54</v>
      </c>
      <c r="T253" s="1">
        <v>1</v>
      </c>
      <c r="U253" s="1" t="s">
        <v>206</v>
      </c>
      <c r="W253" s="1" t="s">
        <v>80</v>
      </c>
      <c r="Y253" s="1" t="s">
        <v>338</v>
      </c>
      <c r="AA253" s="1">
        <v>5</v>
      </c>
      <c r="AB253" s="1" t="s">
        <v>745</v>
      </c>
      <c r="AC253" s="1" t="s">
        <v>83</v>
      </c>
      <c r="AD253" s="1" t="s">
        <v>28</v>
      </c>
      <c r="AI253" s="1" t="s">
        <v>33</v>
      </c>
      <c r="AN253" s="1" t="s">
        <v>167</v>
      </c>
      <c r="AQ253" s="1">
        <v>12</v>
      </c>
      <c r="AR253" s="1">
        <v>2</v>
      </c>
      <c r="AT253" s="1">
        <v>10</v>
      </c>
      <c r="AU253" s="1" t="s">
        <v>746</v>
      </c>
      <c r="AV253" s="1" t="s">
        <v>74</v>
      </c>
      <c r="AX253" s="1">
        <v>6</v>
      </c>
      <c r="AY253" s="1" t="s">
        <v>747</v>
      </c>
      <c r="AZ253" s="1" t="s">
        <v>36</v>
      </c>
      <c r="BA253" s="1" t="s">
        <v>36</v>
      </c>
    </row>
    <row r="254" spans="1:53" ht="13" hidden="1" x14ac:dyDescent="0.15">
      <c r="A254" s="1" t="s">
        <v>0</v>
      </c>
      <c r="B254" s="1" t="s">
        <v>1</v>
      </c>
      <c r="D254" s="1" t="s">
        <v>3</v>
      </c>
      <c r="E254" s="1" t="s">
        <v>4</v>
      </c>
      <c r="G254" s="2">
        <v>33156</v>
      </c>
      <c r="H254" s="13">
        <f t="shared" ca="1" si="3"/>
        <v>28.232876712328768</v>
      </c>
      <c r="I254" s="1">
        <v>7</v>
      </c>
      <c r="J254" s="1">
        <v>80</v>
      </c>
      <c r="K254" s="1">
        <v>12</v>
      </c>
      <c r="L254" s="1">
        <v>12</v>
      </c>
      <c r="M254" s="1">
        <v>13070111</v>
      </c>
      <c r="N254" s="1" t="s">
        <v>754</v>
      </c>
      <c r="O254" s="1">
        <v>1</v>
      </c>
      <c r="P254" s="1" t="s">
        <v>431</v>
      </c>
      <c r="R254" s="1" t="s">
        <v>68</v>
      </c>
      <c r="T254" s="1">
        <v>1</v>
      </c>
      <c r="U254" s="1" t="s">
        <v>225</v>
      </c>
      <c r="W254" s="1" t="s">
        <v>56</v>
      </c>
      <c r="Y254" s="1" t="s">
        <v>648</v>
      </c>
      <c r="AA254" s="1">
        <v>3</v>
      </c>
      <c r="AB254" s="1" t="s">
        <v>755</v>
      </c>
      <c r="AC254" s="1" t="s">
        <v>59</v>
      </c>
      <c r="AG254" s="1" t="s">
        <v>31</v>
      </c>
      <c r="AN254" s="1" t="s">
        <v>84</v>
      </c>
      <c r="AP254" s="1">
        <v>6</v>
      </c>
      <c r="AR254" s="1">
        <v>2</v>
      </c>
      <c r="AT254" s="1">
        <v>12</v>
      </c>
      <c r="AU254" s="1" t="s">
        <v>756</v>
      </c>
      <c r="AV254" s="1" t="s">
        <v>74</v>
      </c>
      <c r="AX254" s="1">
        <v>10</v>
      </c>
      <c r="AY254" s="1" t="s">
        <v>757</v>
      </c>
      <c r="AZ254" s="1" t="s">
        <v>758</v>
      </c>
      <c r="BA254" s="1" t="s">
        <v>759</v>
      </c>
    </row>
    <row r="255" spans="1:53" ht="13" x14ac:dyDescent="0.15">
      <c r="A255" s="1" t="s">
        <v>0</v>
      </c>
      <c r="B255" s="1" t="s">
        <v>1</v>
      </c>
      <c r="G255" s="2">
        <v>33117</v>
      </c>
      <c r="H255" s="13">
        <f t="shared" ca="1" si="3"/>
        <v>28.339726027397262</v>
      </c>
      <c r="I255" s="1">
        <v>7</v>
      </c>
      <c r="J255" s="1">
        <v>30</v>
      </c>
      <c r="K255" s="1">
        <v>1</v>
      </c>
      <c r="L255" s="1">
        <v>5</v>
      </c>
      <c r="M255" s="1">
        <v>11</v>
      </c>
      <c r="N255" s="1" t="s">
        <v>760</v>
      </c>
      <c r="O255" s="1">
        <v>0</v>
      </c>
      <c r="P255" s="1" t="s">
        <v>53</v>
      </c>
      <c r="R255" s="1" t="s">
        <v>54</v>
      </c>
      <c r="T255" s="1">
        <v>1</v>
      </c>
      <c r="U255" s="1" t="s">
        <v>5</v>
      </c>
      <c r="W255" s="1" t="s">
        <v>56</v>
      </c>
      <c r="Y255" s="1" t="s">
        <v>466</v>
      </c>
      <c r="AA255" s="1">
        <v>4</v>
      </c>
      <c r="AB255" s="1" t="s">
        <v>761</v>
      </c>
      <c r="AC255" s="1" t="s">
        <v>83</v>
      </c>
      <c r="AI255" s="1" t="s">
        <v>33</v>
      </c>
      <c r="AN255" s="1" t="s">
        <v>72</v>
      </c>
      <c r="AP255" s="1">
        <v>6</v>
      </c>
      <c r="AS255" s="1">
        <v>10</v>
      </c>
      <c r="AT255" s="1">
        <v>20</v>
      </c>
      <c r="AU255" s="1" t="s">
        <v>762</v>
      </c>
      <c r="AV255" s="1" t="s">
        <v>74</v>
      </c>
      <c r="AX255" s="1">
        <v>8</v>
      </c>
      <c r="AY255" s="1" t="s">
        <v>763</v>
      </c>
      <c r="AZ255" s="1" t="s">
        <v>764</v>
      </c>
      <c r="BA255" s="1" t="s">
        <v>765</v>
      </c>
    </row>
    <row r="256" spans="1:53" ht="13" x14ac:dyDescent="0.15">
      <c r="B256" s="1" t="s">
        <v>1</v>
      </c>
      <c r="E256" s="1" t="s">
        <v>4</v>
      </c>
      <c r="G256" s="2">
        <v>27127</v>
      </c>
      <c r="H256" s="13">
        <f t="shared" ca="1" si="3"/>
        <v>44.750684931506846</v>
      </c>
      <c r="I256" s="1">
        <v>7</v>
      </c>
      <c r="J256" s="1">
        <v>50</v>
      </c>
      <c r="K256" s="1">
        <v>3</v>
      </c>
      <c r="L256" s="1">
        <v>20</v>
      </c>
      <c r="N256" s="1" t="s">
        <v>766</v>
      </c>
      <c r="O256" s="1">
        <v>1</v>
      </c>
      <c r="P256" s="1" t="s">
        <v>53</v>
      </c>
      <c r="R256" s="1" t="s">
        <v>68</v>
      </c>
      <c r="T256" s="1">
        <v>1</v>
      </c>
      <c r="U256" s="1" t="s">
        <v>225</v>
      </c>
      <c r="W256" s="1" t="s">
        <v>56</v>
      </c>
      <c r="Y256" s="1" t="s">
        <v>466</v>
      </c>
      <c r="AA256" s="1">
        <v>22</v>
      </c>
      <c r="AB256" s="1" t="s">
        <v>767</v>
      </c>
      <c r="AC256" s="1" t="s">
        <v>83</v>
      </c>
      <c r="AF256" s="1" t="s">
        <v>30</v>
      </c>
      <c r="AN256" s="1" t="s">
        <v>72</v>
      </c>
      <c r="AQ256" s="1">
        <v>15</v>
      </c>
      <c r="AS256" s="1">
        <v>20</v>
      </c>
      <c r="AT256" s="1">
        <v>35</v>
      </c>
      <c r="AU256" s="1" t="s">
        <v>768</v>
      </c>
      <c r="AV256" s="1" t="s">
        <v>74</v>
      </c>
      <c r="AX256" s="1">
        <v>9</v>
      </c>
      <c r="AY256" s="1" t="s">
        <v>769</v>
      </c>
      <c r="AZ256" s="1" t="s">
        <v>770</v>
      </c>
    </row>
    <row r="257" spans="1:53" ht="13" hidden="1" x14ac:dyDescent="0.15">
      <c r="B257" s="1" t="s">
        <v>1</v>
      </c>
      <c r="E257" s="1" t="s">
        <v>4</v>
      </c>
      <c r="G257" s="2">
        <v>34237</v>
      </c>
      <c r="H257" s="13">
        <f t="shared" ca="1" si="3"/>
        <v>25.271232876712329</v>
      </c>
      <c r="I257" s="1">
        <v>7</v>
      </c>
      <c r="J257" s="1">
        <v>0</v>
      </c>
      <c r="K257" s="1">
        <v>12</v>
      </c>
      <c r="L257" s="1">
        <v>20</v>
      </c>
      <c r="N257" s="1" t="s">
        <v>771</v>
      </c>
      <c r="O257" s="1">
        <v>1</v>
      </c>
      <c r="P257" s="1" t="s">
        <v>53</v>
      </c>
      <c r="R257" s="1" t="s">
        <v>54</v>
      </c>
      <c r="T257" s="1">
        <v>1</v>
      </c>
      <c r="U257" s="1" t="s">
        <v>582</v>
      </c>
      <c r="W257" s="1" t="s">
        <v>145</v>
      </c>
      <c r="Y257" s="1" t="s">
        <v>91</v>
      </c>
      <c r="AA257" s="1">
        <v>5</v>
      </c>
      <c r="AB257" s="1" t="s">
        <v>772</v>
      </c>
      <c r="AC257" s="1" t="s">
        <v>59</v>
      </c>
      <c r="AG257" s="1" t="s">
        <v>31</v>
      </c>
      <c r="AN257" s="1" t="s">
        <v>84</v>
      </c>
      <c r="AP257" s="1">
        <v>5</v>
      </c>
      <c r="AR257" s="1">
        <v>5</v>
      </c>
      <c r="AT257" s="1">
        <v>10</v>
      </c>
      <c r="AU257" s="1" t="s">
        <v>773</v>
      </c>
      <c r="AV257" s="1" t="s">
        <v>64</v>
      </c>
      <c r="AX257" s="1">
        <v>10</v>
      </c>
      <c r="AY257" s="1" t="s">
        <v>774</v>
      </c>
      <c r="AZ257" s="1" t="s">
        <v>775</v>
      </c>
      <c r="BA257" s="1" t="s">
        <v>776</v>
      </c>
    </row>
    <row r="258" spans="1:53" ht="13" x14ac:dyDescent="0.15">
      <c r="E258" s="1" t="s">
        <v>4</v>
      </c>
      <c r="G258" s="2">
        <v>32011</v>
      </c>
      <c r="H258" s="13">
        <f t="shared" ref="H258:H321" ca="1" si="4">(TODAY() - G258)/365</f>
        <v>31.36986301369863</v>
      </c>
      <c r="I258" s="1">
        <v>7</v>
      </c>
      <c r="J258" s="1">
        <v>0</v>
      </c>
      <c r="K258" s="1">
        <v>12</v>
      </c>
      <c r="L258" s="1">
        <v>0</v>
      </c>
      <c r="M258" s="1">
        <v>5182</v>
      </c>
      <c r="N258" s="1" t="s">
        <v>797</v>
      </c>
      <c r="O258" s="1">
        <v>1</v>
      </c>
      <c r="P258" s="1" t="s">
        <v>136</v>
      </c>
      <c r="R258" s="1" t="s">
        <v>98</v>
      </c>
      <c r="T258" s="1">
        <v>1</v>
      </c>
      <c r="U258" s="1" t="s">
        <v>225</v>
      </c>
      <c r="W258" s="1" t="s">
        <v>111</v>
      </c>
      <c r="Y258" s="1" t="s">
        <v>91</v>
      </c>
      <c r="AA258" s="1">
        <v>7</v>
      </c>
      <c r="AB258" s="1" t="s">
        <v>689</v>
      </c>
      <c r="AC258" s="1" t="s">
        <v>83</v>
      </c>
      <c r="AG258" s="1" t="s">
        <v>31</v>
      </c>
      <c r="AN258" s="1" t="s">
        <v>72</v>
      </c>
      <c r="AQ258" s="1">
        <v>15</v>
      </c>
      <c r="AS258" s="1">
        <v>10</v>
      </c>
      <c r="AT258" s="1">
        <v>20</v>
      </c>
      <c r="AU258" s="1" t="s">
        <v>689</v>
      </c>
      <c r="AV258" s="1" t="s">
        <v>64</v>
      </c>
      <c r="AX258" s="1">
        <v>9</v>
      </c>
      <c r="AY258" s="1" t="s">
        <v>689</v>
      </c>
      <c r="AZ258" s="1" t="s">
        <v>689</v>
      </c>
      <c r="BA258" s="1" t="s">
        <v>689</v>
      </c>
    </row>
    <row r="259" spans="1:53" ht="13" x14ac:dyDescent="0.15">
      <c r="A259" s="1" t="s">
        <v>0</v>
      </c>
      <c r="G259" s="2">
        <v>34037</v>
      </c>
      <c r="H259" s="13">
        <f t="shared" ca="1" si="4"/>
        <v>25.81917808219178</v>
      </c>
      <c r="I259" s="1">
        <v>7</v>
      </c>
      <c r="J259" s="1">
        <v>60</v>
      </c>
      <c r="K259" s="1">
        <v>11</v>
      </c>
      <c r="L259" s="1">
        <v>6</v>
      </c>
      <c r="M259" s="1">
        <v>607476</v>
      </c>
      <c r="N259" s="1" t="s">
        <v>798</v>
      </c>
      <c r="O259" s="1">
        <v>0</v>
      </c>
      <c r="P259" s="1" t="s">
        <v>53</v>
      </c>
      <c r="R259" s="1" t="s">
        <v>98</v>
      </c>
      <c r="T259" s="1">
        <v>1</v>
      </c>
      <c r="U259" s="1" t="s">
        <v>225</v>
      </c>
      <c r="W259" s="1" t="s">
        <v>80</v>
      </c>
      <c r="Y259" s="1" t="s">
        <v>91</v>
      </c>
      <c r="AA259" s="1">
        <v>3</v>
      </c>
      <c r="AB259" s="1" t="s">
        <v>799</v>
      </c>
      <c r="AC259" s="1" t="s">
        <v>83</v>
      </c>
      <c r="AG259" s="1" t="s">
        <v>31</v>
      </c>
      <c r="AN259" s="1" t="s">
        <v>72</v>
      </c>
      <c r="AP259" s="1">
        <v>5</v>
      </c>
      <c r="AR259" s="1">
        <v>1</v>
      </c>
      <c r="AT259" s="1">
        <v>10</v>
      </c>
      <c r="AU259" s="1" t="s">
        <v>800</v>
      </c>
      <c r="AV259" s="1" t="s">
        <v>64</v>
      </c>
      <c r="AX259" s="1">
        <v>10</v>
      </c>
      <c r="AY259" s="1" t="s">
        <v>801</v>
      </c>
      <c r="AZ259" s="1" t="s">
        <v>802</v>
      </c>
    </row>
    <row r="260" spans="1:53" ht="13" x14ac:dyDescent="0.15">
      <c r="A260" s="1" t="s">
        <v>0</v>
      </c>
      <c r="E260" s="1" t="s">
        <v>4</v>
      </c>
      <c r="G260" s="2">
        <v>31656</v>
      </c>
      <c r="H260" s="13">
        <f t="shared" ca="1" si="4"/>
        <v>32.342465753424655</v>
      </c>
      <c r="I260" s="1">
        <v>7</v>
      </c>
      <c r="J260" s="1">
        <v>0</v>
      </c>
      <c r="K260" s="1">
        <v>14</v>
      </c>
      <c r="L260" s="1">
        <v>12</v>
      </c>
      <c r="M260" s="1">
        <v>28029</v>
      </c>
      <c r="N260" s="1" t="s">
        <v>170</v>
      </c>
      <c r="O260" s="1">
        <v>0</v>
      </c>
      <c r="P260" s="1" t="s">
        <v>78</v>
      </c>
      <c r="R260" s="1" t="s">
        <v>98</v>
      </c>
      <c r="T260" s="1">
        <v>0</v>
      </c>
      <c r="AC260" s="1" t="s">
        <v>83</v>
      </c>
      <c r="AF260" s="1" t="s">
        <v>30</v>
      </c>
      <c r="AN260" s="1" t="s">
        <v>72</v>
      </c>
      <c r="AP260" s="1">
        <v>6</v>
      </c>
      <c r="AR260" s="1">
        <v>6</v>
      </c>
      <c r="AT260" s="1">
        <v>12</v>
      </c>
      <c r="AU260" s="1" t="s">
        <v>814</v>
      </c>
      <c r="AW260" s="1" t="s">
        <v>815</v>
      </c>
      <c r="AX260" s="1">
        <v>7</v>
      </c>
      <c r="AY260" s="1" t="s">
        <v>816</v>
      </c>
    </row>
    <row r="261" spans="1:53" ht="13" hidden="1" x14ac:dyDescent="0.15">
      <c r="B261" s="1" t="s">
        <v>1</v>
      </c>
      <c r="G261" s="2">
        <v>33015</v>
      </c>
      <c r="H261" s="13">
        <f t="shared" ca="1" si="4"/>
        <v>28.61917808219178</v>
      </c>
      <c r="I261" s="1">
        <v>7</v>
      </c>
      <c r="J261" s="1">
        <v>150</v>
      </c>
      <c r="K261" s="1">
        <v>9</v>
      </c>
      <c r="L261" s="1">
        <v>10</v>
      </c>
      <c r="M261" s="1">
        <v>90025</v>
      </c>
      <c r="N261" s="1" t="s">
        <v>878</v>
      </c>
      <c r="O261" s="1">
        <v>0</v>
      </c>
      <c r="P261" s="1" t="s">
        <v>67</v>
      </c>
      <c r="R261" s="1" t="s">
        <v>54</v>
      </c>
      <c r="T261" s="1">
        <v>1</v>
      </c>
      <c r="U261" s="1" t="s">
        <v>150</v>
      </c>
      <c r="W261" s="1" t="s">
        <v>80</v>
      </c>
      <c r="Y261" s="1" t="s">
        <v>125</v>
      </c>
      <c r="AA261" s="1">
        <v>3</v>
      </c>
      <c r="AB261" s="1" t="s">
        <v>879</v>
      </c>
      <c r="AC261" s="1" t="s">
        <v>59</v>
      </c>
      <c r="AE261" s="1" t="s">
        <v>29</v>
      </c>
      <c r="AN261" s="1" t="s">
        <v>72</v>
      </c>
      <c r="AQ261" s="1">
        <v>10</v>
      </c>
      <c r="AS261" s="1">
        <v>10</v>
      </c>
      <c r="AT261" s="1">
        <v>20</v>
      </c>
      <c r="AU261" s="1" t="s">
        <v>161</v>
      </c>
      <c r="AV261" s="1" t="s">
        <v>64</v>
      </c>
      <c r="AX261" s="1">
        <v>10</v>
      </c>
      <c r="AY261" s="1" t="s">
        <v>880</v>
      </c>
      <c r="AZ261" s="1" t="s">
        <v>881</v>
      </c>
      <c r="BA261" s="1" t="s">
        <v>882</v>
      </c>
    </row>
    <row r="262" spans="1:53" ht="13" x14ac:dyDescent="0.15">
      <c r="B262" s="1" t="s">
        <v>1</v>
      </c>
      <c r="G262" s="2">
        <v>32885</v>
      </c>
      <c r="H262" s="13">
        <f t="shared" ca="1" si="4"/>
        <v>28.975342465753425</v>
      </c>
      <c r="I262" s="1">
        <v>7</v>
      </c>
      <c r="J262" s="1">
        <v>28</v>
      </c>
      <c r="K262" s="1">
        <v>12</v>
      </c>
      <c r="L262" s="1">
        <v>6</v>
      </c>
      <c r="M262" s="1">
        <v>19106</v>
      </c>
      <c r="N262" s="1" t="s">
        <v>883</v>
      </c>
      <c r="O262" s="1">
        <v>0</v>
      </c>
      <c r="P262" s="1" t="s">
        <v>136</v>
      </c>
      <c r="R262" s="1" t="s">
        <v>68</v>
      </c>
      <c r="T262" s="1">
        <v>1</v>
      </c>
      <c r="U262" s="1" t="s">
        <v>89</v>
      </c>
      <c r="W262" s="1" t="s">
        <v>80</v>
      </c>
      <c r="Y262" s="1" t="s">
        <v>233</v>
      </c>
      <c r="AA262" s="1">
        <v>5</v>
      </c>
      <c r="AB262" s="1" t="s">
        <v>884</v>
      </c>
      <c r="AC262" s="1" t="s">
        <v>83</v>
      </c>
      <c r="AF262" s="1" t="s">
        <v>30</v>
      </c>
      <c r="AI262" s="1" t="s">
        <v>33</v>
      </c>
      <c r="AN262" s="1" t="s">
        <v>60</v>
      </c>
      <c r="AP262" s="1">
        <v>4</v>
      </c>
      <c r="AR262" s="1">
        <v>4</v>
      </c>
      <c r="AT262" s="1">
        <v>100</v>
      </c>
      <c r="AU262" s="1" t="s">
        <v>885</v>
      </c>
      <c r="AV262" s="1" t="s">
        <v>64</v>
      </c>
      <c r="AX262" s="1">
        <v>9</v>
      </c>
      <c r="AY262" s="1" t="s">
        <v>886</v>
      </c>
      <c r="AZ262" s="1" t="s">
        <v>887</v>
      </c>
    </row>
    <row r="263" spans="1:53" ht="13" hidden="1" x14ac:dyDescent="0.15">
      <c r="A263" s="1" t="s">
        <v>0</v>
      </c>
      <c r="G263" s="2">
        <v>32950</v>
      </c>
      <c r="H263" s="13">
        <f t="shared" ca="1" si="4"/>
        <v>28.797260273972604</v>
      </c>
      <c r="I263" s="1">
        <v>7</v>
      </c>
      <c r="J263" s="1">
        <v>60</v>
      </c>
      <c r="K263" s="1">
        <v>14</v>
      </c>
      <c r="L263" s="1">
        <v>5</v>
      </c>
      <c r="M263" s="1">
        <v>743502</v>
      </c>
      <c r="N263" s="1" t="s">
        <v>902</v>
      </c>
      <c r="O263" s="1">
        <v>0</v>
      </c>
      <c r="P263" s="1" t="s">
        <v>53</v>
      </c>
      <c r="R263" s="1" t="s">
        <v>68</v>
      </c>
      <c r="T263" s="1">
        <v>1</v>
      </c>
      <c r="U263" s="1" t="s">
        <v>150</v>
      </c>
      <c r="W263" s="1" t="s">
        <v>80</v>
      </c>
      <c r="Y263" s="1" t="s">
        <v>112</v>
      </c>
      <c r="AA263" s="1">
        <v>5</v>
      </c>
      <c r="AB263" s="1" t="s">
        <v>903</v>
      </c>
      <c r="AC263" s="1" t="s">
        <v>59</v>
      </c>
      <c r="AF263" s="1" t="s">
        <v>30</v>
      </c>
      <c r="AN263" s="1" t="s">
        <v>84</v>
      </c>
      <c r="AP263" s="1">
        <v>6</v>
      </c>
      <c r="AR263" s="1">
        <v>5</v>
      </c>
      <c r="AT263" s="1">
        <v>25</v>
      </c>
      <c r="AU263" s="1" t="s">
        <v>904</v>
      </c>
      <c r="AV263" s="1" t="s">
        <v>198</v>
      </c>
      <c r="AX263" s="1">
        <v>9</v>
      </c>
      <c r="AY263" s="1" t="s">
        <v>905</v>
      </c>
      <c r="AZ263" s="1" t="s">
        <v>906</v>
      </c>
      <c r="BA263" s="1" t="s">
        <v>907</v>
      </c>
    </row>
    <row r="264" spans="1:53" ht="13" hidden="1" x14ac:dyDescent="0.15">
      <c r="D264" s="1" t="s">
        <v>3</v>
      </c>
      <c r="E264" s="1" t="s">
        <v>4</v>
      </c>
      <c r="G264" s="2">
        <v>34861</v>
      </c>
      <c r="H264" s="13">
        <f t="shared" ca="1" si="4"/>
        <v>23.561643835616437</v>
      </c>
      <c r="I264" s="1">
        <v>7</v>
      </c>
      <c r="J264" s="1">
        <v>0</v>
      </c>
      <c r="K264" s="1">
        <v>12</v>
      </c>
      <c r="L264" s="1">
        <v>15</v>
      </c>
      <c r="M264" s="1">
        <v>35280</v>
      </c>
      <c r="N264" s="1" t="s">
        <v>908</v>
      </c>
      <c r="O264" s="1">
        <v>1</v>
      </c>
      <c r="P264" s="1" t="s">
        <v>53</v>
      </c>
      <c r="R264" s="1" t="s">
        <v>98</v>
      </c>
      <c r="T264" s="1">
        <v>1</v>
      </c>
      <c r="U264" s="1" t="s">
        <v>177</v>
      </c>
      <c r="W264" s="1" t="s">
        <v>111</v>
      </c>
      <c r="Y264" s="1" t="s">
        <v>57</v>
      </c>
      <c r="AA264" s="1">
        <v>1</v>
      </c>
      <c r="AB264" s="1" t="s">
        <v>58</v>
      </c>
      <c r="AC264" s="1" t="s">
        <v>59</v>
      </c>
      <c r="AH264" s="1" t="s">
        <v>32</v>
      </c>
      <c r="AI264" s="1" t="s">
        <v>33</v>
      </c>
      <c r="AJ264" s="1" t="s">
        <v>34</v>
      </c>
      <c r="AK264" s="1" t="s">
        <v>35</v>
      </c>
      <c r="AN264" s="1" t="s">
        <v>60</v>
      </c>
      <c r="AQ264" s="1">
        <v>15</v>
      </c>
      <c r="AR264" s="1">
        <v>6</v>
      </c>
      <c r="AT264" s="1">
        <v>90</v>
      </c>
      <c r="AU264" s="1" t="s">
        <v>909</v>
      </c>
      <c r="AV264" s="1" t="s">
        <v>74</v>
      </c>
      <c r="AX264" s="1">
        <v>10</v>
      </c>
      <c r="AY264" s="1" t="s">
        <v>910</v>
      </c>
      <c r="AZ264" s="1" t="s">
        <v>911</v>
      </c>
    </row>
    <row r="265" spans="1:53" ht="13" hidden="1" x14ac:dyDescent="0.15">
      <c r="A265" s="1" t="s">
        <v>0</v>
      </c>
      <c r="B265" s="1" t="s">
        <v>1</v>
      </c>
      <c r="E265" s="1" t="s">
        <v>4</v>
      </c>
      <c r="G265" s="2">
        <v>30465</v>
      </c>
      <c r="H265" s="13">
        <f t="shared" ca="1" si="4"/>
        <v>35.605479452054794</v>
      </c>
      <c r="I265" s="1">
        <v>7</v>
      </c>
      <c r="J265" s="1">
        <v>55</v>
      </c>
      <c r="K265" s="1">
        <v>9</v>
      </c>
      <c r="L265" s="1">
        <v>2</v>
      </c>
      <c r="M265" s="1">
        <v>0</v>
      </c>
      <c r="N265" s="1" t="s">
        <v>912</v>
      </c>
      <c r="O265" s="1">
        <v>0</v>
      </c>
      <c r="P265" s="1" t="s">
        <v>97</v>
      </c>
      <c r="R265" s="1" t="s">
        <v>98</v>
      </c>
      <c r="T265" s="1">
        <v>1</v>
      </c>
      <c r="U265" s="1" t="s">
        <v>159</v>
      </c>
      <c r="W265" s="1" t="s">
        <v>80</v>
      </c>
      <c r="Y265" s="1" t="s">
        <v>105</v>
      </c>
      <c r="AA265" s="1">
        <v>6</v>
      </c>
      <c r="AB265" s="1" t="s">
        <v>913</v>
      </c>
      <c r="AC265" s="1" t="s">
        <v>399</v>
      </c>
      <c r="AG265" s="1" t="s">
        <v>31</v>
      </c>
      <c r="AH265" s="1" t="s">
        <v>32</v>
      </c>
      <c r="AI265" s="1" t="s">
        <v>33</v>
      </c>
      <c r="AN265" s="1" t="s">
        <v>72</v>
      </c>
      <c r="AP265" s="1">
        <v>4</v>
      </c>
      <c r="AR265" s="1">
        <v>4</v>
      </c>
      <c r="AT265" s="1">
        <v>6</v>
      </c>
      <c r="AU265" s="1" t="s">
        <v>914</v>
      </c>
      <c r="AW265" s="1" t="s">
        <v>915</v>
      </c>
      <c r="AX265" s="1">
        <v>10</v>
      </c>
      <c r="AY265" s="1" t="s">
        <v>916</v>
      </c>
      <c r="AZ265" s="1" t="s">
        <v>917</v>
      </c>
      <c r="BA265" s="1" t="s">
        <v>918</v>
      </c>
    </row>
    <row r="266" spans="1:53" ht="13" x14ac:dyDescent="0.15">
      <c r="B266" s="1" t="s">
        <v>1</v>
      </c>
      <c r="G266" s="2">
        <v>33864</v>
      </c>
      <c r="H266" s="13">
        <f t="shared" ca="1" si="4"/>
        <v>26.293150684931508</v>
      </c>
      <c r="I266" s="1">
        <v>7</v>
      </c>
      <c r="J266" s="1">
        <v>25</v>
      </c>
      <c r="K266" s="1">
        <v>9</v>
      </c>
      <c r="L266" s="1">
        <v>5</v>
      </c>
      <c r="M266" s="1">
        <v>61000</v>
      </c>
      <c r="N266" s="1" t="s">
        <v>919</v>
      </c>
      <c r="O266" s="1">
        <v>0</v>
      </c>
      <c r="P266" s="1" t="s">
        <v>53</v>
      </c>
      <c r="R266" s="1" t="s">
        <v>98</v>
      </c>
      <c r="T266" s="1">
        <v>1</v>
      </c>
      <c r="U266" s="1" t="s">
        <v>30</v>
      </c>
      <c r="W266" s="1" t="s">
        <v>111</v>
      </c>
      <c r="Z266" s="1" t="s">
        <v>920</v>
      </c>
      <c r="AA266" s="1">
        <v>2</v>
      </c>
      <c r="AB266" s="1" t="s">
        <v>882</v>
      </c>
      <c r="AC266" s="1" t="s">
        <v>83</v>
      </c>
      <c r="AF266" s="1" t="s">
        <v>30</v>
      </c>
      <c r="AN266" s="1" t="s">
        <v>72</v>
      </c>
      <c r="AP266" s="1">
        <v>2</v>
      </c>
      <c r="AR266" s="1">
        <v>1</v>
      </c>
      <c r="AT266" s="1">
        <v>10</v>
      </c>
      <c r="AU266" s="1" t="s">
        <v>882</v>
      </c>
      <c r="AV266" s="1" t="s">
        <v>200</v>
      </c>
      <c r="AX266" s="1">
        <v>8</v>
      </c>
      <c r="AY266" s="1" t="s">
        <v>882</v>
      </c>
      <c r="AZ266" s="1" t="s">
        <v>921</v>
      </c>
      <c r="BA266" s="1" t="s">
        <v>882</v>
      </c>
    </row>
    <row r="267" spans="1:53" ht="13" x14ac:dyDescent="0.15">
      <c r="B267" s="1" t="s">
        <v>1</v>
      </c>
      <c r="G267" s="2">
        <v>29519</v>
      </c>
      <c r="H267" s="13">
        <f t="shared" ca="1" si="4"/>
        <v>38.197260273972603</v>
      </c>
      <c r="I267" s="1">
        <v>7</v>
      </c>
      <c r="J267" s="1">
        <v>60</v>
      </c>
      <c r="K267" s="1">
        <v>10</v>
      </c>
      <c r="L267" s="1">
        <v>12</v>
      </c>
      <c r="M267" s="1">
        <v>32827</v>
      </c>
      <c r="N267" s="1" t="s">
        <v>929</v>
      </c>
      <c r="O267" s="1">
        <v>1</v>
      </c>
      <c r="P267" s="1" t="s">
        <v>67</v>
      </c>
      <c r="R267" s="1" t="s">
        <v>68</v>
      </c>
      <c r="T267" s="1">
        <v>1</v>
      </c>
      <c r="U267" s="1" t="s">
        <v>150</v>
      </c>
      <c r="W267" s="1" t="s">
        <v>56</v>
      </c>
      <c r="Y267" s="1" t="s">
        <v>105</v>
      </c>
      <c r="AA267" s="1">
        <v>10</v>
      </c>
      <c r="AB267" s="1" t="s">
        <v>930</v>
      </c>
      <c r="AC267" s="1" t="s">
        <v>71</v>
      </c>
      <c r="AI267" s="1" t="s">
        <v>33</v>
      </c>
      <c r="AN267" s="1" t="s">
        <v>84</v>
      </c>
      <c r="AQ267" s="1">
        <v>10</v>
      </c>
      <c r="AR267" s="1">
        <v>3</v>
      </c>
      <c r="AT267" s="1">
        <v>4</v>
      </c>
      <c r="AU267" s="1" t="s">
        <v>931</v>
      </c>
      <c r="AV267" s="1" t="s">
        <v>64</v>
      </c>
      <c r="AX267" s="1">
        <v>7</v>
      </c>
      <c r="AY267" s="1" t="s">
        <v>932</v>
      </c>
      <c r="AZ267" s="1" t="s">
        <v>933</v>
      </c>
      <c r="BA267" s="1" t="s">
        <v>934</v>
      </c>
    </row>
    <row r="268" spans="1:53" ht="13" x14ac:dyDescent="0.15">
      <c r="A268" s="1" t="s">
        <v>0</v>
      </c>
      <c r="C268" s="1" t="s">
        <v>2</v>
      </c>
      <c r="E268" s="1" t="s">
        <v>4</v>
      </c>
      <c r="G268" s="2" t="s">
        <v>935</v>
      </c>
      <c r="H268" s="13">
        <f t="shared" ca="1" si="4"/>
        <v>53.260273972602739</v>
      </c>
      <c r="I268" s="1">
        <v>7</v>
      </c>
      <c r="J268" s="1">
        <v>0</v>
      </c>
      <c r="K268" s="1">
        <v>9</v>
      </c>
      <c r="L268" s="1">
        <v>30</v>
      </c>
      <c r="N268" s="1" t="s">
        <v>219</v>
      </c>
      <c r="O268" s="1">
        <v>1</v>
      </c>
      <c r="P268" s="1" t="s">
        <v>53</v>
      </c>
      <c r="S268" s="1" t="s">
        <v>936</v>
      </c>
      <c r="T268" s="1">
        <v>1</v>
      </c>
      <c r="U268" s="1" t="s">
        <v>458</v>
      </c>
      <c r="W268" s="1" t="s">
        <v>80</v>
      </c>
      <c r="Y268" s="1" t="s">
        <v>57</v>
      </c>
      <c r="AA268" s="1">
        <v>28</v>
      </c>
      <c r="AB268" s="1" t="s">
        <v>937</v>
      </c>
      <c r="AC268" s="1" t="s">
        <v>83</v>
      </c>
      <c r="AH268" s="1" t="s">
        <v>32</v>
      </c>
      <c r="AN268" s="1" t="s">
        <v>72</v>
      </c>
      <c r="AQ268" s="1">
        <v>10</v>
      </c>
      <c r="AR268" s="1">
        <v>4</v>
      </c>
      <c r="AT268" s="1">
        <v>6</v>
      </c>
      <c r="AU268" s="1" t="s">
        <v>938</v>
      </c>
      <c r="AW268" s="1" t="s">
        <v>939</v>
      </c>
      <c r="AX268" s="1">
        <v>10</v>
      </c>
      <c r="AY268" s="1" t="s">
        <v>940</v>
      </c>
      <c r="AZ268" s="1" t="s">
        <v>941</v>
      </c>
      <c r="BA268" s="1" t="s">
        <v>942</v>
      </c>
    </row>
    <row r="269" spans="1:53" ht="13" x14ac:dyDescent="0.15">
      <c r="B269" s="1" t="s">
        <v>1</v>
      </c>
      <c r="D269" s="1" t="s">
        <v>3</v>
      </c>
      <c r="H269" s="13">
        <f t="shared" ca="1" si="4"/>
        <v>119.07123287671233</v>
      </c>
      <c r="I269" s="1">
        <v>7</v>
      </c>
      <c r="J269" s="1">
        <v>60</v>
      </c>
      <c r="K269" s="1">
        <v>10</v>
      </c>
      <c r="L269" s="1">
        <v>1</v>
      </c>
      <c r="M269" s="1">
        <v>30308</v>
      </c>
      <c r="N269" s="1" t="s">
        <v>714</v>
      </c>
      <c r="O269" s="1">
        <v>1</v>
      </c>
      <c r="P269" s="1" t="s">
        <v>78</v>
      </c>
      <c r="R269" s="1" t="s">
        <v>103</v>
      </c>
      <c r="T269" s="1">
        <v>1</v>
      </c>
      <c r="U269" s="1" t="s">
        <v>159</v>
      </c>
      <c r="W269" s="1" t="s">
        <v>384</v>
      </c>
      <c r="Y269" s="1" t="s">
        <v>112</v>
      </c>
      <c r="AA269" s="1">
        <v>0</v>
      </c>
      <c r="AB269" s="1" t="s">
        <v>948</v>
      </c>
      <c r="AC269" s="1" t="s">
        <v>83</v>
      </c>
      <c r="AF269" s="1" t="s">
        <v>30</v>
      </c>
      <c r="AN269" s="1" t="s">
        <v>72</v>
      </c>
      <c r="AP269" s="1">
        <v>4</v>
      </c>
      <c r="AR269" s="1">
        <v>4</v>
      </c>
      <c r="AT269" s="1">
        <v>25</v>
      </c>
      <c r="AU269" s="1" t="s">
        <v>949</v>
      </c>
      <c r="AV269" s="1" t="s">
        <v>64</v>
      </c>
      <c r="AX269" s="1">
        <v>9</v>
      </c>
      <c r="AY269" s="1" t="s">
        <v>950</v>
      </c>
      <c r="AZ269" s="1" t="s">
        <v>951</v>
      </c>
    </row>
    <row r="270" spans="1:53" ht="13" x14ac:dyDescent="0.15">
      <c r="A270" s="1" t="s">
        <v>0</v>
      </c>
      <c r="G270" s="2">
        <v>30194</v>
      </c>
      <c r="H270" s="13">
        <f t="shared" ca="1" si="4"/>
        <v>36.347945205479455</v>
      </c>
      <c r="I270" s="1">
        <v>7</v>
      </c>
      <c r="J270" s="1">
        <v>45</v>
      </c>
      <c r="K270" s="1">
        <v>12</v>
      </c>
      <c r="L270" s="1">
        <v>40</v>
      </c>
      <c r="M270" s="1">
        <v>1530041</v>
      </c>
      <c r="N270" s="1" t="s">
        <v>952</v>
      </c>
      <c r="O270" s="1">
        <v>1</v>
      </c>
      <c r="P270" s="1" t="s">
        <v>123</v>
      </c>
      <c r="R270" s="1" t="s">
        <v>103</v>
      </c>
      <c r="T270" s="1">
        <v>1</v>
      </c>
      <c r="U270" s="1" t="s">
        <v>150</v>
      </c>
      <c r="W270" s="1" t="s">
        <v>80</v>
      </c>
      <c r="Y270" s="1" t="s">
        <v>245</v>
      </c>
      <c r="AA270" s="1">
        <v>1</v>
      </c>
      <c r="AB270" s="1" t="s">
        <v>953</v>
      </c>
      <c r="AC270" s="1" t="s">
        <v>71</v>
      </c>
      <c r="AI270" s="1" t="s">
        <v>33</v>
      </c>
      <c r="AN270" s="1" t="s">
        <v>72</v>
      </c>
      <c r="AQ270" s="1">
        <v>10</v>
      </c>
      <c r="AS270" s="1">
        <v>10</v>
      </c>
      <c r="AT270" s="1">
        <v>120</v>
      </c>
      <c r="AU270" s="1" t="s">
        <v>243</v>
      </c>
      <c r="AV270" s="1" t="s">
        <v>74</v>
      </c>
      <c r="AX270" s="1">
        <v>10</v>
      </c>
      <c r="AY270" s="1" t="s">
        <v>243</v>
      </c>
    </row>
    <row r="271" spans="1:53" ht="13" hidden="1" x14ac:dyDescent="0.15">
      <c r="E271" s="1" t="s">
        <v>4</v>
      </c>
      <c r="G271" s="2">
        <v>34518</v>
      </c>
      <c r="H271" s="13">
        <f t="shared" ca="1" si="4"/>
        <v>24.5013698630137</v>
      </c>
      <c r="I271" s="1">
        <v>7</v>
      </c>
      <c r="J271" s="1">
        <v>160</v>
      </c>
      <c r="K271" s="1">
        <v>8</v>
      </c>
      <c r="L271" s="1">
        <v>5</v>
      </c>
      <c r="M271" s="1">
        <v>689580</v>
      </c>
      <c r="N271" s="1" t="s">
        <v>867</v>
      </c>
      <c r="O271" s="1">
        <v>0</v>
      </c>
      <c r="P271" s="1" t="s">
        <v>67</v>
      </c>
      <c r="R271" s="1" t="s">
        <v>103</v>
      </c>
      <c r="T271" s="1">
        <v>0</v>
      </c>
      <c r="AC271" s="1" t="s">
        <v>59</v>
      </c>
      <c r="AH271" s="1" t="s">
        <v>32</v>
      </c>
      <c r="AI271" s="1" t="s">
        <v>33</v>
      </c>
      <c r="AK271" s="1" t="s">
        <v>35</v>
      </c>
      <c r="AN271" s="1" t="s">
        <v>84</v>
      </c>
      <c r="AP271" s="1">
        <v>6</v>
      </c>
      <c r="AR271" s="1">
        <v>4</v>
      </c>
      <c r="AT271" s="1">
        <v>10</v>
      </c>
      <c r="AU271" s="1" t="s">
        <v>970</v>
      </c>
      <c r="AV271" s="1" t="s">
        <v>74</v>
      </c>
      <c r="AX271" s="1">
        <v>10</v>
      </c>
      <c r="AY271" s="1" t="s">
        <v>971</v>
      </c>
      <c r="AZ271" s="1" t="s">
        <v>972</v>
      </c>
      <c r="BA271" s="1" t="s">
        <v>973</v>
      </c>
    </row>
    <row r="272" spans="1:53" ht="13" hidden="1" x14ac:dyDescent="0.15">
      <c r="C272" s="1" t="s">
        <v>2</v>
      </c>
      <c r="D272" s="1" t="s">
        <v>3</v>
      </c>
      <c r="E272" s="1" t="s">
        <v>4</v>
      </c>
      <c r="G272" s="2">
        <v>35326</v>
      </c>
      <c r="H272" s="13">
        <f t="shared" ca="1" si="4"/>
        <v>22.287671232876711</v>
      </c>
      <c r="I272" s="1">
        <v>7</v>
      </c>
      <c r="J272" s="1">
        <v>5</v>
      </c>
      <c r="K272" s="1">
        <v>12</v>
      </c>
      <c r="L272" s="1">
        <v>8</v>
      </c>
      <c r="M272" s="1">
        <v>500058</v>
      </c>
      <c r="N272" s="1" t="s">
        <v>368</v>
      </c>
      <c r="O272" s="1">
        <v>1</v>
      </c>
      <c r="P272" s="1" t="s">
        <v>97</v>
      </c>
      <c r="R272" s="1" t="s">
        <v>98</v>
      </c>
      <c r="T272" s="1">
        <v>0</v>
      </c>
      <c r="AC272" s="1" t="s">
        <v>59</v>
      </c>
      <c r="AI272" s="1" t="s">
        <v>33</v>
      </c>
      <c r="AN272" s="1" t="s">
        <v>84</v>
      </c>
      <c r="AP272" s="1">
        <v>6</v>
      </c>
      <c r="AS272" s="1">
        <v>40</v>
      </c>
      <c r="AT272" s="1">
        <v>150</v>
      </c>
      <c r="AU272" s="1" t="s">
        <v>974</v>
      </c>
      <c r="AV272" s="1" t="s">
        <v>74</v>
      </c>
      <c r="AX272" s="1">
        <v>10</v>
      </c>
      <c r="AY272" s="1" t="s">
        <v>975</v>
      </c>
      <c r="AZ272" s="1" t="s">
        <v>976</v>
      </c>
      <c r="BA272" s="1" t="s">
        <v>977</v>
      </c>
    </row>
    <row r="273" spans="1:53" ht="13" x14ac:dyDescent="0.15">
      <c r="B273" s="1" t="s">
        <v>1</v>
      </c>
      <c r="G273" s="2">
        <v>32122</v>
      </c>
      <c r="H273" s="13">
        <f t="shared" ca="1" si="4"/>
        <v>31.065753424657533</v>
      </c>
      <c r="I273" s="1">
        <v>7</v>
      </c>
      <c r="J273" s="1">
        <v>0</v>
      </c>
      <c r="K273" s="1">
        <v>12</v>
      </c>
      <c r="L273" s="1">
        <v>5</v>
      </c>
      <c r="M273" s="1">
        <v>27617</v>
      </c>
      <c r="N273" s="1" t="s">
        <v>987</v>
      </c>
      <c r="O273" s="1">
        <v>0</v>
      </c>
      <c r="P273" s="1" t="s">
        <v>53</v>
      </c>
      <c r="R273" s="1" t="s">
        <v>98</v>
      </c>
      <c r="T273" s="1">
        <v>1</v>
      </c>
      <c r="U273" s="1" t="s">
        <v>458</v>
      </c>
      <c r="X273" s="1" t="s">
        <v>988</v>
      </c>
      <c r="Z273" s="1" t="s">
        <v>989</v>
      </c>
      <c r="AA273" s="1">
        <v>3</v>
      </c>
      <c r="AB273" s="1" t="s">
        <v>990</v>
      </c>
      <c r="AC273" s="1" t="s">
        <v>83</v>
      </c>
      <c r="AG273" s="1" t="s">
        <v>31</v>
      </c>
      <c r="AN273" s="1" t="s">
        <v>72</v>
      </c>
      <c r="AP273" s="1">
        <v>5</v>
      </c>
      <c r="AR273" s="1">
        <v>2</v>
      </c>
      <c r="AT273" s="1">
        <v>12</v>
      </c>
      <c r="AU273" s="1" t="s">
        <v>991</v>
      </c>
      <c r="AV273" s="1" t="s">
        <v>74</v>
      </c>
      <c r="AX273" s="1">
        <v>10</v>
      </c>
      <c r="AY273" s="1" t="s">
        <v>992</v>
      </c>
      <c r="AZ273" s="1" t="s">
        <v>993</v>
      </c>
      <c r="BA273" s="1" t="s">
        <v>994</v>
      </c>
    </row>
    <row r="274" spans="1:53" ht="13" x14ac:dyDescent="0.15">
      <c r="A274" s="1" t="s">
        <v>0</v>
      </c>
      <c r="B274" s="1" t="s">
        <v>1</v>
      </c>
      <c r="D274" s="1" t="s">
        <v>3</v>
      </c>
      <c r="E274" s="1" t="s">
        <v>4</v>
      </c>
      <c r="G274" s="2">
        <v>32663</v>
      </c>
      <c r="H274" s="13">
        <f t="shared" ca="1" si="4"/>
        <v>29.583561643835615</v>
      </c>
      <c r="I274" s="1">
        <v>7</v>
      </c>
      <c r="J274" s="1">
        <v>55</v>
      </c>
      <c r="K274" s="1">
        <v>12</v>
      </c>
      <c r="L274" s="1">
        <v>6</v>
      </c>
      <c r="M274" s="1">
        <v>98104</v>
      </c>
      <c r="N274" s="1" t="s">
        <v>999</v>
      </c>
      <c r="O274" s="1">
        <v>0</v>
      </c>
      <c r="P274" s="1" t="s">
        <v>67</v>
      </c>
      <c r="R274" s="1" t="s">
        <v>98</v>
      </c>
      <c r="T274" s="1">
        <v>1</v>
      </c>
      <c r="U274" s="1" t="s">
        <v>150</v>
      </c>
      <c r="W274" s="1" t="s">
        <v>80</v>
      </c>
      <c r="Y274" s="1" t="s">
        <v>91</v>
      </c>
      <c r="AA274" s="1">
        <v>7</v>
      </c>
      <c r="AB274" s="1" t="s">
        <v>1000</v>
      </c>
      <c r="AC274" s="1" t="s">
        <v>83</v>
      </c>
      <c r="AF274" s="1" t="s">
        <v>30</v>
      </c>
      <c r="AN274" s="1" t="s">
        <v>72</v>
      </c>
      <c r="AP274" s="1">
        <v>6</v>
      </c>
      <c r="AR274" s="1">
        <v>3</v>
      </c>
      <c r="AT274" s="1">
        <v>100</v>
      </c>
      <c r="AU274" s="1" t="s">
        <v>1001</v>
      </c>
      <c r="AV274" s="1" t="s">
        <v>74</v>
      </c>
      <c r="AX274" s="1">
        <v>9</v>
      </c>
      <c r="AY274" s="1" t="s">
        <v>1002</v>
      </c>
      <c r="AZ274" s="1" t="s">
        <v>1003</v>
      </c>
      <c r="BA274" s="1" t="s">
        <v>1004</v>
      </c>
    </row>
    <row r="275" spans="1:53" ht="13" hidden="1" x14ac:dyDescent="0.15">
      <c r="B275" s="1" t="s">
        <v>1</v>
      </c>
      <c r="G275" s="2">
        <v>32335</v>
      </c>
      <c r="H275" s="13">
        <f t="shared" ca="1" si="4"/>
        <v>30.482191780821918</v>
      </c>
      <c r="I275" s="1">
        <v>7</v>
      </c>
      <c r="J275" s="1">
        <v>40</v>
      </c>
      <c r="K275" s="1">
        <v>10</v>
      </c>
      <c r="L275" s="1">
        <v>2</v>
      </c>
      <c r="M275" s="1">
        <v>89052</v>
      </c>
      <c r="N275" s="1" t="s">
        <v>1005</v>
      </c>
      <c r="O275" s="1">
        <v>0</v>
      </c>
      <c r="P275" s="1" t="s">
        <v>67</v>
      </c>
      <c r="R275" s="1" t="s">
        <v>54</v>
      </c>
      <c r="T275" s="1">
        <v>1</v>
      </c>
      <c r="U275" s="1" t="s">
        <v>150</v>
      </c>
      <c r="W275" s="1" t="s">
        <v>80</v>
      </c>
      <c r="Y275" s="1" t="s">
        <v>332</v>
      </c>
      <c r="AA275" s="1">
        <v>3</v>
      </c>
      <c r="AC275" s="1" t="s">
        <v>59</v>
      </c>
      <c r="AF275" s="1" t="s">
        <v>30</v>
      </c>
      <c r="AN275" s="1" t="s">
        <v>72</v>
      </c>
      <c r="AQ275" s="1">
        <v>20</v>
      </c>
      <c r="AR275" s="1">
        <v>6</v>
      </c>
      <c r="AT275" s="1">
        <v>6</v>
      </c>
      <c r="AU275" s="1" t="s">
        <v>1006</v>
      </c>
      <c r="AV275" s="1" t="s">
        <v>74</v>
      </c>
      <c r="AX275" s="1">
        <v>9</v>
      </c>
      <c r="AY275" s="1" t="s">
        <v>1006</v>
      </c>
    </row>
    <row r="276" spans="1:53" ht="13" x14ac:dyDescent="0.15">
      <c r="A276" s="1" t="s">
        <v>0</v>
      </c>
      <c r="C276" s="1" t="s">
        <v>2</v>
      </c>
      <c r="G276" s="2">
        <v>29706</v>
      </c>
      <c r="H276" s="13">
        <f t="shared" ca="1" si="4"/>
        <v>37.684931506849317</v>
      </c>
      <c r="I276" s="1">
        <v>7</v>
      </c>
      <c r="J276" s="1">
        <v>20</v>
      </c>
      <c r="K276" s="1">
        <v>15</v>
      </c>
      <c r="L276" s="1">
        <v>2</v>
      </c>
      <c r="M276" s="1">
        <v>33458</v>
      </c>
      <c r="N276" s="1" t="s">
        <v>1007</v>
      </c>
      <c r="O276" s="1">
        <v>0</v>
      </c>
      <c r="Q276" s="1" t="s">
        <v>1008</v>
      </c>
      <c r="R276" s="1" t="s">
        <v>103</v>
      </c>
      <c r="T276" s="1">
        <v>1</v>
      </c>
      <c r="U276" s="1" t="s">
        <v>453</v>
      </c>
      <c r="W276" s="1" t="s">
        <v>80</v>
      </c>
      <c r="Y276" s="1" t="s">
        <v>160</v>
      </c>
      <c r="AA276" s="1">
        <v>13</v>
      </c>
      <c r="AB276" s="1" t="s">
        <v>1009</v>
      </c>
      <c r="AC276" s="1" t="s">
        <v>71</v>
      </c>
      <c r="AG276" s="1" t="s">
        <v>31</v>
      </c>
      <c r="AH276" s="1" t="s">
        <v>32</v>
      </c>
      <c r="AN276" s="1" t="s">
        <v>72</v>
      </c>
      <c r="AP276" s="1">
        <v>5</v>
      </c>
      <c r="AR276" s="1">
        <v>1</v>
      </c>
      <c r="AT276" s="1">
        <v>10</v>
      </c>
      <c r="AU276" s="1" t="s">
        <v>1010</v>
      </c>
      <c r="AV276" s="1" t="s">
        <v>74</v>
      </c>
      <c r="AX276" s="1">
        <v>8</v>
      </c>
      <c r="AY276" s="1" t="s">
        <v>1011</v>
      </c>
      <c r="AZ276" s="1" t="s">
        <v>1012</v>
      </c>
    </row>
    <row r="277" spans="1:53" ht="13" x14ac:dyDescent="0.15">
      <c r="B277" s="1" t="s">
        <v>1</v>
      </c>
      <c r="G277" s="2">
        <v>30331</v>
      </c>
      <c r="H277" s="13">
        <f t="shared" ca="1" si="4"/>
        <v>35.972602739726028</v>
      </c>
      <c r="I277" s="1">
        <v>7</v>
      </c>
      <c r="J277" s="1">
        <v>8</v>
      </c>
      <c r="K277" s="1">
        <v>10</v>
      </c>
      <c r="L277" s="1">
        <v>10</v>
      </c>
      <c r="M277" s="1">
        <v>6005</v>
      </c>
      <c r="N277" s="1" t="s">
        <v>1025</v>
      </c>
      <c r="O277" s="1">
        <v>1</v>
      </c>
      <c r="P277" s="1" t="s">
        <v>67</v>
      </c>
      <c r="R277" s="1" t="s">
        <v>98</v>
      </c>
      <c r="T277" s="1">
        <v>1</v>
      </c>
      <c r="V277" s="1" t="s">
        <v>1026</v>
      </c>
      <c r="W277" s="1" t="s">
        <v>111</v>
      </c>
      <c r="Y277" s="1" t="s">
        <v>91</v>
      </c>
      <c r="AA277" s="1">
        <v>12</v>
      </c>
      <c r="AB277" s="1" t="s">
        <v>1027</v>
      </c>
      <c r="AC277" s="1" t="s">
        <v>71</v>
      </c>
      <c r="AI277" s="1" t="s">
        <v>33</v>
      </c>
      <c r="AN277" s="1" t="s">
        <v>60</v>
      </c>
      <c r="AP277" s="1">
        <v>5</v>
      </c>
      <c r="AR277" s="1">
        <v>1</v>
      </c>
      <c r="AT277" s="1">
        <v>5</v>
      </c>
      <c r="AU277" s="1" t="s">
        <v>1028</v>
      </c>
      <c r="AV277" s="1" t="s">
        <v>74</v>
      </c>
      <c r="AX277" s="1">
        <v>10</v>
      </c>
      <c r="AY277" s="1" t="s">
        <v>1029</v>
      </c>
      <c r="AZ277" s="1" t="s">
        <v>1030</v>
      </c>
      <c r="BA277" s="1" t="s">
        <v>1031</v>
      </c>
    </row>
    <row r="278" spans="1:53" ht="13" x14ac:dyDescent="0.15">
      <c r="B278" s="1" t="s">
        <v>1</v>
      </c>
      <c r="E278" s="1" t="s">
        <v>4</v>
      </c>
      <c r="G278" s="2">
        <v>28009</v>
      </c>
      <c r="H278" s="13">
        <f t="shared" ca="1" si="4"/>
        <v>42.334246575342469</v>
      </c>
      <c r="I278" s="1">
        <v>7</v>
      </c>
      <c r="J278" s="1">
        <v>120</v>
      </c>
      <c r="K278" s="1">
        <v>10</v>
      </c>
      <c r="L278" s="1">
        <v>10</v>
      </c>
      <c r="M278" s="1">
        <v>421001</v>
      </c>
      <c r="N278" s="1" t="s">
        <v>1032</v>
      </c>
      <c r="O278" s="1">
        <v>1</v>
      </c>
      <c r="P278" s="1" t="s">
        <v>67</v>
      </c>
      <c r="R278" s="1" t="s">
        <v>54</v>
      </c>
      <c r="T278" s="1">
        <v>1</v>
      </c>
      <c r="U278" s="1" t="s">
        <v>225</v>
      </c>
      <c r="W278" s="1" t="s">
        <v>56</v>
      </c>
      <c r="Y278" s="1" t="s">
        <v>91</v>
      </c>
      <c r="AA278" s="1">
        <v>21</v>
      </c>
      <c r="AB278" s="1" t="s">
        <v>1033</v>
      </c>
      <c r="AC278" s="1" t="s">
        <v>83</v>
      </c>
      <c r="AH278" s="1" t="s">
        <v>32</v>
      </c>
      <c r="AN278" s="1" t="s">
        <v>72</v>
      </c>
      <c r="AP278" s="1">
        <v>6</v>
      </c>
      <c r="AR278" s="1">
        <v>6</v>
      </c>
      <c r="AT278" s="1">
        <v>20</v>
      </c>
      <c r="AU278" s="1" t="s">
        <v>1034</v>
      </c>
      <c r="AV278" s="1" t="s">
        <v>74</v>
      </c>
      <c r="AX278" s="1">
        <v>10</v>
      </c>
      <c r="AY278" s="1" t="s">
        <v>1035</v>
      </c>
      <c r="AZ278" s="1" t="s">
        <v>116</v>
      </c>
      <c r="BA278" s="1" t="s">
        <v>1036</v>
      </c>
    </row>
    <row r="279" spans="1:53" ht="13" x14ac:dyDescent="0.15">
      <c r="A279" s="1" t="s">
        <v>0</v>
      </c>
      <c r="E279" s="1" t="s">
        <v>4</v>
      </c>
      <c r="G279" s="2">
        <v>31506</v>
      </c>
      <c r="H279" s="13">
        <f t="shared" ca="1" si="4"/>
        <v>32.753424657534246</v>
      </c>
      <c r="I279" s="1">
        <v>7</v>
      </c>
      <c r="J279" s="1">
        <v>60</v>
      </c>
      <c r="K279" s="1">
        <v>10</v>
      </c>
      <c r="L279" s="1">
        <v>1</v>
      </c>
      <c r="M279" s="1">
        <v>102</v>
      </c>
      <c r="N279" s="1" t="s">
        <v>1066</v>
      </c>
      <c r="O279" s="1">
        <v>0</v>
      </c>
      <c r="P279" s="1" t="s">
        <v>78</v>
      </c>
      <c r="R279" s="1" t="s">
        <v>54</v>
      </c>
      <c r="T279" s="1">
        <v>1</v>
      </c>
      <c r="U279" s="1" t="s">
        <v>110</v>
      </c>
      <c r="W279" s="1" t="s">
        <v>56</v>
      </c>
      <c r="Y279" s="1" t="s">
        <v>466</v>
      </c>
      <c r="AA279" s="1">
        <v>13</v>
      </c>
      <c r="AB279" s="1" t="s">
        <v>1067</v>
      </c>
      <c r="AC279" s="1" t="s">
        <v>83</v>
      </c>
      <c r="AI279" s="1" t="s">
        <v>33</v>
      </c>
      <c r="AO279" s="1" t="s">
        <v>1068</v>
      </c>
      <c r="AP279" s="1">
        <v>6</v>
      </c>
      <c r="AS279" s="1">
        <v>16</v>
      </c>
      <c r="AT279" s="1">
        <v>12</v>
      </c>
      <c r="AU279" s="1" t="s">
        <v>1069</v>
      </c>
      <c r="AV279" s="1" t="s">
        <v>74</v>
      </c>
      <c r="AX279" s="1">
        <v>10</v>
      </c>
      <c r="AY279" s="1" t="s">
        <v>1070</v>
      </c>
      <c r="AZ279" s="1" t="s">
        <v>1071</v>
      </c>
      <c r="BA279" s="1" t="s">
        <v>1072</v>
      </c>
    </row>
    <row r="280" spans="1:53" ht="13" hidden="1" x14ac:dyDescent="0.15">
      <c r="C280" s="1" t="s">
        <v>2</v>
      </c>
      <c r="D280" s="1" t="s">
        <v>3</v>
      </c>
      <c r="E280" s="1" t="s">
        <v>4</v>
      </c>
      <c r="G280" s="2">
        <v>35302</v>
      </c>
      <c r="H280" s="13">
        <f t="shared" ca="1" si="4"/>
        <v>22.353424657534248</v>
      </c>
      <c r="I280" s="1">
        <v>7</v>
      </c>
      <c r="J280" s="1">
        <v>90</v>
      </c>
      <c r="K280" s="1">
        <v>200</v>
      </c>
      <c r="L280" s="1">
        <v>15</v>
      </c>
      <c r="M280" s="1">
        <v>382028</v>
      </c>
      <c r="N280" s="1" t="s">
        <v>1073</v>
      </c>
      <c r="O280" s="1">
        <v>0</v>
      </c>
      <c r="P280" s="1" t="s">
        <v>67</v>
      </c>
      <c r="R280" s="1" t="s">
        <v>68</v>
      </c>
      <c r="T280" s="1">
        <v>0</v>
      </c>
      <c r="AC280" s="1" t="s">
        <v>59</v>
      </c>
      <c r="AG280" s="1" t="s">
        <v>31</v>
      </c>
      <c r="AN280" s="1" t="s">
        <v>72</v>
      </c>
      <c r="AQ280" s="1">
        <v>12</v>
      </c>
      <c r="AR280" s="1">
        <v>6</v>
      </c>
      <c r="AT280" s="1">
        <v>30</v>
      </c>
      <c r="AU280" s="1" t="s">
        <v>1074</v>
      </c>
      <c r="AV280" s="1" t="s">
        <v>64</v>
      </c>
      <c r="AX280" s="1">
        <v>10</v>
      </c>
      <c r="AY280" s="1" t="s">
        <v>1075</v>
      </c>
      <c r="AZ280" s="1" t="s">
        <v>1076</v>
      </c>
      <c r="BA280" s="1" t="s">
        <v>1077</v>
      </c>
    </row>
    <row r="281" spans="1:53" ht="13" hidden="1" x14ac:dyDescent="0.15">
      <c r="A281" s="1" t="s">
        <v>0</v>
      </c>
      <c r="G281" s="2">
        <v>35568</v>
      </c>
      <c r="H281" s="13">
        <f t="shared" ca="1" si="4"/>
        <v>21.624657534246577</v>
      </c>
      <c r="I281" s="1">
        <v>7</v>
      </c>
      <c r="J281" s="1">
        <v>0</v>
      </c>
      <c r="K281" s="1">
        <v>6</v>
      </c>
      <c r="L281" s="1">
        <v>5</v>
      </c>
      <c r="M281" s="1">
        <v>560050</v>
      </c>
      <c r="N281" s="1" t="s">
        <v>472</v>
      </c>
      <c r="O281" s="1">
        <v>1</v>
      </c>
      <c r="P281" s="1" t="s">
        <v>97</v>
      </c>
      <c r="R281" s="1" t="s">
        <v>103</v>
      </c>
      <c r="T281" s="1">
        <v>0</v>
      </c>
      <c r="AC281" s="1" t="s">
        <v>399</v>
      </c>
      <c r="AG281" s="1" t="s">
        <v>31</v>
      </c>
      <c r="AN281" s="1" t="s">
        <v>72</v>
      </c>
      <c r="AP281" s="1">
        <v>6</v>
      </c>
      <c r="AS281" s="1">
        <v>8</v>
      </c>
      <c r="AT281" s="1">
        <v>5</v>
      </c>
      <c r="AU281" s="1" t="s">
        <v>1087</v>
      </c>
      <c r="AV281" s="1" t="s">
        <v>64</v>
      </c>
      <c r="AX281" s="1">
        <v>9</v>
      </c>
      <c r="AY281" s="1" t="s">
        <v>1088</v>
      </c>
      <c r="AZ281" s="1" t="s">
        <v>1089</v>
      </c>
      <c r="BA281" s="1" t="s">
        <v>1090</v>
      </c>
    </row>
    <row r="282" spans="1:53" ht="13" hidden="1" x14ac:dyDescent="0.15">
      <c r="E282" s="1" t="s">
        <v>4</v>
      </c>
      <c r="G282" s="2">
        <v>34453</v>
      </c>
      <c r="H282" s="13">
        <f t="shared" ca="1" si="4"/>
        <v>24.67945205479452</v>
      </c>
      <c r="I282" s="1">
        <v>7</v>
      </c>
      <c r="J282" s="1">
        <v>30</v>
      </c>
      <c r="K282" s="1">
        <v>7</v>
      </c>
      <c r="L282" s="1">
        <v>12</v>
      </c>
      <c r="M282" s="1">
        <v>77004</v>
      </c>
      <c r="N282" s="1" t="s">
        <v>1091</v>
      </c>
      <c r="O282" s="1">
        <v>1</v>
      </c>
      <c r="P282" s="1" t="s">
        <v>67</v>
      </c>
      <c r="R282" s="1" t="s">
        <v>68</v>
      </c>
      <c r="T282" s="1">
        <v>0</v>
      </c>
      <c r="AC282" s="1" t="s">
        <v>59</v>
      </c>
      <c r="AG282" s="1" t="s">
        <v>31</v>
      </c>
      <c r="AN282" s="1" t="s">
        <v>72</v>
      </c>
      <c r="AQ282" s="1">
        <v>20</v>
      </c>
      <c r="AS282" s="1">
        <v>20</v>
      </c>
      <c r="AT282" s="1">
        <v>20</v>
      </c>
      <c r="AU282" s="1" t="s">
        <v>1092</v>
      </c>
      <c r="AV282" s="1" t="s">
        <v>74</v>
      </c>
      <c r="AX282" s="1">
        <v>10</v>
      </c>
      <c r="AY282" s="1" t="s">
        <v>1093</v>
      </c>
      <c r="AZ282" s="1" t="s">
        <v>1094</v>
      </c>
      <c r="BA282" s="1" t="s">
        <v>175</v>
      </c>
    </row>
    <row r="283" spans="1:53" ht="13" x14ac:dyDescent="0.15">
      <c r="A283" s="1" t="s">
        <v>0</v>
      </c>
      <c r="B283" s="1" t="s">
        <v>1</v>
      </c>
      <c r="G283" s="2">
        <v>32910</v>
      </c>
      <c r="H283" s="13">
        <f t="shared" ca="1" si="4"/>
        <v>28.906849315068492</v>
      </c>
      <c r="I283" s="1">
        <v>7</v>
      </c>
      <c r="J283" s="1">
        <v>5</v>
      </c>
      <c r="K283" s="1">
        <v>10</v>
      </c>
      <c r="L283" s="1">
        <v>5</v>
      </c>
      <c r="M283" s="1">
        <v>41010</v>
      </c>
      <c r="N283" s="1" t="s">
        <v>1123</v>
      </c>
      <c r="O283" s="1">
        <v>1</v>
      </c>
      <c r="P283" s="1" t="s">
        <v>67</v>
      </c>
      <c r="S283" s="1" t="s">
        <v>1124</v>
      </c>
      <c r="T283" s="1">
        <v>1</v>
      </c>
      <c r="U283" s="1" t="s">
        <v>225</v>
      </c>
      <c r="W283" s="1" t="s">
        <v>80</v>
      </c>
      <c r="Y283" s="1" t="s">
        <v>554</v>
      </c>
      <c r="AA283" s="1">
        <v>4</v>
      </c>
      <c r="AB283" s="1" t="s">
        <v>1125</v>
      </c>
      <c r="AC283" s="1" t="s">
        <v>83</v>
      </c>
      <c r="AH283" s="1" t="s">
        <v>32</v>
      </c>
      <c r="AN283" s="1" t="s">
        <v>167</v>
      </c>
      <c r="AQ283" s="1">
        <v>7</v>
      </c>
      <c r="AS283" s="1">
        <v>7</v>
      </c>
      <c r="AT283" s="1">
        <v>15</v>
      </c>
      <c r="AU283" s="1" t="s">
        <v>1126</v>
      </c>
      <c r="AV283" s="1" t="s">
        <v>74</v>
      </c>
      <c r="AX283" s="1">
        <v>10</v>
      </c>
      <c r="AY283" s="1" t="s">
        <v>1127</v>
      </c>
      <c r="AZ283" s="1" t="s">
        <v>1128</v>
      </c>
    </row>
    <row r="284" spans="1:53" ht="13" x14ac:dyDescent="0.15">
      <c r="B284" s="1" t="s">
        <v>1</v>
      </c>
      <c r="E284" s="1" t="s">
        <v>4</v>
      </c>
      <c r="H284" s="13">
        <f t="shared" ca="1" si="4"/>
        <v>119.07123287671233</v>
      </c>
      <c r="I284" s="1">
        <v>7</v>
      </c>
      <c r="J284" s="1">
        <v>0</v>
      </c>
      <c r="K284" s="1">
        <v>14</v>
      </c>
      <c r="L284" s="1">
        <v>7</v>
      </c>
      <c r="N284" s="1" t="s">
        <v>1129</v>
      </c>
      <c r="O284" s="1">
        <v>1</v>
      </c>
      <c r="P284" s="1" t="s">
        <v>67</v>
      </c>
      <c r="R284" s="1" t="s">
        <v>103</v>
      </c>
      <c r="T284" s="1">
        <v>1</v>
      </c>
      <c r="U284" s="1" t="s">
        <v>225</v>
      </c>
      <c r="W284" s="1" t="s">
        <v>56</v>
      </c>
      <c r="Y284" s="1" t="s">
        <v>91</v>
      </c>
      <c r="AA284" s="1">
        <v>8</v>
      </c>
      <c r="AB284" s="1" t="s">
        <v>1130</v>
      </c>
      <c r="AC284" s="1" t="s">
        <v>83</v>
      </c>
      <c r="AM284" s="1" t="s">
        <v>1128</v>
      </c>
      <c r="AN284" s="1" t="s">
        <v>72</v>
      </c>
      <c r="AQ284" s="1">
        <v>15</v>
      </c>
      <c r="AS284" s="1">
        <v>8</v>
      </c>
      <c r="AT284" s="1">
        <v>16</v>
      </c>
      <c r="AU284" s="1" t="s">
        <v>1131</v>
      </c>
      <c r="AW284" s="1" t="s">
        <v>1132</v>
      </c>
      <c r="AX284" s="1">
        <v>10</v>
      </c>
      <c r="AY284" s="1" t="s">
        <v>1133</v>
      </c>
      <c r="AZ284" s="1" t="s">
        <v>1134</v>
      </c>
    </row>
    <row r="285" spans="1:53" ht="13" x14ac:dyDescent="0.15">
      <c r="A285" s="1" t="s">
        <v>0</v>
      </c>
      <c r="G285" s="2">
        <v>30953</v>
      </c>
      <c r="H285" s="13">
        <f t="shared" ca="1" si="4"/>
        <v>34.268493150684932</v>
      </c>
      <c r="I285" s="1">
        <v>7</v>
      </c>
      <c r="J285" s="1">
        <v>30</v>
      </c>
      <c r="K285" s="1">
        <v>10</v>
      </c>
      <c r="L285" s="1">
        <v>3</v>
      </c>
      <c r="M285" s="1">
        <v>330103</v>
      </c>
      <c r="N285" s="1" t="s">
        <v>1135</v>
      </c>
      <c r="O285" s="1">
        <v>0</v>
      </c>
      <c r="P285" s="1" t="s">
        <v>97</v>
      </c>
      <c r="R285" s="1" t="s">
        <v>103</v>
      </c>
      <c r="T285" s="1">
        <v>1</v>
      </c>
      <c r="U285" s="1" t="s">
        <v>69</v>
      </c>
      <c r="W285" s="1" t="s">
        <v>80</v>
      </c>
      <c r="Y285" s="1" t="s">
        <v>57</v>
      </c>
      <c r="AA285" s="1">
        <v>3</v>
      </c>
      <c r="AB285" s="1" t="s">
        <v>1136</v>
      </c>
      <c r="AC285" s="1" t="s">
        <v>83</v>
      </c>
      <c r="AG285" s="1" t="s">
        <v>31</v>
      </c>
      <c r="AN285" s="1" t="s">
        <v>72</v>
      </c>
      <c r="AP285" s="1">
        <v>4</v>
      </c>
      <c r="AR285" s="1">
        <v>2</v>
      </c>
      <c r="AT285" s="1">
        <v>8</v>
      </c>
      <c r="AU285" s="1" t="s">
        <v>1137</v>
      </c>
      <c r="AV285" s="1" t="s">
        <v>74</v>
      </c>
      <c r="AX285" s="1">
        <v>9</v>
      </c>
      <c r="AY285" s="1" t="s">
        <v>1138</v>
      </c>
      <c r="AZ285" s="1" t="s">
        <v>451</v>
      </c>
    </row>
    <row r="286" spans="1:53" ht="13" x14ac:dyDescent="0.15">
      <c r="B286" s="1" t="s">
        <v>1</v>
      </c>
      <c r="E286" s="1" t="s">
        <v>4</v>
      </c>
      <c r="G286" s="2" t="s">
        <v>1145</v>
      </c>
      <c r="H286" s="13">
        <f t="shared" ca="1" si="4"/>
        <v>60.057534246575344</v>
      </c>
      <c r="I286" s="1">
        <v>7</v>
      </c>
      <c r="J286" s="1">
        <v>0</v>
      </c>
      <c r="K286" s="1">
        <v>14</v>
      </c>
      <c r="L286" s="1">
        <v>2</v>
      </c>
      <c r="M286" s="1">
        <v>62025</v>
      </c>
      <c r="N286" s="1" t="s">
        <v>1146</v>
      </c>
      <c r="O286" s="1">
        <v>0</v>
      </c>
      <c r="P286" s="1" t="s">
        <v>53</v>
      </c>
      <c r="R286" s="1" t="s">
        <v>103</v>
      </c>
      <c r="T286" s="1">
        <v>1</v>
      </c>
      <c r="U286" s="1" t="s">
        <v>144</v>
      </c>
      <c r="W286" s="1" t="s">
        <v>80</v>
      </c>
      <c r="Y286" s="1" t="s">
        <v>81</v>
      </c>
      <c r="AA286" s="1">
        <v>34</v>
      </c>
      <c r="AB286" s="1" t="s">
        <v>1147</v>
      </c>
      <c r="AC286" s="1" t="s">
        <v>83</v>
      </c>
      <c r="AF286" s="1" t="s">
        <v>30</v>
      </c>
      <c r="AH286" s="1" t="s">
        <v>32</v>
      </c>
      <c r="AN286" s="1" t="s">
        <v>84</v>
      </c>
      <c r="AP286" s="1">
        <v>3</v>
      </c>
      <c r="AS286" s="1">
        <v>16</v>
      </c>
      <c r="AT286" s="1">
        <v>10</v>
      </c>
      <c r="AU286" s="1" t="s">
        <v>1148</v>
      </c>
      <c r="AW286" s="1" t="s">
        <v>1149</v>
      </c>
      <c r="AX286" s="1">
        <v>9</v>
      </c>
      <c r="AY286" s="1" t="s">
        <v>1150</v>
      </c>
      <c r="AZ286" s="1" t="s">
        <v>1151</v>
      </c>
      <c r="BA286" s="1" t="s">
        <v>1152</v>
      </c>
    </row>
    <row r="287" spans="1:53" ht="13" x14ac:dyDescent="0.15">
      <c r="A287" s="1" t="s">
        <v>0</v>
      </c>
      <c r="G287" s="2" t="s">
        <v>1153</v>
      </c>
      <c r="H287" s="13">
        <f t="shared" ca="1" si="4"/>
        <v>79.041095890410958</v>
      </c>
      <c r="I287" s="1">
        <v>7</v>
      </c>
      <c r="J287" s="1">
        <v>75</v>
      </c>
      <c r="K287" s="1">
        <v>9</v>
      </c>
      <c r="L287" s="1">
        <v>5</v>
      </c>
      <c r="M287" s="1">
        <v>1120</v>
      </c>
      <c r="N287" s="1" t="s">
        <v>149</v>
      </c>
      <c r="O287" s="1">
        <v>0</v>
      </c>
      <c r="P287" s="1" t="s">
        <v>97</v>
      </c>
      <c r="R287" s="1" t="s">
        <v>68</v>
      </c>
      <c r="T287" s="1">
        <v>1</v>
      </c>
      <c r="U287" s="1" t="s">
        <v>55</v>
      </c>
      <c r="W287" s="1" t="s">
        <v>80</v>
      </c>
      <c r="Y287" s="1" t="s">
        <v>295</v>
      </c>
      <c r="AA287" s="1">
        <v>10</v>
      </c>
      <c r="AB287" s="1" t="s">
        <v>1154</v>
      </c>
      <c r="AC287" s="1" t="s">
        <v>83</v>
      </c>
      <c r="AF287" s="1" t="s">
        <v>30</v>
      </c>
      <c r="AN287" s="1" t="s">
        <v>72</v>
      </c>
      <c r="AQ287" s="1">
        <v>25</v>
      </c>
      <c r="AR287" s="1">
        <v>5</v>
      </c>
      <c r="AT287" s="1">
        <v>40</v>
      </c>
      <c r="AU287" s="1" t="s">
        <v>1155</v>
      </c>
      <c r="AV287" s="1" t="s">
        <v>74</v>
      </c>
      <c r="AX287" s="1">
        <v>10</v>
      </c>
      <c r="AY287" s="1" t="s">
        <v>1156</v>
      </c>
      <c r="AZ287" s="1" t="s">
        <v>1157</v>
      </c>
      <c r="BA287" s="1" t="s">
        <v>1158</v>
      </c>
    </row>
    <row r="288" spans="1:53" ht="13" hidden="1" x14ac:dyDescent="0.15">
      <c r="B288" s="1" t="s">
        <v>1</v>
      </c>
      <c r="G288" s="2">
        <v>31399</v>
      </c>
      <c r="H288" s="13">
        <f t="shared" ca="1" si="4"/>
        <v>33.046575342465751</v>
      </c>
      <c r="I288" s="1">
        <v>7</v>
      </c>
      <c r="J288" s="1">
        <v>40</v>
      </c>
      <c r="K288" s="1">
        <v>10</v>
      </c>
      <c r="L288" s="1">
        <v>30</v>
      </c>
      <c r="N288" s="1" t="s">
        <v>1174</v>
      </c>
      <c r="O288" s="1">
        <v>1</v>
      </c>
      <c r="Q288" s="1" t="s">
        <v>1175</v>
      </c>
      <c r="R288" s="1" t="s">
        <v>54</v>
      </c>
      <c r="T288" s="1">
        <v>1</v>
      </c>
      <c r="U288" s="1" t="s">
        <v>150</v>
      </c>
      <c r="W288" s="1" t="s">
        <v>80</v>
      </c>
      <c r="Y288" s="1" t="s">
        <v>125</v>
      </c>
      <c r="AA288" s="1">
        <v>7</v>
      </c>
      <c r="AB288" s="1" t="s">
        <v>1176</v>
      </c>
      <c r="AC288" s="1" t="s">
        <v>59</v>
      </c>
      <c r="AF288" s="1" t="s">
        <v>30</v>
      </c>
      <c r="AN288" s="1" t="s">
        <v>167</v>
      </c>
      <c r="AQ288" s="1">
        <v>10</v>
      </c>
      <c r="AR288" s="1">
        <v>5</v>
      </c>
      <c r="AT288" s="1">
        <v>20</v>
      </c>
      <c r="AU288" s="1" t="s">
        <v>1177</v>
      </c>
      <c r="AV288" s="1" t="s">
        <v>64</v>
      </c>
      <c r="AX288" s="1">
        <v>10</v>
      </c>
      <c r="AY288" s="1" t="s">
        <v>1178</v>
      </c>
      <c r="AZ288" s="1" t="s">
        <v>1179</v>
      </c>
      <c r="BA288" s="1" t="s">
        <v>1180</v>
      </c>
    </row>
    <row r="289" spans="1:53" ht="13" hidden="1" x14ac:dyDescent="0.15">
      <c r="E289" s="1" t="s">
        <v>4</v>
      </c>
      <c r="G289" s="2">
        <v>31882</v>
      </c>
      <c r="H289" s="13">
        <f t="shared" ca="1" si="4"/>
        <v>31.723287671232878</v>
      </c>
      <c r="I289" s="1">
        <v>7</v>
      </c>
      <c r="J289" s="1">
        <v>1</v>
      </c>
      <c r="K289" s="1">
        <v>14</v>
      </c>
      <c r="L289" s="1">
        <v>20</v>
      </c>
      <c r="M289" s="1">
        <v>22251040</v>
      </c>
      <c r="N289" s="1" t="s">
        <v>1187</v>
      </c>
      <c r="O289" s="1">
        <v>1</v>
      </c>
      <c r="P289" s="1" t="s">
        <v>67</v>
      </c>
      <c r="R289" s="1" t="s">
        <v>54</v>
      </c>
      <c r="T289" s="1">
        <v>1</v>
      </c>
      <c r="U289" s="1" t="s">
        <v>5</v>
      </c>
      <c r="W289" s="1" t="s">
        <v>80</v>
      </c>
      <c r="Y289" s="1" t="s">
        <v>324</v>
      </c>
      <c r="AA289" s="1">
        <v>8</v>
      </c>
      <c r="AB289" s="1" t="s">
        <v>1188</v>
      </c>
      <c r="AC289" s="1" t="s">
        <v>59</v>
      </c>
      <c r="AG289" s="1" t="s">
        <v>31</v>
      </c>
      <c r="AH289" s="1" t="s">
        <v>32</v>
      </c>
      <c r="AI289" s="1" t="s">
        <v>33</v>
      </c>
      <c r="AN289" s="1" t="s">
        <v>84</v>
      </c>
      <c r="AP289" s="1">
        <v>6</v>
      </c>
      <c r="AR289" s="1">
        <v>4</v>
      </c>
      <c r="AT289" s="1">
        <v>6</v>
      </c>
      <c r="AU289" s="1" t="s">
        <v>1189</v>
      </c>
      <c r="AV289" s="1" t="s">
        <v>74</v>
      </c>
      <c r="AX289" s="1">
        <v>10</v>
      </c>
      <c r="AY289" s="1" t="s">
        <v>1190</v>
      </c>
      <c r="AZ289" s="1" t="s">
        <v>1191</v>
      </c>
      <c r="BA289" s="1" t="s">
        <v>116</v>
      </c>
    </row>
    <row r="290" spans="1:53" ht="13" x14ac:dyDescent="0.15">
      <c r="A290" s="1" t="s">
        <v>0</v>
      </c>
      <c r="C290" s="1" t="s">
        <v>2</v>
      </c>
      <c r="E290" s="1" t="s">
        <v>4</v>
      </c>
      <c r="G290" s="2">
        <v>33421</v>
      </c>
      <c r="H290" s="13">
        <f t="shared" ca="1" si="4"/>
        <v>27.506849315068493</v>
      </c>
      <c r="I290" s="1">
        <v>7</v>
      </c>
      <c r="J290" s="1">
        <v>40</v>
      </c>
      <c r="K290" s="1">
        <v>6</v>
      </c>
      <c r="L290" s="1">
        <v>12</v>
      </c>
      <c r="M290" s="1">
        <v>0</v>
      </c>
      <c r="O290" s="1">
        <v>1</v>
      </c>
      <c r="P290" s="1" t="s">
        <v>97</v>
      </c>
      <c r="R290" s="1" t="s">
        <v>98</v>
      </c>
      <c r="T290" s="1">
        <v>1</v>
      </c>
      <c r="U290" s="1" t="s">
        <v>5</v>
      </c>
      <c r="W290" s="1" t="s">
        <v>111</v>
      </c>
      <c r="Y290" s="1" t="s">
        <v>324</v>
      </c>
      <c r="AA290" s="1">
        <v>0</v>
      </c>
      <c r="AB290" s="1" t="s">
        <v>1192</v>
      </c>
      <c r="AC290" s="1" t="s">
        <v>71</v>
      </c>
      <c r="AG290" s="1" t="s">
        <v>31</v>
      </c>
      <c r="AO290" s="1" t="s">
        <v>1193</v>
      </c>
      <c r="AP290" s="1">
        <v>3</v>
      </c>
      <c r="AR290" s="1">
        <v>1</v>
      </c>
      <c r="AT290" s="1">
        <v>2</v>
      </c>
      <c r="AU290" s="1" t="s">
        <v>1194</v>
      </c>
      <c r="AV290" s="1" t="s">
        <v>74</v>
      </c>
      <c r="AX290" s="1">
        <v>8</v>
      </c>
      <c r="AY290" s="1" t="s">
        <v>1195</v>
      </c>
    </row>
    <row r="291" spans="1:53" ht="13" x14ac:dyDescent="0.15">
      <c r="B291" s="1" t="s">
        <v>1</v>
      </c>
      <c r="E291" s="1" t="s">
        <v>4</v>
      </c>
      <c r="G291" s="2">
        <v>31693</v>
      </c>
      <c r="H291" s="13">
        <f t="shared" ca="1" si="4"/>
        <v>32.241095890410961</v>
      </c>
      <c r="I291" s="1">
        <v>7</v>
      </c>
      <c r="J291" s="1">
        <v>25</v>
      </c>
      <c r="K291" s="1">
        <v>12</v>
      </c>
      <c r="L291" s="1">
        <v>6</v>
      </c>
      <c r="M291" s="1">
        <v>53111</v>
      </c>
      <c r="N291" s="1" t="s">
        <v>1196</v>
      </c>
      <c r="O291" s="1">
        <v>0</v>
      </c>
      <c r="P291" s="1" t="s">
        <v>67</v>
      </c>
      <c r="R291" s="1" t="s">
        <v>54</v>
      </c>
      <c r="T291" s="1">
        <v>1</v>
      </c>
      <c r="U291" s="1" t="s">
        <v>159</v>
      </c>
      <c r="W291" s="1" t="s">
        <v>56</v>
      </c>
      <c r="Y291" s="1" t="s">
        <v>338</v>
      </c>
      <c r="AA291" s="1">
        <v>3</v>
      </c>
      <c r="AB291" s="1" t="s">
        <v>1197</v>
      </c>
      <c r="AC291" s="1" t="s">
        <v>83</v>
      </c>
      <c r="AF291" s="1" t="s">
        <v>30</v>
      </c>
      <c r="AN291" s="1" t="s">
        <v>84</v>
      </c>
      <c r="AP291" s="1">
        <v>4</v>
      </c>
      <c r="AR291" s="1">
        <v>2</v>
      </c>
      <c r="AT291" s="1">
        <v>20</v>
      </c>
      <c r="AU291" s="1" t="s">
        <v>1198</v>
      </c>
      <c r="AW291" s="1" t="s">
        <v>1199</v>
      </c>
      <c r="AX291" s="1">
        <v>9</v>
      </c>
      <c r="AY291" s="1" t="s">
        <v>1200</v>
      </c>
      <c r="AZ291" s="1" t="s">
        <v>218</v>
      </c>
      <c r="BA291" s="1" t="s">
        <v>141</v>
      </c>
    </row>
    <row r="292" spans="1:53" ht="13" hidden="1" x14ac:dyDescent="0.15">
      <c r="A292" s="1" t="s">
        <v>0</v>
      </c>
      <c r="E292" s="1" t="s">
        <v>4</v>
      </c>
      <c r="G292" s="2">
        <v>29440</v>
      </c>
      <c r="H292" s="13">
        <f t="shared" ca="1" si="4"/>
        <v>38.413698630136984</v>
      </c>
      <c r="I292" s="1">
        <v>7</v>
      </c>
      <c r="J292" s="1">
        <v>30</v>
      </c>
      <c r="K292" s="1">
        <v>11</v>
      </c>
      <c r="L292" s="1">
        <v>4</v>
      </c>
      <c r="M292" s="1">
        <v>310157</v>
      </c>
      <c r="N292" s="1" t="s">
        <v>1225</v>
      </c>
      <c r="O292" s="1">
        <v>1</v>
      </c>
      <c r="P292" s="1" t="s">
        <v>78</v>
      </c>
      <c r="S292" s="1" t="s">
        <v>1226</v>
      </c>
      <c r="T292" s="1">
        <v>1</v>
      </c>
      <c r="U292" s="1" t="s">
        <v>225</v>
      </c>
      <c r="W292" s="1" t="s">
        <v>90</v>
      </c>
      <c r="Y292" s="1" t="s">
        <v>91</v>
      </c>
      <c r="AA292" s="1">
        <v>11</v>
      </c>
      <c r="AB292" s="1" t="s">
        <v>1227</v>
      </c>
      <c r="AC292" s="1" t="s">
        <v>59</v>
      </c>
      <c r="AH292" s="1" t="s">
        <v>32</v>
      </c>
      <c r="AN292" s="1" t="s">
        <v>72</v>
      </c>
      <c r="AP292" s="1">
        <v>6</v>
      </c>
      <c r="AR292" s="1">
        <v>6</v>
      </c>
      <c r="AT292" s="1">
        <v>30</v>
      </c>
      <c r="AU292" s="1" t="s">
        <v>1228</v>
      </c>
      <c r="AV292" s="1" t="s">
        <v>74</v>
      </c>
      <c r="AX292" s="1">
        <v>10</v>
      </c>
      <c r="AY292" s="1" t="s">
        <v>1229</v>
      </c>
      <c r="AZ292" s="1" t="s">
        <v>1230</v>
      </c>
      <c r="BA292" s="1" t="s">
        <v>1231</v>
      </c>
    </row>
    <row r="293" spans="1:53" ht="13" hidden="1" x14ac:dyDescent="0.15">
      <c r="B293" s="1" t="s">
        <v>1</v>
      </c>
      <c r="G293" s="2">
        <v>43048</v>
      </c>
      <c r="H293" s="13">
        <f t="shared" ca="1" si="4"/>
        <v>1.1315068493150684</v>
      </c>
      <c r="I293" s="1">
        <v>7</v>
      </c>
      <c r="J293" s="1">
        <v>120</v>
      </c>
      <c r="K293" s="1">
        <v>12</v>
      </c>
      <c r="L293" s="1">
        <v>15</v>
      </c>
      <c r="M293" s="1">
        <v>28002</v>
      </c>
      <c r="N293" s="1" t="s">
        <v>170</v>
      </c>
      <c r="O293" s="1">
        <v>1</v>
      </c>
      <c r="P293" s="1" t="s">
        <v>67</v>
      </c>
      <c r="R293" s="1" t="s">
        <v>98</v>
      </c>
      <c r="T293" s="1">
        <v>1</v>
      </c>
      <c r="U293" s="1" t="s">
        <v>159</v>
      </c>
      <c r="W293" s="1" t="s">
        <v>384</v>
      </c>
      <c r="Y293" s="1" t="s">
        <v>91</v>
      </c>
      <c r="AA293" s="1">
        <v>2</v>
      </c>
      <c r="AB293" s="1" t="s">
        <v>171</v>
      </c>
      <c r="AC293" s="1" t="s">
        <v>59</v>
      </c>
      <c r="AH293" s="1" t="s">
        <v>32</v>
      </c>
      <c r="AN293" s="1" t="s">
        <v>72</v>
      </c>
      <c r="AQ293" s="1">
        <v>8</v>
      </c>
      <c r="AR293" s="1">
        <v>6</v>
      </c>
      <c r="AT293" s="1">
        <v>10</v>
      </c>
      <c r="AU293" s="1" t="s">
        <v>1240</v>
      </c>
      <c r="AV293" s="1" t="s">
        <v>64</v>
      </c>
      <c r="AX293" s="1">
        <v>8</v>
      </c>
      <c r="AY293" s="1" t="s">
        <v>1241</v>
      </c>
      <c r="AZ293" s="1" t="s">
        <v>1242</v>
      </c>
      <c r="BA293" s="1" t="s">
        <v>347</v>
      </c>
    </row>
    <row r="294" spans="1:53" ht="13" x14ac:dyDescent="0.15">
      <c r="A294" s="1" t="s">
        <v>0</v>
      </c>
      <c r="B294" s="1" t="s">
        <v>1</v>
      </c>
      <c r="C294" s="1" t="s">
        <v>2</v>
      </c>
      <c r="H294" s="13">
        <f t="shared" ca="1" si="4"/>
        <v>119.07123287671233</v>
      </c>
      <c r="I294" s="1">
        <v>7</v>
      </c>
      <c r="J294" s="1">
        <v>40</v>
      </c>
      <c r="K294" s="1">
        <v>8</v>
      </c>
      <c r="L294" s="1">
        <v>3</v>
      </c>
      <c r="M294" s="1">
        <v>30327</v>
      </c>
      <c r="N294" s="1" t="s">
        <v>1263</v>
      </c>
      <c r="O294" s="1">
        <v>0</v>
      </c>
      <c r="P294" s="1" t="s">
        <v>67</v>
      </c>
      <c r="R294" s="1" t="s">
        <v>103</v>
      </c>
      <c r="T294" s="1">
        <v>0</v>
      </c>
      <c r="AC294" s="1" t="s">
        <v>83</v>
      </c>
      <c r="AG294" s="1" t="s">
        <v>31</v>
      </c>
      <c r="AN294" s="1" t="s">
        <v>84</v>
      </c>
      <c r="AP294" s="1">
        <v>6</v>
      </c>
      <c r="AS294" s="1">
        <v>30</v>
      </c>
      <c r="AT294" s="1">
        <v>500</v>
      </c>
      <c r="AU294" s="1" t="s">
        <v>1264</v>
      </c>
      <c r="AV294" s="1" t="s">
        <v>200</v>
      </c>
      <c r="AX294" s="1">
        <v>7</v>
      </c>
      <c r="AY294" s="1" t="s">
        <v>1265</v>
      </c>
      <c r="AZ294" s="1" t="s">
        <v>1266</v>
      </c>
    </row>
    <row r="295" spans="1:53" ht="13" x14ac:dyDescent="0.15">
      <c r="E295" s="1" t="s">
        <v>4</v>
      </c>
      <c r="G295" s="2">
        <v>32965</v>
      </c>
      <c r="H295" s="13">
        <f t="shared" ca="1" si="4"/>
        <v>28.756164383561643</v>
      </c>
      <c r="I295" s="1">
        <v>7</v>
      </c>
      <c r="J295" s="1">
        <v>15</v>
      </c>
      <c r="K295" s="1">
        <v>8</v>
      </c>
      <c r="L295" s="1">
        <v>1</v>
      </c>
      <c r="M295" s="1">
        <v>11300</v>
      </c>
      <c r="N295" s="1" t="s">
        <v>1267</v>
      </c>
      <c r="O295" s="1">
        <v>0</v>
      </c>
      <c r="P295" s="1" t="s">
        <v>431</v>
      </c>
      <c r="R295" s="1" t="s">
        <v>103</v>
      </c>
      <c r="T295" s="1">
        <v>1</v>
      </c>
      <c r="U295" s="1" t="s">
        <v>225</v>
      </c>
      <c r="W295" s="1" t="s">
        <v>56</v>
      </c>
      <c r="Y295" s="1" t="s">
        <v>91</v>
      </c>
      <c r="AA295" s="1">
        <v>7</v>
      </c>
      <c r="AB295" s="1" t="s">
        <v>1268</v>
      </c>
      <c r="AC295" s="1" t="s">
        <v>83</v>
      </c>
      <c r="AH295" s="1" t="s">
        <v>32</v>
      </c>
      <c r="AN295" s="1" t="s">
        <v>84</v>
      </c>
      <c r="AP295" s="1">
        <v>5</v>
      </c>
      <c r="AR295" s="1">
        <v>3</v>
      </c>
      <c r="AT295" s="1">
        <v>12</v>
      </c>
      <c r="AU295" s="1" t="s">
        <v>1269</v>
      </c>
      <c r="AV295" s="1" t="s">
        <v>64</v>
      </c>
      <c r="AX295" s="1">
        <v>10</v>
      </c>
      <c r="AY295" s="1" t="s">
        <v>1270</v>
      </c>
      <c r="AZ295" s="1" t="s">
        <v>1271</v>
      </c>
      <c r="BA295" s="1" t="s">
        <v>1272</v>
      </c>
    </row>
    <row r="296" spans="1:53" ht="13" x14ac:dyDescent="0.15">
      <c r="E296" s="1" t="s">
        <v>4</v>
      </c>
      <c r="G296" s="2">
        <v>30084</v>
      </c>
      <c r="H296" s="13">
        <f t="shared" ca="1" si="4"/>
        <v>36.649315068493152</v>
      </c>
      <c r="I296" s="1">
        <v>7</v>
      </c>
      <c r="J296" s="1">
        <v>60</v>
      </c>
      <c r="K296" s="1">
        <v>7</v>
      </c>
      <c r="L296" s="1">
        <v>0</v>
      </c>
      <c r="N296" s="1" t="s">
        <v>1273</v>
      </c>
      <c r="O296" s="1">
        <v>1</v>
      </c>
      <c r="P296" s="1" t="s">
        <v>123</v>
      </c>
      <c r="R296" s="1" t="s">
        <v>103</v>
      </c>
      <c r="T296" s="1">
        <v>1</v>
      </c>
      <c r="U296" s="1" t="s">
        <v>30</v>
      </c>
      <c r="W296" s="1" t="s">
        <v>384</v>
      </c>
      <c r="Y296" s="1" t="s">
        <v>233</v>
      </c>
      <c r="AA296" s="1">
        <v>7</v>
      </c>
      <c r="AB296" s="1" t="s">
        <v>1274</v>
      </c>
      <c r="AC296" s="1" t="s">
        <v>83</v>
      </c>
      <c r="AI296" s="1" t="s">
        <v>33</v>
      </c>
      <c r="AN296" s="1" t="s">
        <v>72</v>
      </c>
      <c r="AQ296" s="1">
        <v>10</v>
      </c>
      <c r="AS296" s="1">
        <v>10</v>
      </c>
      <c r="AT296" s="1">
        <v>15</v>
      </c>
      <c r="AU296" s="1" t="s">
        <v>1275</v>
      </c>
      <c r="AV296" s="1" t="s">
        <v>74</v>
      </c>
      <c r="AX296" s="1">
        <v>9</v>
      </c>
      <c r="AY296" s="1" t="s">
        <v>1276</v>
      </c>
      <c r="AZ296" s="1" t="s">
        <v>1277</v>
      </c>
    </row>
    <row r="297" spans="1:53" ht="13" x14ac:dyDescent="0.15">
      <c r="A297" s="1" t="s">
        <v>0</v>
      </c>
      <c r="H297" s="13">
        <f t="shared" ca="1" si="4"/>
        <v>119.07123287671233</v>
      </c>
      <c r="I297" s="1">
        <v>7</v>
      </c>
      <c r="J297" s="1">
        <v>180</v>
      </c>
      <c r="K297" s="1">
        <v>7</v>
      </c>
      <c r="L297" s="1">
        <v>2</v>
      </c>
      <c r="M297" s="1">
        <v>560076</v>
      </c>
      <c r="N297" s="1" t="s">
        <v>472</v>
      </c>
      <c r="O297" s="1">
        <v>0</v>
      </c>
      <c r="P297" s="1" t="s">
        <v>97</v>
      </c>
      <c r="S297" s="1" t="s">
        <v>1278</v>
      </c>
      <c r="T297" s="1">
        <v>0</v>
      </c>
      <c r="AC297" s="1" t="s">
        <v>83</v>
      </c>
      <c r="AD297" s="1" t="s">
        <v>28</v>
      </c>
      <c r="AF297" s="1" t="s">
        <v>30</v>
      </c>
      <c r="AI297" s="1" t="s">
        <v>33</v>
      </c>
      <c r="AN297" s="1" t="s">
        <v>72</v>
      </c>
      <c r="AQ297" s="1">
        <v>10</v>
      </c>
      <c r="AS297" s="1">
        <v>10</v>
      </c>
      <c r="AT297" s="1">
        <v>8</v>
      </c>
      <c r="AU297" s="1" t="s">
        <v>1279</v>
      </c>
      <c r="AV297" s="1" t="s">
        <v>74</v>
      </c>
      <c r="AX297" s="1">
        <v>6</v>
      </c>
      <c r="AY297" s="1" t="s">
        <v>1280</v>
      </c>
      <c r="AZ297" s="1" t="s">
        <v>1281</v>
      </c>
      <c r="BA297" s="1" t="s">
        <v>1282</v>
      </c>
    </row>
    <row r="298" spans="1:53" ht="13" x14ac:dyDescent="0.15">
      <c r="B298" s="1" t="s">
        <v>1</v>
      </c>
      <c r="E298" s="1" t="s">
        <v>4</v>
      </c>
      <c r="G298" s="2" t="s">
        <v>1283</v>
      </c>
      <c r="H298" s="13">
        <f t="shared" ca="1" si="4"/>
        <v>52.304109589041097</v>
      </c>
      <c r="I298" s="1">
        <v>7</v>
      </c>
      <c r="J298" s="1">
        <v>30</v>
      </c>
      <c r="K298" s="1">
        <v>10</v>
      </c>
      <c r="L298" s="1">
        <v>16</v>
      </c>
      <c r="M298" s="1">
        <v>75075</v>
      </c>
      <c r="N298" s="1" t="s">
        <v>1284</v>
      </c>
      <c r="O298" s="1">
        <v>1</v>
      </c>
      <c r="P298" s="1" t="s">
        <v>123</v>
      </c>
      <c r="R298" s="1" t="s">
        <v>98</v>
      </c>
      <c r="T298" s="1">
        <v>1</v>
      </c>
      <c r="U298" s="1" t="s">
        <v>144</v>
      </c>
      <c r="W298" s="1" t="s">
        <v>145</v>
      </c>
      <c r="Y298" s="1" t="s">
        <v>324</v>
      </c>
      <c r="AA298" s="1">
        <v>27</v>
      </c>
      <c r="AB298" s="1" t="s">
        <v>1285</v>
      </c>
      <c r="AC298" s="1" t="s">
        <v>83</v>
      </c>
      <c r="AI298" s="1" t="s">
        <v>33</v>
      </c>
      <c r="AN298" s="1" t="s">
        <v>60</v>
      </c>
      <c r="AP298" s="1">
        <v>5</v>
      </c>
      <c r="AR298" s="1">
        <v>3</v>
      </c>
      <c r="AT298" s="1">
        <v>8</v>
      </c>
      <c r="AU298" s="1" t="s">
        <v>1286</v>
      </c>
      <c r="AW298" s="1" t="s">
        <v>1287</v>
      </c>
      <c r="AX298" s="1">
        <v>8</v>
      </c>
      <c r="AY298" s="1" t="s">
        <v>1288</v>
      </c>
      <c r="BA298" s="1" t="s">
        <v>1289</v>
      </c>
    </row>
    <row r="299" spans="1:53" ht="13" x14ac:dyDescent="0.15">
      <c r="A299" s="1" t="s">
        <v>0</v>
      </c>
      <c r="E299" s="1" t="s">
        <v>4</v>
      </c>
      <c r="G299" s="2">
        <v>33182</v>
      </c>
      <c r="H299" s="13">
        <f t="shared" ca="1" si="4"/>
        <v>28.161643835616438</v>
      </c>
      <c r="I299" s="1">
        <v>7</v>
      </c>
      <c r="J299" s="1">
        <v>60</v>
      </c>
      <c r="K299" s="1">
        <v>10</v>
      </c>
      <c r="L299" s="1">
        <v>3</v>
      </c>
      <c r="M299" s="1">
        <v>200240</v>
      </c>
      <c r="N299" s="1" t="s">
        <v>1290</v>
      </c>
      <c r="O299" s="1">
        <v>0</v>
      </c>
      <c r="P299" s="1" t="s">
        <v>67</v>
      </c>
      <c r="R299" s="1" t="s">
        <v>54</v>
      </c>
      <c r="T299" s="1">
        <v>1</v>
      </c>
      <c r="U299" s="1" t="s">
        <v>225</v>
      </c>
      <c r="W299" s="1" t="s">
        <v>80</v>
      </c>
      <c r="Y299" s="1" t="s">
        <v>648</v>
      </c>
      <c r="AA299" s="1">
        <v>2</v>
      </c>
      <c r="AB299" s="1" t="s">
        <v>1291</v>
      </c>
      <c r="AC299" s="1" t="s">
        <v>83</v>
      </c>
      <c r="AH299" s="1" t="s">
        <v>32</v>
      </c>
      <c r="AN299" s="1" t="s">
        <v>84</v>
      </c>
      <c r="AP299" s="1">
        <v>6</v>
      </c>
      <c r="AR299" s="1">
        <v>6</v>
      </c>
      <c r="AT299" s="1">
        <v>6</v>
      </c>
      <c r="AU299" s="1" t="s">
        <v>1292</v>
      </c>
      <c r="AV299" s="1" t="s">
        <v>64</v>
      </c>
      <c r="AX299" s="1">
        <v>9</v>
      </c>
      <c r="AY299" s="1" t="s">
        <v>1293</v>
      </c>
      <c r="AZ299" s="1" t="s">
        <v>1294</v>
      </c>
      <c r="BA299" s="1" t="s">
        <v>1295</v>
      </c>
    </row>
    <row r="300" spans="1:53" ht="13" x14ac:dyDescent="0.15">
      <c r="E300" s="1" t="s">
        <v>4</v>
      </c>
      <c r="G300" s="2">
        <v>32966</v>
      </c>
      <c r="H300" s="13">
        <f t="shared" ca="1" si="4"/>
        <v>28.753424657534246</v>
      </c>
      <c r="I300" s="1">
        <v>7</v>
      </c>
      <c r="J300" s="1">
        <v>5</v>
      </c>
      <c r="K300" s="1">
        <v>5</v>
      </c>
      <c r="L300" s="1">
        <v>3</v>
      </c>
      <c r="M300" s="1">
        <v>60661</v>
      </c>
      <c r="N300" s="1" t="s">
        <v>1308</v>
      </c>
      <c r="O300" s="1">
        <v>0</v>
      </c>
      <c r="P300" s="1" t="s">
        <v>53</v>
      </c>
      <c r="R300" s="1" t="s">
        <v>103</v>
      </c>
      <c r="T300" s="1">
        <v>1</v>
      </c>
      <c r="U300" s="1" t="s">
        <v>521</v>
      </c>
      <c r="W300" s="1" t="s">
        <v>80</v>
      </c>
      <c r="Y300" s="1" t="s">
        <v>1309</v>
      </c>
      <c r="AA300" s="1">
        <v>5</v>
      </c>
      <c r="AB300" s="1" t="s">
        <v>1310</v>
      </c>
      <c r="AC300" s="1" t="s">
        <v>83</v>
      </c>
      <c r="AH300" s="1" t="s">
        <v>32</v>
      </c>
      <c r="AN300" s="1" t="s">
        <v>60</v>
      </c>
      <c r="AP300" s="1">
        <v>5</v>
      </c>
      <c r="AR300" s="1">
        <v>4</v>
      </c>
      <c r="AT300" s="1">
        <v>8</v>
      </c>
      <c r="AU300" s="1" t="s">
        <v>1311</v>
      </c>
      <c r="AV300" s="1" t="s">
        <v>74</v>
      </c>
      <c r="AX300" s="1">
        <v>10</v>
      </c>
      <c r="AY300" s="1" t="s">
        <v>1312</v>
      </c>
      <c r="AZ300" s="1" t="s">
        <v>1313</v>
      </c>
      <c r="BA300" s="1" t="s">
        <v>141</v>
      </c>
    </row>
    <row r="301" spans="1:53" ht="13" hidden="1" x14ac:dyDescent="0.15">
      <c r="A301" s="1" t="s">
        <v>0</v>
      </c>
      <c r="B301" s="1" t="s">
        <v>1</v>
      </c>
      <c r="D301" s="1" t="s">
        <v>3</v>
      </c>
      <c r="G301" s="2">
        <v>27861</v>
      </c>
      <c r="H301" s="13">
        <f t="shared" ca="1" si="4"/>
        <v>42.739726027397261</v>
      </c>
      <c r="I301" s="1">
        <v>7</v>
      </c>
      <c r="J301" s="1">
        <v>20</v>
      </c>
      <c r="K301" s="1">
        <v>10</v>
      </c>
      <c r="L301" s="1">
        <v>5</v>
      </c>
      <c r="M301" s="1">
        <v>80339</v>
      </c>
      <c r="N301" s="1" t="s">
        <v>231</v>
      </c>
      <c r="O301" s="1">
        <v>1</v>
      </c>
      <c r="P301" s="1" t="s">
        <v>67</v>
      </c>
      <c r="S301" s="1" t="s">
        <v>1314</v>
      </c>
      <c r="T301" s="1">
        <v>1</v>
      </c>
      <c r="U301" s="1" t="s">
        <v>110</v>
      </c>
      <c r="W301" s="1" t="s">
        <v>111</v>
      </c>
      <c r="Y301" s="1" t="s">
        <v>91</v>
      </c>
      <c r="AA301" s="1">
        <v>18</v>
      </c>
      <c r="AB301" s="1" t="s">
        <v>1315</v>
      </c>
      <c r="AC301" s="1" t="s">
        <v>1299</v>
      </c>
      <c r="AI301" s="1" t="s">
        <v>33</v>
      </c>
      <c r="AN301" s="1" t="s">
        <v>60</v>
      </c>
      <c r="AP301" s="1">
        <v>5</v>
      </c>
      <c r="AR301" s="1">
        <v>3</v>
      </c>
      <c r="AT301" s="1">
        <v>50</v>
      </c>
      <c r="AU301" s="1" t="s">
        <v>1316</v>
      </c>
      <c r="AV301" s="1" t="s">
        <v>198</v>
      </c>
      <c r="AX301" s="1">
        <v>10</v>
      </c>
      <c r="AY301" s="1" t="s">
        <v>1317</v>
      </c>
      <c r="AZ301" s="1" t="s">
        <v>1318</v>
      </c>
      <c r="BA301" s="1" t="s">
        <v>1319</v>
      </c>
    </row>
    <row r="302" spans="1:53" ht="13" hidden="1" x14ac:dyDescent="0.15">
      <c r="A302" s="1" t="s">
        <v>0</v>
      </c>
      <c r="G302" s="2">
        <v>25799</v>
      </c>
      <c r="H302" s="13">
        <f t="shared" ca="1" si="4"/>
        <v>48.389041095890413</v>
      </c>
      <c r="I302" s="1">
        <v>7</v>
      </c>
      <c r="J302" s="1">
        <v>60</v>
      </c>
      <c r="K302" s="1">
        <v>8</v>
      </c>
      <c r="L302" s="1">
        <v>5</v>
      </c>
      <c r="M302" s="1">
        <v>60490</v>
      </c>
      <c r="N302" s="1" t="s">
        <v>1347</v>
      </c>
      <c r="O302" s="1">
        <v>0</v>
      </c>
      <c r="P302" s="1" t="s">
        <v>97</v>
      </c>
      <c r="R302" s="1" t="s">
        <v>98</v>
      </c>
      <c r="T302" s="1">
        <v>1</v>
      </c>
      <c r="V302" s="1" t="s">
        <v>1348</v>
      </c>
      <c r="W302" s="1" t="s">
        <v>80</v>
      </c>
      <c r="Y302" s="1" t="s">
        <v>112</v>
      </c>
      <c r="AA302" s="1">
        <v>15</v>
      </c>
      <c r="AB302" s="1" t="s">
        <v>1349</v>
      </c>
      <c r="AC302" s="1" t="s">
        <v>59</v>
      </c>
      <c r="AF302" s="1" t="s">
        <v>30</v>
      </c>
      <c r="AN302" s="1" t="s">
        <v>72</v>
      </c>
      <c r="AQ302" s="1">
        <v>15</v>
      </c>
      <c r="AR302" s="1">
        <v>5</v>
      </c>
      <c r="AT302" s="1">
        <v>40</v>
      </c>
      <c r="AU302" s="1" t="s">
        <v>1350</v>
      </c>
      <c r="AV302" s="1" t="s">
        <v>74</v>
      </c>
      <c r="AX302" s="1">
        <v>10</v>
      </c>
      <c r="AY302" s="1" t="s">
        <v>1351</v>
      </c>
      <c r="AZ302" s="1" t="s">
        <v>882</v>
      </c>
      <c r="BA302" s="1" t="s">
        <v>882</v>
      </c>
    </row>
    <row r="303" spans="1:53" ht="13" hidden="1" x14ac:dyDescent="0.15">
      <c r="B303" s="1" t="s">
        <v>1</v>
      </c>
      <c r="E303" s="1" t="s">
        <v>4</v>
      </c>
      <c r="G303" s="2">
        <v>28204</v>
      </c>
      <c r="H303" s="13">
        <f t="shared" ca="1" si="4"/>
        <v>41.8</v>
      </c>
      <c r="I303" s="1">
        <v>7</v>
      </c>
      <c r="J303" s="1">
        <v>0</v>
      </c>
      <c r="K303" s="1">
        <v>14</v>
      </c>
      <c r="L303" s="1">
        <v>12</v>
      </c>
      <c r="M303" s="1">
        <v>34563</v>
      </c>
      <c r="N303" s="1" t="s">
        <v>1352</v>
      </c>
      <c r="O303" s="1">
        <v>1</v>
      </c>
      <c r="P303" s="1" t="s">
        <v>67</v>
      </c>
      <c r="R303" s="1" t="s">
        <v>98</v>
      </c>
      <c r="T303" s="1">
        <v>1</v>
      </c>
      <c r="U303" s="1" t="s">
        <v>30</v>
      </c>
      <c r="W303" s="1" t="s">
        <v>80</v>
      </c>
      <c r="Y303" s="1" t="s">
        <v>57</v>
      </c>
      <c r="AA303" s="1">
        <v>15</v>
      </c>
      <c r="AB303" s="1" t="s">
        <v>1353</v>
      </c>
      <c r="AC303" s="1" t="s">
        <v>59</v>
      </c>
      <c r="AH303" s="1" t="s">
        <v>32</v>
      </c>
      <c r="AI303" s="1" t="s">
        <v>33</v>
      </c>
      <c r="AJ303" s="1" t="s">
        <v>34</v>
      </c>
      <c r="AK303" s="1" t="s">
        <v>35</v>
      </c>
      <c r="AN303" s="1" t="s">
        <v>84</v>
      </c>
      <c r="AP303" s="1">
        <v>2</v>
      </c>
      <c r="AR303" s="1">
        <v>3</v>
      </c>
      <c r="AT303" s="1">
        <v>4</v>
      </c>
      <c r="AU303" s="1" t="s">
        <v>213</v>
      </c>
      <c r="AV303" s="1" t="s">
        <v>74</v>
      </c>
      <c r="AX303" s="1">
        <v>8</v>
      </c>
      <c r="AY303" s="1" t="s">
        <v>213</v>
      </c>
      <c r="AZ303" s="1" t="s">
        <v>213</v>
      </c>
      <c r="BA303" s="1" t="s">
        <v>213</v>
      </c>
    </row>
    <row r="304" spans="1:53" ht="13" hidden="1" x14ac:dyDescent="0.15">
      <c r="B304" s="1" t="s">
        <v>1</v>
      </c>
      <c r="E304" s="1" t="s">
        <v>4</v>
      </c>
      <c r="G304" s="2">
        <v>33022</v>
      </c>
      <c r="H304" s="13">
        <f t="shared" ca="1" si="4"/>
        <v>28.6</v>
      </c>
      <c r="I304" s="1">
        <v>7</v>
      </c>
      <c r="J304" s="1">
        <v>40</v>
      </c>
      <c r="K304" s="1">
        <v>14</v>
      </c>
      <c r="L304" s="1">
        <v>4</v>
      </c>
      <c r="M304" s="1">
        <v>560017</v>
      </c>
      <c r="N304" s="1" t="s">
        <v>1360</v>
      </c>
      <c r="O304" s="1">
        <v>0</v>
      </c>
      <c r="P304" s="1" t="s">
        <v>78</v>
      </c>
      <c r="R304" s="1" t="s">
        <v>103</v>
      </c>
      <c r="T304" s="1">
        <v>1</v>
      </c>
      <c r="U304" s="1" t="s">
        <v>789</v>
      </c>
      <c r="W304" s="1" t="s">
        <v>424</v>
      </c>
      <c r="Y304" s="1" t="s">
        <v>91</v>
      </c>
      <c r="AA304" s="1">
        <v>6</v>
      </c>
      <c r="AB304" s="1" t="s">
        <v>1361</v>
      </c>
      <c r="AC304" s="1" t="s">
        <v>59</v>
      </c>
      <c r="AE304" s="1" t="s">
        <v>29</v>
      </c>
      <c r="AN304" s="1" t="s">
        <v>60</v>
      </c>
      <c r="AP304" s="1">
        <v>6</v>
      </c>
      <c r="AR304" s="1">
        <v>2</v>
      </c>
      <c r="AT304" s="1">
        <v>100</v>
      </c>
      <c r="AU304" s="1" t="s">
        <v>1362</v>
      </c>
      <c r="AV304" s="1" t="s">
        <v>64</v>
      </c>
      <c r="AX304" s="1">
        <v>10</v>
      </c>
      <c r="AY304" s="1" t="s">
        <v>1363</v>
      </c>
      <c r="AZ304" s="1" t="s">
        <v>1364</v>
      </c>
      <c r="BA304" s="1" t="s">
        <v>1365</v>
      </c>
    </row>
    <row r="305" spans="1:53" ht="13" hidden="1" x14ac:dyDescent="0.15">
      <c r="B305" s="1" t="s">
        <v>1</v>
      </c>
      <c r="G305" s="2">
        <v>31755</v>
      </c>
      <c r="H305" s="13">
        <f t="shared" ca="1" si="4"/>
        <v>32.07123287671233</v>
      </c>
      <c r="I305" s="1">
        <v>7</v>
      </c>
      <c r="J305" s="1">
        <v>60</v>
      </c>
      <c r="K305" s="1">
        <v>10</v>
      </c>
      <c r="L305" s="1">
        <v>5</v>
      </c>
      <c r="N305" s="1" t="s">
        <v>472</v>
      </c>
      <c r="O305" s="1">
        <v>1</v>
      </c>
      <c r="P305" s="1" t="s">
        <v>97</v>
      </c>
      <c r="R305" s="1" t="s">
        <v>98</v>
      </c>
      <c r="T305" s="1">
        <v>1</v>
      </c>
      <c r="U305" s="1" t="s">
        <v>31</v>
      </c>
      <c r="W305" s="1" t="s">
        <v>80</v>
      </c>
      <c r="Y305" s="1" t="s">
        <v>648</v>
      </c>
      <c r="AA305" s="1">
        <v>9</v>
      </c>
      <c r="AB305" s="1" t="s">
        <v>1360</v>
      </c>
      <c r="AC305" s="1" t="s">
        <v>59</v>
      </c>
      <c r="AI305" s="1" t="s">
        <v>33</v>
      </c>
      <c r="AN305" s="1" t="s">
        <v>72</v>
      </c>
      <c r="AP305" s="1">
        <v>5</v>
      </c>
      <c r="AS305" s="1">
        <v>20</v>
      </c>
      <c r="AT305" s="1">
        <v>20</v>
      </c>
      <c r="AU305" s="1" t="s">
        <v>1375</v>
      </c>
      <c r="AV305" s="1" t="s">
        <v>74</v>
      </c>
      <c r="AX305" s="1">
        <v>9</v>
      </c>
      <c r="AY305" s="1" t="s">
        <v>1376</v>
      </c>
      <c r="AZ305" s="1" t="s">
        <v>1377</v>
      </c>
    </row>
    <row r="306" spans="1:53" ht="13" hidden="1" x14ac:dyDescent="0.15">
      <c r="A306" s="1" t="s">
        <v>0</v>
      </c>
      <c r="E306" s="1" t="s">
        <v>4</v>
      </c>
      <c r="G306" s="2">
        <v>27368</v>
      </c>
      <c r="H306" s="13">
        <f t="shared" ca="1" si="4"/>
        <v>44.090410958904108</v>
      </c>
      <c r="I306" s="1">
        <v>7</v>
      </c>
      <c r="J306" s="1">
        <v>150</v>
      </c>
      <c r="K306" s="1">
        <v>12</v>
      </c>
      <c r="L306" s="1">
        <v>24</v>
      </c>
      <c r="M306" s="1">
        <v>8820</v>
      </c>
      <c r="N306" s="1" t="s">
        <v>1399</v>
      </c>
      <c r="O306" s="1">
        <v>0</v>
      </c>
      <c r="P306" s="1" t="s">
        <v>67</v>
      </c>
      <c r="R306" s="1" t="s">
        <v>98</v>
      </c>
      <c r="T306" s="1">
        <v>1</v>
      </c>
      <c r="U306" s="1" t="s">
        <v>225</v>
      </c>
      <c r="W306" s="1" t="s">
        <v>80</v>
      </c>
      <c r="Y306" s="1" t="s">
        <v>81</v>
      </c>
      <c r="AA306" s="1">
        <v>23</v>
      </c>
      <c r="AB306" s="1" t="s">
        <v>1400</v>
      </c>
      <c r="AC306" s="1" t="s">
        <v>399</v>
      </c>
      <c r="AF306" s="1" t="s">
        <v>30</v>
      </c>
      <c r="AN306" s="1" t="s">
        <v>84</v>
      </c>
      <c r="AP306" s="1">
        <v>2</v>
      </c>
      <c r="AR306" s="1">
        <v>2</v>
      </c>
      <c r="AT306" s="1">
        <v>5</v>
      </c>
      <c r="AU306" s="1" t="s">
        <v>1401</v>
      </c>
      <c r="AW306" s="1" t="s">
        <v>1402</v>
      </c>
      <c r="AX306" s="1">
        <v>10</v>
      </c>
      <c r="AY306" s="1" t="s">
        <v>1403</v>
      </c>
      <c r="AZ306" s="1" t="s">
        <v>1404</v>
      </c>
      <c r="BA306" s="1" t="s">
        <v>1405</v>
      </c>
    </row>
    <row r="307" spans="1:53" ht="13" x14ac:dyDescent="0.15">
      <c r="A307" s="1" t="s">
        <v>0</v>
      </c>
      <c r="E307" s="1" t="s">
        <v>4</v>
      </c>
      <c r="G307" s="2">
        <v>32526</v>
      </c>
      <c r="H307" s="13">
        <f t="shared" ca="1" si="4"/>
        <v>29.958904109589042</v>
      </c>
      <c r="I307" s="1">
        <v>7</v>
      </c>
      <c r="J307" s="1">
        <v>60</v>
      </c>
      <c r="K307" s="1">
        <v>14</v>
      </c>
      <c r="L307" s="1">
        <v>2</v>
      </c>
      <c r="M307" s="1">
        <v>2060</v>
      </c>
      <c r="N307" s="1" t="s">
        <v>1406</v>
      </c>
      <c r="O307" s="1">
        <v>1</v>
      </c>
      <c r="P307" s="1" t="s">
        <v>431</v>
      </c>
      <c r="S307" s="1" t="s">
        <v>1407</v>
      </c>
      <c r="T307" s="1">
        <v>1</v>
      </c>
      <c r="U307" s="1" t="s">
        <v>55</v>
      </c>
      <c r="W307" s="1" t="s">
        <v>56</v>
      </c>
      <c r="Y307" s="1" t="s">
        <v>81</v>
      </c>
      <c r="AA307" s="1">
        <v>6</v>
      </c>
      <c r="AB307" s="1" t="s">
        <v>1408</v>
      </c>
      <c r="AC307" s="1" t="s">
        <v>83</v>
      </c>
      <c r="AL307" s="1" t="s">
        <v>36</v>
      </c>
      <c r="AV307" s="1" t="s">
        <v>74</v>
      </c>
      <c r="AX307" s="1">
        <v>10</v>
      </c>
      <c r="AY307" s="1" t="s">
        <v>1409</v>
      </c>
      <c r="AZ307" s="1" t="s">
        <v>1410</v>
      </c>
      <c r="BA307" s="1" t="s">
        <v>1411</v>
      </c>
    </row>
    <row r="308" spans="1:53" ht="13" hidden="1" x14ac:dyDescent="0.15">
      <c r="C308" s="1" t="s">
        <v>2</v>
      </c>
      <c r="G308" s="2">
        <v>34537</v>
      </c>
      <c r="H308" s="13">
        <f t="shared" ca="1" si="4"/>
        <v>24.449315068493149</v>
      </c>
      <c r="I308" s="1">
        <v>7</v>
      </c>
      <c r="J308" s="1">
        <v>40</v>
      </c>
      <c r="K308" s="1">
        <v>9</v>
      </c>
      <c r="L308" s="1">
        <v>4</v>
      </c>
      <c r="M308" s="1">
        <v>560029</v>
      </c>
      <c r="N308" s="1" t="s">
        <v>1421</v>
      </c>
      <c r="O308" s="1">
        <v>1</v>
      </c>
      <c r="P308" s="1" t="s">
        <v>67</v>
      </c>
      <c r="R308" s="1" t="s">
        <v>54</v>
      </c>
      <c r="T308" s="1">
        <v>1</v>
      </c>
      <c r="U308" s="1" t="s">
        <v>89</v>
      </c>
      <c r="X308" s="1" t="s">
        <v>1422</v>
      </c>
      <c r="Y308" s="1" t="s">
        <v>233</v>
      </c>
      <c r="AA308" s="1">
        <v>1</v>
      </c>
      <c r="AB308" s="1" t="s">
        <v>1423</v>
      </c>
      <c r="AC308" s="1" t="s">
        <v>399</v>
      </c>
      <c r="AF308" s="1" t="s">
        <v>30</v>
      </c>
      <c r="AG308" s="1" t="s">
        <v>31</v>
      </c>
      <c r="AN308" s="1" t="s">
        <v>72</v>
      </c>
      <c r="AQ308" s="1">
        <v>20</v>
      </c>
      <c r="AR308" s="1">
        <v>5</v>
      </c>
      <c r="AT308" s="1">
        <v>5</v>
      </c>
      <c r="AU308" s="1" t="s">
        <v>1424</v>
      </c>
      <c r="AV308" s="1" t="s">
        <v>64</v>
      </c>
      <c r="AX308" s="1">
        <v>10</v>
      </c>
      <c r="AY308" s="1" t="s">
        <v>1425</v>
      </c>
      <c r="AZ308" s="1" t="s">
        <v>1426</v>
      </c>
      <c r="BA308" s="1" t="s">
        <v>1427</v>
      </c>
    </row>
    <row r="309" spans="1:53" ht="13" x14ac:dyDescent="0.15">
      <c r="A309" s="1" t="s">
        <v>0</v>
      </c>
      <c r="B309" s="1" t="s">
        <v>1</v>
      </c>
      <c r="E309" s="1" t="s">
        <v>4</v>
      </c>
      <c r="G309" s="2">
        <v>32618</v>
      </c>
      <c r="H309" s="13">
        <f t="shared" ca="1" si="4"/>
        <v>29.706849315068492</v>
      </c>
      <c r="I309" s="1">
        <v>7</v>
      </c>
      <c r="J309" s="1">
        <v>80</v>
      </c>
      <c r="K309" s="1">
        <v>9</v>
      </c>
      <c r="L309" s="1">
        <v>10</v>
      </c>
      <c r="M309" s="1">
        <v>8320000</v>
      </c>
      <c r="N309" s="1" t="s">
        <v>397</v>
      </c>
      <c r="O309" s="1">
        <v>1</v>
      </c>
      <c r="P309" s="1" t="s">
        <v>53</v>
      </c>
      <c r="R309" s="1" t="s">
        <v>98</v>
      </c>
      <c r="T309" s="1">
        <v>1</v>
      </c>
      <c r="U309" s="1" t="s">
        <v>225</v>
      </c>
      <c r="X309" s="1" t="s">
        <v>1440</v>
      </c>
      <c r="Z309" s="1" t="s">
        <v>1441</v>
      </c>
      <c r="AA309" s="1">
        <v>4</v>
      </c>
      <c r="AB309" s="1" t="s">
        <v>1442</v>
      </c>
      <c r="AC309" s="1" t="s">
        <v>83</v>
      </c>
      <c r="AL309" s="1" t="s">
        <v>36</v>
      </c>
      <c r="AV309" s="1" t="s">
        <v>74</v>
      </c>
      <c r="AX309" s="1">
        <v>10</v>
      </c>
      <c r="AY309" s="1" t="s">
        <v>1443</v>
      </c>
      <c r="AZ309" s="1" t="s">
        <v>1444</v>
      </c>
      <c r="BA309" s="1" t="s">
        <v>1445</v>
      </c>
    </row>
    <row r="310" spans="1:53" ht="13" hidden="1" x14ac:dyDescent="0.15">
      <c r="A310" s="1" t="s">
        <v>0</v>
      </c>
      <c r="E310" s="1" t="s">
        <v>4</v>
      </c>
      <c r="G310" s="2">
        <v>31950</v>
      </c>
      <c r="H310" s="13">
        <f t="shared" ca="1" si="4"/>
        <v>31.536986301369861</v>
      </c>
      <c r="I310" s="1">
        <v>7</v>
      </c>
      <c r="J310" s="1">
        <v>0</v>
      </c>
      <c r="K310" s="1">
        <v>5</v>
      </c>
      <c r="L310" s="1">
        <v>18</v>
      </c>
      <c r="M310" s="1">
        <v>60612</v>
      </c>
      <c r="N310" s="1" t="s">
        <v>1308</v>
      </c>
      <c r="O310" s="1">
        <v>1</v>
      </c>
      <c r="P310" s="1" t="s">
        <v>53</v>
      </c>
      <c r="S310" s="1" t="s">
        <v>1475</v>
      </c>
      <c r="T310" s="1">
        <v>1</v>
      </c>
      <c r="V310" s="1" t="s">
        <v>1476</v>
      </c>
      <c r="X310" s="1" t="s">
        <v>1477</v>
      </c>
      <c r="Y310" s="1" t="s">
        <v>105</v>
      </c>
      <c r="AA310" s="1">
        <v>12</v>
      </c>
      <c r="AB310" s="1" t="s">
        <v>1478</v>
      </c>
      <c r="AC310" s="1" t="s">
        <v>399</v>
      </c>
      <c r="AF310" s="1" t="s">
        <v>30</v>
      </c>
      <c r="AN310" s="1" t="s">
        <v>84</v>
      </c>
      <c r="AQ310" s="1">
        <v>12</v>
      </c>
      <c r="AR310" s="1">
        <v>6</v>
      </c>
      <c r="AT310" s="1">
        <v>14</v>
      </c>
      <c r="AU310" s="1" t="s">
        <v>1479</v>
      </c>
      <c r="AV310" s="1" t="s">
        <v>74</v>
      </c>
      <c r="AX310" s="1">
        <v>8</v>
      </c>
      <c r="AY310" s="1" t="s">
        <v>1480</v>
      </c>
      <c r="AZ310" s="1" t="s">
        <v>1481</v>
      </c>
      <c r="BA310" s="1" t="s">
        <v>1482</v>
      </c>
    </row>
    <row r="311" spans="1:53" ht="13" hidden="1" x14ac:dyDescent="0.15">
      <c r="B311" s="1" t="s">
        <v>1</v>
      </c>
      <c r="C311" s="1" t="s">
        <v>2</v>
      </c>
      <c r="D311" s="1" t="s">
        <v>3</v>
      </c>
      <c r="E311" s="1" t="s">
        <v>4</v>
      </c>
      <c r="G311" s="2">
        <v>34235</v>
      </c>
      <c r="H311" s="13">
        <f t="shared" ca="1" si="4"/>
        <v>25.276712328767122</v>
      </c>
      <c r="I311" s="1">
        <v>7</v>
      </c>
      <c r="J311" s="1">
        <v>0</v>
      </c>
      <c r="K311" s="1">
        <v>13</v>
      </c>
      <c r="L311" s="1">
        <v>10</v>
      </c>
      <c r="M311" s="1">
        <v>123</v>
      </c>
      <c r="N311" s="1" t="s">
        <v>1483</v>
      </c>
      <c r="O311" s="1">
        <v>1</v>
      </c>
      <c r="P311" s="1" t="s">
        <v>67</v>
      </c>
      <c r="R311" s="1" t="s">
        <v>54</v>
      </c>
      <c r="T311" s="1">
        <v>1</v>
      </c>
      <c r="U311" s="1" t="s">
        <v>225</v>
      </c>
      <c r="W311" s="1" t="s">
        <v>80</v>
      </c>
      <c r="Y311" s="1" t="s">
        <v>91</v>
      </c>
      <c r="AA311" s="1">
        <v>2</v>
      </c>
      <c r="AB311" s="1" t="s">
        <v>1484</v>
      </c>
      <c r="AC311" s="1" t="s">
        <v>59</v>
      </c>
      <c r="AI311" s="1" t="s">
        <v>33</v>
      </c>
      <c r="AN311" s="1" t="s">
        <v>84</v>
      </c>
      <c r="AP311" s="1">
        <v>4</v>
      </c>
      <c r="AR311" s="1">
        <v>4</v>
      </c>
      <c r="AT311" s="1">
        <v>5</v>
      </c>
      <c r="AU311" s="1" t="s">
        <v>1485</v>
      </c>
      <c r="AV311" s="1" t="s">
        <v>74</v>
      </c>
      <c r="AX311" s="1">
        <v>10</v>
      </c>
      <c r="AY311" s="1" t="s">
        <v>1486</v>
      </c>
      <c r="AZ311" s="1" t="s">
        <v>1487</v>
      </c>
      <c r="BA311" s="1" t="s">
        <v>1488</v>
      </c>
    </row>
    <row r="312" spans="1:53" ht="13" x14ac:dyDescent="0.15">
      <c r="A312" s="1" t="s">
        <v>0</v>
      </c>
      <c r="B312" s="1" t="s">
        <v>1</v>
      </c>
      <c r="E312" s="1" t="s">
        <v>4</v>
      </c>
      <c r="G312" s="2">
        <v>30646</v>
      </c>
      <c r="H312" s="13">
        <f t="shared" ca="1" si="4"/>
        <v>35.109589041095887</v>
      </c>
      <c r="I312" s="1">
        <v>7</v>
      </c>
      <c r="J312" s="1">
        <v>15</v>
      </c>
      <c r="K312" s="1">
        <v>3</v>
      </c>
      <c r="L312" s="1">
        <v>12</v>
      </c>
      <c r="M312" s="1">
        <v>44223</v>
      </c>
      <c r="N312" s="1" t="s">
        <v>1510</v>
      </c>
      <c r="O312" s="1">
        <v>0</v>
      </c>
      <c r="P312" s="1" t="s">
        <v>78</v>
      </c>
      <c r="R312" s="1" t="s">
        <v>103</v>
      </c>
      <c r="T312" s="1">
        <v>1</v>
      </c>
      <c r="U312" s="1" t="s">
        <v>225</v>
      </c>
      <c r="W312" s="1" t="s">
        <v>80</v>
      </c>
      <c r="Y312" s="1" t="s">
        <v>1511</v>
      </c>
      <c r="AA312" s="1">
        <v>5</v>
      </c>
      <c r="AB312" s="1" t="s">
        <v>1512</v>
      </c>
      <c r="AC312" s="1" t="s">
        <v>83</v>
      </c>
      <c r="AH312" s="1" t="s">
        <v>32</v>
      </c>
      <c r="AN312" s="1" t="s">
        <v>72</v>
      </c>
      <c r="AP312" s="1">
        <v>4</v>
      </c>
      <c r="AR312" s="1">
        <v>6</v>
      </c>
      <c r="AT312" s="1">
        <v>10</v>
      </c>
      <c r="AU312" s="1" t="s">
        <v>1513</v>
      </c>
      <c r="AV312" s="1" t="s">
        <v>74</v>
      </c>
      <c r="AX312" s="1">
        <v>10</v>
      </c>
      <c r="AY312" s="1" t="s">
        <v>1514</v>
      </c>
      <c r="AZ312" s="1" t="s">
        <v>1515</v>
      </c>
      <c r="BA312" s="1" t="s">
        <v>1516</v>
      </c>
    </row>
    <row r="313" spans="1:53" ht="13" hidden="1" x14ac:dyDescent="0.15">
      <c r="A313" s="1" t="s">
        <v>0</v>
      </c>
      <c r="B313" s="1" t="s">
        <v>1</v>
      </c>
      <c r="D313" s="1" t="s">
        <v>3</v>
      </c>
      <c r="E313" s="1" t="s">
        <v>4</v>
      </c>
      <c r="G313" s="2">
        <v>32765</v>
      </c>
      <c r="H313" s="13">
        <f t="shared" ca="1" si="4"/>
        <v>29.304109589041097</v>
      </c>
      <c r="I313" s="1">
        <v>7</v>
      </c>
      <c r="J313" s="1">
        <v>90</v>
      </c>
      <c r="K313" s="1">
        <v>15</v>
      </c>
      <c r="L313" s="1">
        <v>6</v>
      </c>
      <c r="M313" s="1">
        <v>98007</v>
      </c>
      <c r="N313" s="1" t="s">
        <v>1526</v>
      </c>
      <c r="O313" s="1">
        <v>1</v>
      </c>
      <c r="P313" s="1" t="s">
        <v>53</v>
      </c>
      <c r="R313" s="1" t="s">
        <v>103</v>
      </c>
      <c r="T313" s="1">
        <v>1</v>
      </c>
      <c r="U313" s="1" t="s">
        <v>30</v>
      </c>
      <c r="W313" s="1" t="s">
        <v>80</v>
      </c>
      <c r="Y313" s="1" t="s">
        <v>160</v>
      </c>
      <c r="AA313" s="1">
        <v>3</v>
      </c>
      <c r="AB313" s="1" t="s">
        <v>1527</v>
      </c>
      <c r="AC313" s="1" t="s">
        <v>59</v>
      </c>
      <c r="AF313" s="1" t="s">
        <v>30</v>
      </c>
      <c r="AN313" s="1" t="s">
        <v>72</v>
      </c>
      <c r="AP313" s="1">
        <v>6</v>
      </c>
      <c r="AR313" s="1">
        <v>4</v>
      </c>
      <c r="AT313" s="1">
        <v>25</v>
      </c>
      <c r="AU313" s="1" t="s">
        <v>1528</v>
      </c>
      <c r="AW313" s="1" t="s">
        <v>1529</v>
      </c>
      <c r="AX313" s="1">
        <v>10</v>
      </c>
      <c r="AY313" s="1" t="s">
        <v>1530</v>
      </c>
      <c r="AZ313" s="1" t="s">
        <v>1531</v>
      </c>
      <c r="BA313" s="1" t="s">
        <v>1532</v>
      </c>
    </row>
    <row r="314" spans="1:53" ht="13" x14ac:dyDescent="0.15">
      <c r="E314" s="1" t="s">
        <v>4</v>
      </c>
      <c r="G314" s="2">
        <v>32356</v>
      </c>
      <c r="H314" s="13">
        <f t="shared" ca="1" si="4"/>
        <v>30.424657534246574</v>
      </c>
      <c r="I314" s="1">
        <v>7</v>
      </c>
      <c r="J314" s="1">
        <v>50</v>
      </c>
      <c r="K314" s="1">
        <v>10</v>
      </c>
      <c r="L314" s="1">
        <v>10</v>
      </c>
      <c r="M314" s="1">
        <v>8701</v>
      </c>
      <c r="N314" s="1" t="s">
        <v>1595</v>
      </c>
      <c r="O314" s="1">
        <v>0</v>
      </c>
      <c r="P314" s="1" t="s">
        <v>67</v>
      </c>
      <c r="R314" s="1" t="s">
        <v>98</v>
      </c>
      <c r="T314" s="1">
        <v>1</v>
      </c>
      <c r="U314" s="1" t="s">
        <v>225</v>
      </c>
      <c r="W314" s="1" t="s">
        <v>80</v>
      </c>
      <c r="Y314" s="1" t="s">
        <v>160</v>
      </c>
      <c r="AA314" s="1">
        <v>7</v>
      </c>
      <c r="AC314" s="1" t="s">
        <v>83</v>
      </c>
      <c r="AG314" s="1" t="s">
        <v>31</v>
      </c>
      <c r="AN314" s="1" t="s">
        <v>72</v>
      </c>
      <c r="AP314" s="1">
        <v>3</v>
      </c>
      <c r="AR314" s="1">
        <v>2</v>
      </c>
      <c r="AT314" s="1">
        <v>8</v>
      </c>
      <c r="AU314" s="1" t="s">
        <v>1596</v>
      </c>
      <c r="AV314" s="1" t="s">
        <v>64</v>
      </c>
      <c r="AX314" s="1">
        <v>10</v>
      </c>
      <c r="AY314" s="1" t="s">
        <v>1597</v>
      </c>
    </row>
    <row r="315" spans="1:53" ht="13" hidden="1" x14ac:dyDescent="0.15">
      <c r="B315" s="1" t="s">
        <v>1</v>
      </c>
      <c r="E315" s="1" t="s">
        <v>4</v>
      </c>
      <c r="G315" s="2">
        <v>32492</v>
      </c>
      <c r="H315" s="13">
        <f t="shared" ca="1" si="4"/>
        <v>30.052054794520547</v>
      </c>
      <c r="I315" s="1">
        <v>7</v>
      </c>
      <c r="J315" s="1">
        <v>120</v>
      </c>
      <c r="K315" s="1">
        <v>11</v>
      </c>
      <c r="L315" s="1">
        <v>6</v>
      </c>
      <c r="M315" s="1">
        <v>670248</v>
      </c>
      <c r="N315" s="1" t="s">
        <v>606</v>
      </c>
      <c r="O315" s="1">
        <v>1</v>
      </c>
      <c r="P315" s="1" t="s">
        <v>67</v>
      </c>
      <c r="R315" s="1" t="s">
        <v>54</v>
      </c>
      <c r="T315" s="1">
        <v>1</v>
      </c>
      <c r="U315" s="1" t="s">
        <v>225</v>
      </c>
      <c r="W315" s="1" t="s">
        <v>80</v>
      </c>
      <c r="Y315" s="1" t="s">
        <v>91</v>
      </c>
      <c r="AA315" s="1">
        <v>3</v>
      </c>
      <c r="AB315" s="1" t="s">
        <v>1598</v>
      </c>
      <c r="AC315" s="1" t="s">
        <v>59</v>
      </c>
      <c r="AI315" s="1" t="s">
        <v>33</v>
      </c>
      <c r="AN315" s="1" t="s">
        <v>72</v>
      </c>
      <c r="AP315" s="1">
        <v>6</v>
      </c>
      <c r="AR315" s="1">
        <v>3</v>
      </c>
      <c r="AT315" s="1">
        <v>72</v>
      </c>
      <c r="AU315" s="1" t="s">
        <v>1599</v>
      </c>
      <c r="AV315" s="1" t="s">
        <v>198</v>
      </c>
      <c r="AX315" s="1">
        <v>9</v>
      </c>
      <c r="AY315" s="1" t="s">
        <v>1600</v>
      </c>
      <c r="AZ315" s="1" t="s">
        <v>1601</v>
      </c>
      <c r="BA315" s="1" t="s">
        <v>1602</v>
      </c>
    </row>
    <row r="316" spans="1:53" ht="13" x14ac:dyDescent="0.15">
      <c r="B316" s="1" t="s">
        <v>1</v>
      </c>
      <c r="G316" s="2">
        <v>31335</v>
      </c>
      <c r="H316" s="13">
        <f t="shared" ca="1" si="4"/>
        <v>33.221917808219175</v>
      </c>
      <c r="I316" s="1">
        <v>7</v>
      </c>
      <c r="J316" s="1">
        <v>30</v>
      </c>
      <c r="K316" s="1">
        <v>11</v>
      </c>
      <c r="L316" s="1">
        <v>5</v>
      </c>
      <c r="M316" s="1">
        <v>30327</v>
      </c>
      <c r="N316" s="1" t="s">
        <v>714</v>
      </c>
      <c r="O316" s="1">
        <v>0</v>
      </c>
      <c r="P316" s="1" t="s">
        <v>53</v>
      </c>
      <c r="R316" s="1" t="s">
        <v>54</v>
      </c>
      <c r="T316" s="1">
        <v>1</v>
      </c>
      <c r="U316" s="1" t="s">
        <v>30</v>
      </c>
      <c r="W316" s="1" t="s">
        <v>80</v>
      </c>
      <c r="Y316" s="1" t="s">
        <v>233</v>
      </c>
      <c r="AA316" s="1">
        <v>4</v>
      </c>
      <c r="AB316" s="1" t="s">
        <v>1603</v>
      </c>
      <c r="AC316" s="1" t="s">
        <v>83</v>
      </c>
      <c r="AD316" s="1" t="s">
        <v>28</v>
      </c>
      <c r="AE316" s="1" t="s">
        <v>29</v>
      </c>
      <c r="AN316" s="1" t="s">
        <v>167</v>
      </c>
      <c r="AP316" s="1">
        <v>3</v>
      </c>
      <c r="AR316" s="1">
        <v>5</v>
      </c>
      <c r="AT316" s="1">
        <v>60</v>
      </c>
      <c r="AU316" s="1" t="s">
        <v>1604</v>
      </c>
      <c r="AV316" s="1" t="s">
        <v>74</v>
      </c>
      <c r="AX316" s="1">
        <v>7</v>
      </c>
      <c r="AY316" s="1" t="s">
        <v>1605</v>
      </c>
      <c r="AZ316" s="1" t="s">
        <v>1606</v>
      </c>
      <c r="BA316" s="1" t="s">
        <v>316</v>
      </c>
    </row>
    <row r="317" spans="1:53" ht="13" hidden="1" x14ac:dyDescent="0.15">
      <c r="A317" s="1" t="s">
        <v>0</v>
      </c>
      <c r="G317" s="2">
        <v>28811</v>
      </c>
      <c r="H317" s="13">
        <f t="shared" ca="1" si="4"/>
        <v>40.136986301369866</v>
      </c>
      <c r="I317" s="1">
        <v>7</v>
      </c>
      <c r="J317" s="1">
        <v>30</v>
      </c>
      <c r="K317" s="1">
        <v>14</v>
      </c>
      <c r="L317" s="1">
        <v>6</v>
      </c>
      <c r="M317" s="1">
        <v>30330100</v>
      </c>
      <c r="N317" s="1" t="s">
        <v>1619</v>
      </c>
      <c r="O317" s="1">
        <v>1</v>
      </c>
      <c r="P317" s="1" t="s">
        <v>53</v>
      </c>
      <c r="R317" s="1" t="s">
        <v>54</v>
      </c>
      <c r="T317" s="1">
        <v>1</v>
      </c>
      <c r="U317" s="1" t="s">
        <v>79</v>
      </c>
      <c r="W317" s="1" t="s">
        <v>145</v>
      </c>
      <c r="Y317" s="1" t="s">
        <v>91</v>
      </c>
      <c r="AA317" s="1">
        <v>16</v>
      </c>
      <c r="AB317" s="1" t="s">
        <v>1620</v>
      </c>
      <c r="AC317" s="1" t="s">
        <v>59</v>
      </c>
      <c r="AH317" s="1" t="s">
        <v>32</v>
      </c>
      <c r="AN317" s="1" t="s">
        <v>167</v>
      </c>
      <c r="AP317" s="1">
        <v>6</v>
      </c>
      <c r="AR317" s="1">
        <v>6</v>
      </c>
      <c r="AT317" s="1">
        <v>40</v>
      </c>
      <c r="AU317" s="1" t="s">
        <v>1621</v>
      </c>
      <c r="AV317" s="1" t="s">
        <v>74</v>
      </c>
      <c r="AX317" s="1">
        <v>9</v>
      </c>
      <c r="AY317" s="1" t="s">
        <v>1622</v>
      </c>
      <c r="AZ317" s="1" t="s">
        <v>1623</v>
      </c>
      <c r="BA317" s="1" t="s">
        <v>347</v>
      </c>
    </row>
    <row r="318" spans="1:53" ht="13" hidden="1" x14ac:dyDescent="0.15">
      <c r="B318" s="1" t="s">
        <v>1</v>
      </c>
      <c r="G318" s="2">
        <v>33030</v>
      </c>
      <c r="H318" s="13">
        <f t="shared" ca="1" si="4"/>
        <v>28.578082191780823</v>
      </c>
      <c r="I318" s="1">
        <v>7</v>
      </c>
      <c r="J318" s="1">
        <v>30</v>
      </c>
      <c r="K318" s="1">
        <v>10</v>
      </c>
      <c r="L318" s="1">
        <v>18</v>
      </c>
      <c r="M318" s="1">
        <v>65930</v>
      </c>
      <c r="N318" s="1" t="s">
        <v>737</v>
      </c>
      <c r="O318" s="1">
        <v>1</v>
      </c>
      <c r="P318" s="1" t="s">
        <v>53</v>
      </c>
      <c r="R318" s="1" t="s">
        <v>98</v>
      </c>
      <c r="T318" s="1">
        <v>1</v>
      </c>
      <c r="U318" s="1" t="s">
        <v>159</v>
      </c>
      <c r="W318" s="1" t="s">
        <v>80</v>
      </c>
      <c r="Y318" s="1" t="s">
        <v>391</v>
      </c>
      <c r="AA318" s="1">
        <v>4</v>
      </c>
      <c r="AB318" s="1" t="s">
        <v>1644</v>
      </c>
      <c r="AC318" s="1" t="s">
        <v>399</v>
      </c>
      <c r="AF318" s="1" t="s">
        <v>30</v>
      </c>
      <c r="AG318" s="1" t="s">
        <v>31</v>
      </c>
      <c r="AN318" s="1" t="s">
        <v>72</v>
      </c>
      <c r="AP318" s="1">
        <v>6</v>
      </c>
      <c r="AR318" s="1">
        <v>4</v>
      </c>
      <c r="AT318" s="1">
        <v>10</v>
      </c>
      <c r="AU318" s="1" t="s">
        <v>1645</v>
      </c>
      <c r="AV318" s="1" t="s">
        <v>74</v>
      </c>
      <c r="AX318" s="1">
        <v>10</v>
      </c>
      <c r="AY318" s="1" t="s">
        <v>1646</v>
      </c>
      <c r="AZ318" s="1" t="s">
        <v>1647</v>
      </c>
      <c r="BA318" s="1" t="s">
        <v>1648</v>
      </c>
    </row>
    <row r="319" spans="1:53" ht="13" hidden="1" x14ac:dyDescent="0.15">
      <c r="A319" s="1" t="s">
        <v>0</v>
      </c>
      <c r="E319" s="1" t="s">
        <v>4</v>
      </c>
      <c r="G319" s="2">
        <v>42813</v>
      </c>
      <c r="H319" s="13">
        <f t="shared" ca="1" si="4"/>
        <v>1.7753424657534247</v>
      </c>
      <c r="I319" s="1">
        <v>7</v>
      </c>
      <c r="J319" s="1">
        <v>0</v>
      </c>
      <c r="K319" s="1">
        <v>13</v>
      </c>
      <c r="L319" s="1">
        <v>5</v>
      </c>
      <c r="M319" s="1">
        <v>19122</v>
      </c>
      <c r="N319" s="1" t="s">
        <v>883</v>
      </c>
      <c r="O319" s="1">
        <v>1</v>
      </c>
      <c r="P319" s="1" t="s">
        <v>67</v>
      </c>
      <c r="R319" s="1" t="s">
        <v>103</v>
      </c>
      <c r="T319" s="1">
        <v>0</v>
      </c>
      <c r="AC319" s="1" t="s">
        <v>59</v>
      </c>
      <c r="AG319" s="1" t="s">
        <v>31</v>
      </c>
      <c r="AN319" s="1" t="s">
        <v>84</v>
      </c>
      <c r="AQ319" s="1">
        <v>25</v>
      </c>
      <c r="AS319" s="1">
        <v>15</v>
      </c>
      <c r="AT319" s="1">
        <v>50</v>
      </c>
      <c r="AU319" s="1" t="s">
        <v>1649</v>
      </c>
      <c r="AV319" s="1" t="s">
        <v>64</v>
      </c>
      <c r="AX319" s="1">
        <v>9</v>
      </c>
      <c r="AY319" s="1" t="s">
        <v>1650</v>
      </c>
      <c r="AZ319" s="1" t="s">
        <v>1651</v>
      </c>
      <c r="BA319" s="1" t="s">
        <v>316</v>
      </c>
    </row>
    <row r="320" spans="1:53" ht="13" hidden="1" x14ac:dyDescent="0.15">
      <c r="E320" s="1" t="s">
        <v>4</v>
      </c>
      <c r="G320" s="2">
        <v>31988</v>
      </c>
      <c r="H320" s="13">
        <f t="shared" ca="1" si="4"/>
        <v>31.432876712328767</v>
      </c>
      <c r="I320" s="1">
        <v>7</v>
      </c>
      <c r="J320" s="1">
        <v>20</v>
      </c>
      <c r="K320" s="1">
        <v>7</v>
      </c>
      <c r="L320" s="1">
        <v>10</v>
      </c>
      <c r="M320" s="1">
        <v>0</v>
      </c>
      <c r="N320" s="1" t="s">
        <v>1394</v>
      </c>
      <c r="O320" s="1">
        <v>1</v>
      </c>
      <c r="P320" s="1" t="s">
        <v>67</v>
      </c>
      <c r="R320" s="1" t="s">
        <v>98</v>
      </c>
      <c r="T320" s="1">
        <v>1</v>
      </c>
      <c r="U320" s="1" t="s">
        <v>225</v>
      </c>
      <c r="W320" s="1" t="s">
        <v>80</v>
      </c>
      <c r="Y320" s="1" t="s">
        <v>91</v>
      </c>
      <c r="AA320" s="1">
        <v>8</v>
      </c>
      <c r="AB320" s="1" t="s">
        <v>1652</v>
      </c>
      <c r="AC320" s="1" t="s">
        <v>59</v>
      </c>
      <c r="AI320" s="1" t="s">
        <v>33</v>
      </c>
      <c r="AN320" s="1" t="s">
        <v>60</v>
      </c>
      <c r="AP320" s="1">
        <v>3</v>
      </c>
      <c r="AR320" s="1">
        <v>3</v>
      </c>
      <c r="AT320" s="1">
        <v>8</v>
      </c>
      <c r="AU320" s="1" t="s">
        <v>1653</v>
      </c>
      <c r="AW320" s="1" t="s">
        <v>1654</v>
      </c>
      <c r="AX320" s="1">
        <v>10</v>
      </c>
      <c r="AY320" s="1" t="s">
        <v>1655</v>
      </c>
    </row>
    <row r="321" spans="1:53" ht="13" x14ac:dyDescent="0.15">
      <c r="A321" s="1" t="s">
        <v>0</v>
      </c>
      <c r="B321" s="1" t="s">
        <v>1</v>
      </c>
      <c r="E321" s="1" t="s">
        <v>4</v>
      </c>
      <c r="G321" s="2">
        <v>32991</v>
      </c>
      <c r="H321" s="13">
        <f t="shared" ca="1" si="4"/>
        <v>28.684931506849313</v>
      </c>
      <c r="I321" s="1">
        <v>7</v>
      </c>
      <c r="J321" s="1">
        <v>45</v>
      </c>
      <c r="K321" s="1">
        <v>12</v>
      </c>
      <c r="L321" s="1">
        <v>2</v>
      </c>
      <c r="M321" s="1">
        <v>75034</v>
      </c>
      <c r="N321" s="1" t="s">
        <v>1656</v>
      </c>
      <c r="O321" s="1">
        <v>1</v>
      </c>
      <c r="P321" s="1" t="s">
        <v>67</v>
      </c>
      <c r="R321" s="1" t="s">
        <v>54</v>
      </c>
      <c r="T321" s="1">
        <v>1</v>
      </c>
      <c r="U321" s="1" t="s">
        <v>159</v>
      </c>
      <c r="X321" s="1" t="s">
        <v>836</v>
      </c>
      <c r="Z321" s="1" t="s">
        <v>1657</v>
      </c>
      <c r="AA321" s="1">
        <v>2</v>
      </c>
      <c r="AB321" s="4" t="s">
        <v>1658</v>
      </c>
      <c r="AC321" s="1" t="s">
        <v>83</v>
      </c>
      <c r="AI321" s="1" t="s">
        <v>33</v>
      </c>
      <c r="AN321" s="1" t="s">
        <v>84</v>
      </c>
      <c r="AP321" s="1">
        <v>6</v>
      </c>
      <c r="AR321" s="1">
        <v>4</v>
      </c>
      <c r="AT321" s="1">
        <v>6</v>
      </c>
      <c r="AU321" s="1" t="s">
        <v>1659</v>
      </c>
      <c r="AV321" s="1" t="s">
        <v>415</v>
      </c>
      <c r="AX321" s="1">
        <v>9</v>
      </c>
      <c r="AY321" s="1" t="s">
        <v>1660</v>
      </c>
    </row>
    <row r="322" spans="1:53" ht="13" hidden="1" x14ac:dyDescent="0.15">
      <c r="A322" s="1" t="s">
        <v>0</v>
      </c>
      <c r="G322" s="2">
        <v>34741</v>
      </c>
      <c r="H322" s="13">
        <f t="shared" ref="H322:H385" ca="1" si="5">(TODAY() - G322)/365</f>
        <v>23.890410958904109</v>
      </c>
      <c r="I322" s="1">
        <v>7</v>
      </c>
      <c r="J322" s="1">
        <v>120</v>
      </c>
      <c r="K322" s="1">
        <v>9</v>
      </c>
      <c r="L322" s="1">
        <v>4</v>
      </c>
      <c r="M322" s="1">
        <v>110049</v>
      </c>
      <c r="N322" s="1" t="s">
        <v>376</v>
      </c>
      <c r="O322" s="1">
        <v>0</v>
      </c>
      <c r="P322" s="1" t="s">
        <v>53</v>
      </c>
      <c r="R322" s="1" t="s">
        <v>98</v>
      </c>
      <c r="T322" s="1">
        <v>0</v>
      </c>
      <c r="AC322" s="1" t="s">
        <v>59</v>
      </c>
      <c r="AG322" s="1" t="s">
        <v>31</v>
      </c>
      <c r="AN322" s="1" t="s">
        <v>60</v>
      </c>
      <c r="AQ322" s="1">
        <v>20</v>
      </c>
      <c r="AS322" s="1">
        <v>20</v>
      </c>
      <c r="AT322" s="1">
        <v>10</v>
      </c>
      <c r="AU322" s="1" t="s">
        <v>1687</v>
      </c>
      <c r="AV322" s="1" t="s">
        <v>64</v>
      </c>
      <c r="AX322" s="1">
        <v>8</v>
      </c>
      <c r="AY322" s="1" t="s">
        <v>1688</v>
      </c>
      <c r="AZ322" s="1" t="s">
        <v>1689</v>
      </c>
      <c r="BA322" s="1" t="s">
        <v>1690</v>
      </c>
    </row>
    <row r="323" spans="1:53" ht="13" hidden="1" x14ac:dyDescent="0.15">
      <c r="A323" s="1" t="s">
        <v>0</v>
      </c>
      <c r="E323" s="1" t="s">
        <v>4</v>
      </c>
      <c r="G323" s="2">
        <v>30785</v>
      </c>
      <c r="H323" s="13">
        <f t="shared" ca="1" si="5"/>
        <v>34.728767123287675</v>
      </c>
      <c r="I323" s="1">
        <v>7</v>
      </c>
      <c r="J323" s="1">
        <v>0</v>
      </c>
      <c r="K323" s="1">
        <v>12</v>
      </c>
      <c r="L323" s="1">
        <v>8</v>
      </c>
      <c r="M323" s="1">
        <v>37343</v>
      </c>
      <c r="N323" s="1" t="s">
        <v>1703</v>
      </c>
      <c r="O323" s="1">
        <v>1</v>
      </c>
      <c r="P323" s="1" t="s">
        <v>97</v>
      </c>
      <c r="R323" s="1" t="s">
        <v>103</v>
      </c>
      <c r="T323" s="1">
        <v>1</v>
      </c>
      <c r="V323" s="1" t="s">
        <v>1704</v>
      </c>
      <c r="W323" s="1" t="s">
        <v>80</v>
      </c>
      <c r="Y323" s="1" t="s">
        <v>91</v>
      </c>
      <c r="AA323" s="1">
        <v>10</v>
      </c>
      <c r="AB323" s="1" t="s">
        <v>1705</v>
      </c>
      <c r="AC323" s="1" t="s">
        <v>399</v>
      </c>
      <c r="AG323" s="1" t="s">
        <v>31</v>
      </c>
      <c r="AI323" s="1" t="s">
        <v>33</v>
      </c>
      <c r="AN323" s="1" t="s">
        <v>84</v>
      </c>
      <c r="AP323" s="1">
        <v>3</v>
      </c>
      <c r="AR323" s="1">
        <v>5</v>
      </c>
      <c r="AT323" s="1">
        <v>10</v>
      </c>
      <c r="AU323" s="1" t="s">
        <v>1706</v>
      </c>
      <c r="AV323" s="1" t="s">
        <v>64</v>
      </c>
      <c r="AX323" s="1">
        <v>10</v>
      </c>
      <c r="AY323" s="1" t="s">
        <v>1707</v>
      </c>
      <c r="AZ323" s="1" t="s">
        <v>1708</v>
      </c>
      <c r="BA323" s="1" t="s">
        <v>1709</v>
      </c>
    </row>
    <row r="324" spans="1:53" ht="13" x14ac:dyDescent="0.15">
      <c r="A324" s="1" t="s">
        <v>0</v>
      </c>
      <c r="B324" s="1" t="s">
        <v>1</v>
      </c>
      <c r="D324" s="1" t="s">
        <v>3</v>
      </c>
      <c r="E324" s="1" t="s">
        <v>4</v>
      </c>
      <c r="G324" s="2">
        <v>43019</v>
      </c>
      <c r="H324" s="13">
        <f t="shared" ca="1" si="5"/>
        <v>1.210958904109589</v>
      </c>
      <c r="I324" s="1">
        <v>7</v>
      </c>
      <c r="J324" s="1">
        <v>60</v>
      </c>
      <c r="K324" s="1">
        <v>11</v>
      </c>
      <c r="L324" s="1">
        <v>25</v>
      </c>
      <c r="M324" s="1">
        <v>2332</v>
      </c>
      <c r="N324" s="1" t="s">
        <v>1731</v>
      </c>
      <c r="O324" s="1">
        <v>0</v>
      </c>
      <c r="P324" s="1" t="s">
        <v>53</v>
      </c>
      <c r="R324" s="1" t="s">
        <v>98</v>
      </c>
      <c r="T324" s="1">
        <v>1</v>
      </c>
      <c r="U324" s="1" t="s">
        <v>159</v>
      </c>
      <c r="W324" s="1" t="s">
        <v>80</v>
      </c>
      <c r="Y324" s="1" t="s">
        <v>391</v>
      </c>
      <c r="AA324" s="1">
        <v>11</v>
      </c>
      <c r="AB324" s="1" t="s">
        <v>1732</v>
      </c>
      <c r="AC324" s="1" t="s">
        <v>83</v>
      </c>
      <c r="AI324" s="1" t="s">
        <v>33</v>
      </c>
      <c r="AN324" s="1" t="s">
        <v>60</v>
      </c>
      <c r="AP324" s="1">
        <v>3</v>
      </c>
      <c r="AR324" s="1">
        <v>6</v>
      </c>
      <c r="AT324" s="1">
        <v>10</v>
      </c>
      <c r="AU324" s="1" t="s">
        <v>1733</v>
      </c>
      <c r="AV324" s="1" t="s">
        <v>64</v>
      </c>
      <c r="AX324" s="1">
        <v>10</v>
      </c>
      <c r="AY324" s="1" t="s">
        <v>162</v>
      </c>
      <c r="AZ324" s="1" t="s">
        <v>1734</v>
      </c>
    </row>
    <row r="325" spans="1:53" ht="13" x14ac:dyDescent="0.15">
      <c r="A325" s="1" t="s">
        <v>0</v>
      </c>
      <c r="B325" s="1" t="s">
        <v>1</v>
      </c>
      <c r="G325" s="2">
        <v>29941</v>
      </c>
      <c r="H325" s="13">
        <f t="shared" ca="1" si="5"/>
        <v>37.041095890410958</v>
      </c>
      <c r="I325" s="1">
        <v>7</v>
      </c>
      <c r="J325" s="1">
        <v>80</v>
      </c>
      <c r="K325" s="1">
        <v>9</v>
      </c>
      <c r="L325" s="1">
        <v>20</v>
      </c>
      <c r="M325" s="1">
        <v>98037</v>
      </c>
      <c r="N325" s="1" t="s">
        <v>1735</v>
      </c>
      <c r="O325" s="1">
        <v>0</v>
      </c>
      <c r="P325" s="1" t="s">
        <v>67</v>
      </c>
      <c r="R325" s="1" t="s">
        <v>68</v>
      </c>
      <c r="T325" s="1">
        <v>1</v>
      </c>
      <c r="U325" s="1" t="s">
        <v>225</v>
      </c>
      <c r="W325" s="1" t="s">
        <v>80</v>
      </c>
      <c r="Y325" s="1" t="s">
        <v>91</v>
      </c>
      <c r="AA325" s="1">
        <v>15</v>
      </c>
      <c r="AB325" s="1" t="s">
        <v>1736</v>
      </c>
      <c r="AC325" s="1" t="s">
        <v>83</v>
      </c>
      <c r="AL325" s="1" t="s">
        <v>36</v>
      </c>
      <c r="AV325" s="1" t="s">
        <v>200</v>
      </c>
      <c r="AX325" s="1">
        <v>7</v>
      </c>
      <c r="AY325" s="1" t="s">
        <v>1737</v>
      </c>
      <c r="AZ325" s="1" t="s">
        <v>1738</v>
      </c>
      <c r="BA325" s="1" t="s">
        <v>1739</v>
      </c>
    </row>
    <row r="326" spans="1:53" ht="13" x14ac:dyDescent="0.15">
      <c r="E326" s="1" t="s">
        <v>4</v>
      </c>
      <c r="G326" s="2">
        <v>30327</v>
      </c>
      <c r="H326" s="13">
        <f t="shared" ca="1" si="5"/>
        <v>35.983561643835614</v>
      </c>
      <c r="I326" s="1">
        <v>7</v>
      </c>
      <c r="J326" s="1">
        <v>30</v>
      </c>
      <c r="K326" s="1">
        <v>13</v>
      </c>
      <c r="L326" s="1">
        <v>5</v>
      </c>
      <c r="M326" s="1">
        <v>80820</v>
      </c>
      <c r="N326" s="1" t="s">
        <v>231</v>
      </c>
      <c r="O326" s="1">
        <v>0</v>
      </c>
      <c r="P326" s="1" t="s">
        <v>67</v>
      </c>
      <c r="R326" s="1" t="s">
        <v>54</v>
      </c>
      <c r="T326" s="1">
        <v>1</v>
      </c>
      <c r="U326" s="1" t="s">
        <v>150</v>
      </c>
      <c r="W326" s="1" t="s">
        <v>80</v>
      </c>
      <c r="Y326" s="1" t="s">
        <v>233</v>
      </c>
      <c r="AA326" s="1">
        <v>6</v>
      </c>
      <c r="AB326" s="1" t="s">
        <v>1765</v>
      </c>
      <c r="AC326" s="1" t="s">
        <v>71</v>
      </c>
      <c r="AI326" s="1" t="s">
        <v>33</v>
      </c>
      <c r="AN326" s="1" t="s">
        <v>72</v>
      </c>
      <c r="AP326" s="1">
        <v>5</v>
      </c>
      <c r="AR326" s="1">
        <v>2</v>
      </c>
      <c r="AT326" s="1">
        <v>10</v>
      </c>
      <c r="AV326" s="1" t="s">
        <v>74</v>
      </c>
      <c r="AX326" s="1">
        <v>10</v>
      </c>
    </row>
    <row r="327" spans="1:53" ht="13" hidden="1" x14ac:dyDescent="0.15">
      <c r="A327" s="1" t="s">
        <v>0</v>
      </c>
      <c r="E327" s="1" t="s">
        <v>4</v>
      </c>
      <c r="G327" s="2">
        <v>32578</v>
      </c>
      <c r="H327" s="13">
        <f t="shared" ca="1" si="5"/>
        <v>29.816438356164383</v>
      </c>
      <c r="I327" s="1">
        <v>7</v>
      </c>
      <c r="J327" s="1">
        <v>60</v>
      </c>
      <c r="K327" s="1">
        <v>11</v>
      </c>
      <c r="L327" s="1">
        <v>2</v>
      </c>
      <c r="M327" s="1">
        <v>610138</v>
      </c>
      <c r="N327" s="1" t="s">
        <v>1766</v>
      </c>
      <c r="O327" s="1">
        <v>1</v>
      </c>
      <c r="P327" s="1" t="s">
        <v>67</v>
      </c>
      <c r="R327" s="1" t="s">
        <v>103</v>
      </c>
      <c r="T327" s="1">
        <v>1</v>
      </c>
      <c r="U327" s="1" t="s">
        <v>225</v>
      </c>
      <c r="W327" s="1" t="s">
        <v>111</v>
      </c>
      <c r="Y327" s="1" t="s">
        <v>91</v>
      </c>
      <c r="AA327" s="1">
        <v>5</v>
      </c>
      <c r="AB327" s="1" t="s">
        <v>1767</v>
      </c>
      <c r="AC327" s="1" t="s">
        <v>59</v>
      </c>
      <c r="AI327" s="1" t="s">
        <v>33</v>
      </c>
      <c r="AN327" s="1" t="s">
        <v>84</v>
      </c>
      <c r="AP327" s="1">
        <v>4</v>
      </c>
      <c r="AR327" s="1">
        <v>2</v>
      </c>
      <c r="AT327" s="1">
        <v>8</v>
      </c>
      <c r="AU327" s="1" t="s">
        <v>1768</v>
      </c>
      <c r="AV327" s="1" t="s">
        <v>64</v>
      </c>
      <c r="AX327" s="1">
        <v>8</v>
      </c>
      <c r="AY327" s="1" t="s">
        <v>1769</v>
      </c>
    </row>
    <row r="328" spans="1:53" ht="13" hidden="1" x14ac:dyDescent="0.15">
      <c r="E328" s="1" t="s">
        <v>4</v>
      </c>
      <c r="G328" s="2">
        <v>33278</v>
      </c>
      <c r="H328" s="13">
        <f t="shared" ca="1" si="5"/>
        <v>27.898630136986302</v>
      </c>
      <c r="I328" s="1">
        <v>7</v>
      </c>
      <c r="J328" s="1">
        <v>0</v>
      </c>
      <c r="K328" s="1">
        <v>8</v>
      </c>
      <c r="L328" s="1">
        <v>2</v>
      </c>
      <c r="N328" s="1" t="s">
        <v>472</v>
      </c>
      <c r="O328" s="1">
        <v>0</v>
      </c>
      <c r="P328" s="1" t="s">
        <v>67</v>
      </c>
      <c r="R328" s="1" t="s">
        <v>98</v>
      </c>
      <c r="T328" s="1">
        <v>0</v>
      </c>
      <c r="AC328" s="1" t="s">
        <v>59</v>
      </c>
      <c r="AF328" s="1" t="s">
        <v>30</v>
      </c>
      <c r="AN328" s="1" t="s">
        <v>167</v>
      </c>
      <c r="AP328" s="1">
        <v>4</v>
      </c>
      <c r="AR328" s="1">
        <v>4</v>
      </c>
      <c r="AT328" s="1">
        <v>25</v>
      </c>
      <c r="AU328" s="1" t="s">
        <v>1770</v>
      </c>
      <c r="AW328" s="1" t="s">
        <v>1771</v>
      </c>
      <c r="AX328" s="1">
        <v>10</v>
      </c>
      <c r="AY328" s="1" t="s">
        <v>1772</v>
      </c>
      <c r="AZ328" s="1" t="s">
        <v>352</v>
      </c>
      <c r="BA328" s="1" t="s">
        <v>1773</v>
      </c>
    </row>
    <row r="329" spans="1:53" ht="13" hidden="1" x14ac:dyDescent="0.15">
      <c r="A329" s="1" t="s">
        <v>0</v>
      </c>
      <c r="G329" s="2">
        <v>26668</v>
      </c>
      <c r="H329" s="13">
        <f t="shared" ca="1" si="5"/>
        <v>46.008219178082193</v>
      </c>
      <c r="I329" s="1">
        <v>7</v>
      </c>
      <c r="J329" s="1">
        <v>30</v>
      </c>
      <c r="K329" s="1">
        <v>6</v>
      </c>
      <c r="L329" s="1">
        <v>20</v>
      </c>
      <c r="M329" s="1">
        <v>11238</v>
      </c>
      <c r="N329" s="1" t="s">
        <v>1793</v>
      </c>
      <c r="O329" s="1">
        <v>1</v>
      </c>
      <c r="P329" s="1" t="s">
        <v>67</v>
      </c>
      <c r="R329" s="1" t="s">
        <v>98</v>
      </c>
      <c r="T329" s="1">
        <v>1</v>
      </c>
      <c r="U329" s="1" t="s">
        <v>225</v>
      </c>
      <c r="W329" s="1" t="s">
        <v>80</v>
      </c>
      <c r="Y329" s="1" t="s">
        <v>91</v>
      </c>
      <c r="AA329" s="1">
        <v>20</v>
      </c>
      <c r="AB329" s="1" t="s">
        <v>1794</v>
      </c>
      <c r="AC329" s="1" t="s">
        <v>59</v>
      </c>
      <c r="AL329" s="1" t="s">
        <v>36</v>
      </c>
      <c r="AW329" s="1" t="s">
        <v>1795</v>
      </c>
      <c r="AX329" s="1">
        <v>10</v>
      </c>
      <c r="AY329" s="1" t="s">
        <v>1796</v>
      </c>
      <c r="AZ329" s="1" t="s">
        <v>1797</v>
      </c>
      <c r="BA329" s="1" t="s">
        <v>1798</v>
      </c>
    </row>
    <row r="330" spans="1:53" ht="13" x14ac:dyDescent="0.15">
      <c r="A330" s="1" t="s">
        <v>0</v>
      </c>
      <c r="D330" s="1" t="s">
        <v>3</v>
      </c>
      <c r="E330" s="1" t="s">
        <v>4</v>
      </c>
      <c r="G330" s="2">
        <v>32544</v>
      </c>
      <c r="H330" s="13">
        <f t="shared" ca="1" si="5"/>
        <v>29.909589041095892</v>
      </c>
      <c r="I330" s="1">
        <v>7</v>
      </c>
      <c r="J330" s="1">
        <v>40</v>
      </c>
      <c r="K330" s="1">
        <v>12</v>
      </c>
      <c r="L330" s="1">
        <v>25</v>
      </c>
      <c r="M330" s="1">
        <v>95051</v>
      </c>
      <c r="N330" s="1" t="s">
        <v>1808</v>
      </c>
      <c r="O330" s="1">
        <v>0</v>
      </c>
      <c r="P330" s="1" t="s">
        <v>67</v>
      </c>
      <c r="R330" s="1" t="s">
        <v>98</v>
      </c>
      <c r="T330" s="1">
        <v>1</v>
      </c>
      <c r="U330" s="1" t="s">
        <v>582</v>
      </c>
      <c r="W330" s="1" t="s">
        <v>80</v>
      </c>
      <c r="Y330" s="1" t="s">
        <v>91</v>
      </c>
      <c r="AA330" s="1">
        <v>1</v>
      </c>
      <c r="AB330" s="1" t="s">
        <v>1809</v>
      </c>
      <c r="AC330" s="1" t="s">
        <v>83</v>
      </c>
      <c r="AG330" s="1" t="s">
        <v>31</v>
      </c>
      <c r="AN330" s="1" t="s">
        <v>167</v>
      </c>
      <c r="AP330" s="1">
        <v>6</v>
      </c>
      <c r="AR330" s="1">
        <v>2</v>
      </c>
      <c r="AT330" s="1">
        <v>15</v>
      </c>
      <c r="AU330" s="1" t="s">
        <v>1810</v>
      </c>
      <c r="AV330" s="1" t="s">
        <v>74</v>
      </c>
      <c r="AX330" s="1">
        <v>10</v>
      </c>
      <c r="AY330" s="1" t="s">
        <v>1811</v>
      </c>
    </row>
    <row r="331" spans="1:53" ht="13" hidden="1" x14ac:dyDescent="0.15">
      <c r="A331" s="1" t="s">
        <v>0</v>
      </c>
      <c r="C331" s="1" t="s">
        <v>2</v>
      </c>
      <c r="G331" s="2">
        <v>33609</v>
      </c>
      <c r="H331" s="13">
        <f t="shared" ca="1" si="5"/>
        <v>26.991780821917807</v>
      </c>
      <c r="I331" s="1">
        <v>7</v>
      </c>
      <c r="J331" s="1">
        <v>0</v>
      </c>
      <c r="K331" s="1">
        <v>6</v>
      </c>
      <c r="L331" s="1">
        <v>15</v>
      </c>
      <c r="M331" s="1">
        <v>402160</v>
      </c>
      <c r="N331" s="1" t="s">
        <v>1817</v>
      </c>
      <c r="O331" s="1">
        <v>1</v>
      </c>
      <c r="P331" s="1" t="s">
        <v>97</v>
      </c>
      <c r="S331" s="1" t="s">
        <v>1818</v>
      </c>
      <c r="T331" s="1">
        <v>0</v>
      </c>
      <c r="AC331" s="1" t="s">
        <v>59</v>
      </c>
      <c r="AG331" s="1" t="s">
        <v>31</v>
      </c>
      <c r="AI331" s="1" t="s">
        <v>33</v>
      </c>
      <c r="AN331" s="1" t="s">
        <v>72</v>
      </c>
      <c r="AP331" s="1">
        <v>6</v>
      </c>
      <c r="AR331" s="1">
        <v>6</v>
      </c>
      <c r="AT331" s="1">
        <v>20</v>
      </c>
      <c r="AU331" s="1" t="s">
        <v>1819</v>
      </c>
      <c r="AV331" s="1" t="s">
        <v>74</v>
      </c>
      <c r="AX331" s="1">
        <v>6</v>
      </c>
      <c r="AY331" s="1" t="s">
        <v>1820</v>
      </c>
      <c r="AZ331" s="1" t="s">
        <v>213</v>
      </c>
      <c r="BA331" s="1" t="s">
        <v>1821</v>
      </c>
    </row>
    <row r="332" spans="1:53" ht="13" hidden="1" x14ac:dyDescent="0.15">
      <c r="A332" s="1" t="s">
        <v>0</v>
      </c>
      <c r="G332" s="2">
        <v>27200</v>
      </c>
      <c r="H332" s="13">
        <f t="shared" ca="1" si="5"/>
        <v>44.550684931506851</v>
      </c>
      <c r="I332" s="1">
        <v>7</v>
      </c>
      <c r="J332" s="1">
        <v>0</v>
      </c>
      <c r="K332" s="1">
        <v>14</v>
      </c>
      <c r="L332" s="1">
        <v>2</v>
      </c>
      <c r="M332" s="1">
        <v>94087</v>
      </c>
      <c r="N332" s="1" t="s">
        <v>1828</v>
      </c>
      <c r="O332" s="1">
        <v>0</v>
      </c>
      <c r="P332" s="1" t="s">
        <v>67</v>
      </c>
      <c r="R332" s="1" t="s">
        <v>54</v>
      </c>
      <c r="T332" s="1">
        <v>0</v>
      </c>
      <c r="AC332" s="1" t="s">
        <v>59</v>
      </c>
      <c r="AD332" s="1" t="s">
        <v>28</v>
      </c>
      <c r="AF332" s="1" t="s">
        <v>30</v>
      </c>
      <c r="AN332" s="1" t="s">
        <v>72</v>
      </c>
      <c r="AQ332" s="1">
        <v>10</v>
      </c>
      <c r="AR332" s="1">
        <v>2</v>
      </c>
      <c r="AT332" s="1">
        <v>14</v>
      </c>
      <c r="AU332" s="1" t="s">
        <v>1829</v>
      </c>
      <c r="AV332" s="1" t="s">
        <v>198</v>
      </c>
      <c r="AX332" s="1">
        <v>7</v>
      </c>
      <c r="AY332" s="1" t="s">
        <v>1830</v>
      </c>
      <c r="AZ332" s="1" t="s">
        <v>1831</v>
      </c>
      <c r="BA332" s="1" t="s">
        <v>1832</v>
      </c>
    </row>
    <row r="333" spans="1:53" ht="13" x14ac:dyDescent="0.15">
      <c r="B333" s="1" t="s">
        <v>1</v>
      </c>
      <c r="G333" s="2">
        <v>29439</v>
      </c>
      <c r="H333" s="13">
        <f t="shared" ca="1" si="5"/>
        <v>38.416438356164385</v>
      </c>
      <c r="I333" s="1">
        <v>7</v>
      </c>
      <c r="J333" s="1">
        <v>120</v>
      </c>
      <c r="K333" s="1">
        <v>12</v>
      </c>
      <c r="L333" s="1">
        <v>12</v>
      </c>
      <c r="M333" s="1">
        <v>600061</v>
      </c>
      <c r="N333" s="1" t="s">
        <v>1846</v>
      </c>
      <c r="O333" s="1">
        <v>1</v>
      </c>
      <c r="P333" s="1" t="s">
        <v>136</v>
      </c>
      <c r="R333" s="1" t="s">
        <v>98</v>
      </c>
      <c r="T333" s="1">
        <v>1</v>
      </c>
      <c r="U333" s="1" t="s">
        <v>159</v>
      </c>
      <c r="W333" s="1" t="s">
        <v>80</v>
      </c>
      <c r="Y333" s="1" t="s">
        <v>91</v>
      </c>
      <c r="AA333" s="1">
        <v>14</v>
      </c>
      <c r="AB333" s="1" t="s">
        <v>1847</v>
      </c>
      <c r="AC333" s="1" t="s">
        <v>83</v>
      </c>
      <c r="AG333" s="1" t="s">
        <v>31</v>
      </c>
      <c r="AI333" s="1" t="s">
        <v>33</v>
      </c>
      <c r="AN333" s="1" t="s">
        <v>72</v>
      </c>
      <c r="AQ333" s="1">
        <v>10</v>
      </c>
      <c r="AS333" s="1">
        <v>8</v>
      </c>
      <c r="AT333" s="1">
        <v>24</v>
      </c>
      <c r="AU333" s="1" t="s">
        <v>1848</v>
      </c>
      <c r="AV333" s="1" t="s">
        <v>74</v>
      </c>
      <c r="AX333" s="1">
        <v>9</v>
      </c>
      <c r="AY333" s="1" t="s">
        <v>1849</v>
      </c>
      <c r="AZ333" s="1" t="s">
        <v>1850</v>
      </c>
      <c r="BA333" s="1" t="s">
        <v>1851</v>
      </c>
    </row>
    <row r="334" spans="1:53" ht="13" x14ac:dyDescent="0.15">
      <c r="A334" s="1" t="s">
        <v>0</v>
      </c>
      <c r="G334" s="2">
        <v>33643</v>
      </c>
      <c r="H334" s="13">
        <f t="shared" ca="1" si="5"/>
        <v>26.898630136986302</v>
      </c>
      <c r="I334" s="1">
        <v>7</v>
      </c>
      <c r="J334" s="1">
        <v>180</v>
      </c>
      <c r="K334" s="1">
        <v>9</v>
      </c>
      <c r="L334" s="1">
        <v>20</v>
      </c>
      <c r="M334" s="1">
        <v>110085</v>
      </c>
      <c r="N334" s="1" t="s">
        <v>376</v>
      </c>
      <c r="O334" s="1">
        <v>1</v>
      </c>
      <c r="P334" s="1" t="s">
        <v>53</v>
      </c>
      <c r="R334" s="1" t="s">
        <v>103</v>
      </c>
      <c r="T334" s="1">
        <v>1</v>
      </c>
      <c r="U334" s="1" t="s">
        <v>89</v>
      </c>
      <c r="W334" s="1" t="s">
        <v>80</v>
      </c>
      <c r="Y334" s="1" t="s">
        <v>91</v>
      </c>
      <c r="AA334" s="1">
        <v>2</v>
      </c>
      <c r="AB334" s="1" t="s">
        <v>1860</v>
      </c>
      <c r="AC334" s="1" t="s">
        <v>83</v>
      </c>
      <c r="AG334" s="1" t="s">
        <v>31</v>
      </c>
      <c r="AJ334" s="1" t="s">
        <v>34</v>
      </c>
      <c r="AN334" s="1" t="s">
        <v>167</v>
      </c>
      <c r="AP334" s="1">
        <v>4</v>
      </c>
      <c r="AR334" s="1">
        <v>4</v>
      </c>
      <c r="AT334" s="1">
        <v>10</v>
      </c>
      <c r="AU334" s="1" t="s">
        <v>1861</v>
      </c>
      <c r="AV334" s="1" t="s">
        <v>74</v>
      </c>
      <c r="AX334" s="1">
        <v>6</v>
      </c>
      <c r="AY334" s="1" t="s">
        <v>1862</v>
      </c>
      <c r="AZ334" s="1" t="s">
        <v>1863</v>
      </c>
      <c r="BA334" s="1" t="s">
        <v>1864</v>
      </c>
    </row>
    <row r="335" spans="1:53" ht="13" x14ac:dyDescent="0.15">
      <c r="A335" s="1" t="s">
        <v>0</v>
      </c>
      <c r="B335" s="1" t="s">
        <v>1</v>
      </c>
      <c r="C335" s="1" t="s">
        <v>2</v>
      </c>
      <c r="G335" s="2">
        <v>31218</v>
      </c>
      <c r="H335" s="13">
        <f t="shared" ca="1" si="5"/>
        <v>33.542465753424658</v>
      </c>
      <c r="I335" s="1">
        <v>7</v>
      </c>
      <c r="J335" s="1">
        <v>30</v>
      </c>
      <c r="K335" s="1">
        <v>8</v>
      </c>
      <c r="L335" s="1">
        <v>2</v>
      </c>
      <c r="M335" s="1">
        <v>65075</v>
      </c>
      <c r="N335" s="1" t="s">
        <v>1876</v>
      </c>
      <c r="O335" s="1">
        <v>0</v>
      </c>
      <c r="P335" s="1" t="s">
        <v>97</v>
      </c>
      <c r="R335" s="1" t="s">
        <v>103</v>
      </c>
      <c r="T335" s="1">
        <v>1</v>
      </c>
      <c r="U335" s="1" t="s">
        <v>225</v>
      </c>
      <c r="W335" s="1" t="s">
        <v>80</v>
      </c>
      <c r="Y335" s="1" t="s">
        <v>466</v>
      </c>
      <c r="AA335" s="1">
        <v>10</v>
      </c>
      <c r="AB335" s="1" t="s">
        <v>1877</v>
      </c>
      <c r="AC335" s="1" t="s">
        <v>83</v>
      </c>
      <c r="AE335" s="1" t="s">
        <v>29</v>
      </c>
      <c r="AN335" s="1" t="s">
        <v>60</v>
      </c>
      <c r="AP335" s="1">
        <v>4</v>
      </c>
      <c r="AR335" s="1">
        <v>4</v>
      </c>
      <c r="AT335" s="1">
        <v>6</v>
      </c>
      <c r="AU335" s="1" t="s">
        <v>1878</v>
      </c>
      <c r="AV335" s="1" t="s">
        <v>64</v>
      </c>
      <c r="AX335" s="1">
        <v>9</v>
      </c>
      <c r="AY335" s="1" t="s">
        <v>1879</v>
      </c>
    </row>
    <row r="336" spans="1:53" ht="13" x14ac:dyDescent="0.15">
      <c r="D336" s="1" t="s">
        <v>3</v>
      </c>
      <c r="G336" s="2">
        <v>32523</v>
      </c>
      <c r="H336" s="13">
        <f t="shared" ca="1" si="5"/>
        <v>29.967123287671232</v>
      </c>
      <c r="I336" s="1">
        <v>7</v>
      </c>
      <c r="J336" s="1">
        <v>10</v>
      </c>
      <c r="K336" s="1">
        <v>7</v>
      </c>
      <c r="L336" s="1">
        <v>10</v>
      </c>
      <c r="M336" s="1">
        <v>4755066</v>
      </c>
      <c r="N336" s="1" t="s">
        <v>1883</v>
      </c>
      <c r="O336" s="1">
        <v>0</v>
      </c>
      <c r="P336" s="1" t="s">
        <v>53</v>
      </c>
      <c r="R336" s="1" t="s">
        <v>54</v>
      </c>
      <c r="T336" s="1">
        <v>1</v>
      </c>
      <c r="U336" s="1" t="s">
        <v>225</v>
      </c>
      <c r="W336" s="1" t="s">
        <v>111</v>
      </c>
      <c r="Y336" s="1" t="s">
        <v>57</v>
      </c>
      <c r="AA336" s="1">
        <v>4</v>
      </c>
      <c r="AB336" s="1" t="s">
        <v>1884</v>
      </c>
      <c r="AC336" s="1" t="s">
        <v>83</v>
      </c>
      <c r="AF336" s="1" t="s">
        <v>30</v>
      </c>
      <c r="AN336" s="1" t="s">
        <v>72</v>
      </c>
      <c r="AP336" s="1">
        <v>5</v>
      </c>
      <c r="AR336" s="1">
        <v>5</v>
      </c>
      <c r="AT336" s="1">
        <v>180</v>
      </c>
      <c r="AU336" s="1" t="s">
        <v>1885</v>
      </c>
      <c r="AV336" s="1" t="s">
        <v>64</v>
      </c>
      <c r="AX336" s="1">
        <v>10</v>
      </c>
      <c r="AY336" s="1" t="s">
        <v>1886</v>
      </c>
      <c r="AZ336" s="1" t="s">
        <v>1887</v>
      </c>
      <c r="BA336" s="1" t="s">
        <v>1888</v>
      </c>
    </row>
    <row r="337" spans="1:54" ht="13" x14ac:dyDescent="0.15">
      <c r="B337" s="1" t="s">
        <v>1</v>
      </c>
      <c r="E337" s="1" t="s">
        <v>4</v>
      </c>
      <c r="G337" s="2">
        <v>26479</v>
      </c>
      <c r="H337" s="13">
        <f t="shared" ca="1" si="5"/>
        <v>46.526027397260272</v>
      </c>
      <c r="I337" s="1">
        <v>7</v>
      </c>
      <c r="J337" s="1">
        <v>60</v>
      </c>
      <c r="K337" s="1">
        <v>11</v>
      </c>
      <c r="L337" s="1">
        <v>20</v>
      </c>
      <c r="M337" s="1">
        <v>28039</v>
      </c>
      <c r="N337" s="1" t="s">
        <v>170</v>
      </c>
      <c r="O337" s="1">
        <v>0</v>
      </c>
      <c r="P337" s="1" t="s">
        <v>143</v>
      </c>
      <c r="R337" s="1" t="s">
        <v>98</v>
      </c>
      <c r="T337" s="1">
        <v>1</v>
      </c>
      <c r="U337" s="1" t="s">
        <v>110</v>
      </c>
      <c r="W337" s="1" t="s">
        <v>80</v>
      </c>
      <c r="Y337" s="1" t="s">
        <v>91</v>
      </c>
      <c r="AA337" s="1">
        <v>15</v>
      </c>
      <c r="AB337" s="1" t="s">
        <v>1893</v>
      </c>
      <c r="AC337" s="1" t="s">
        <v>83</v>
      </c>
      <c r="AH337" s="1" t="s">
        <v>32</v>
      </c>
      <c r="AN337" s="1" t="s">
        <v>72</v>
      </c>
      <c r="AP337" s="1">
        <v>4</v>
      </c>
      <c r="AR337" s="1">
        <v>6</v>
      </c>
      <c r="AT337" s="1">
        <v>25</v>
      </c>
      <c r="AU337" s="1" t="s">
        <v>1894</v>
      </c>
      <c r="AV337" s="1" t="s">
        <v>74</v>
      </c>
      <c r="AX337" s="1">
        <v>9</v>
      </c>
      <c r="AY337" s="1" t="s">
        <v>1895</v>
      </c>
      <c r="AZ337" s="1" t="s">
        <v>1896</v>
      </c>
      <c r="BA337" s="1" t="s">
        <v>1897</v>
      </c>
    </row>
    <row r="338" spans="1:54" ht="13" hidden="1" x14ac:dyDescent="0.15">
      <c r="A338" s="1" t="s">
        <v>0</v>
      </c>
      <c r="G338" s="2">
        <v>35711</v>
      </c>
      <c r="H338" s="13">
        <f t="shared" ca="1" si="5"/>
        <v>21.232876712328768</v>
      </c>
      <c r="I338" s="1">
        <v>7</v>
      </c>
      <c r="J338" s="1">
        <v>120</v>
      </c>
      <c r="K338" s="1">
        <v>12</v>
      </c>
      <c r="L338" s="1">
        <v>3</v>
      </c>
      <c r="M338" s="1">
        <v>8887</v>
      </c>
      <c r="N338" s="1" t="s">
        <v>1913</v>
      </c>
      <c r="O338" s="1">
        <v>1</v>
      </c>
      <c r="T338" s="1">
        <v>1</v>
      </c>
      <c r="U338" s="1" t="s">
        <v>31</v>
      </c>
      <c r="W338" s="1" t="s">
        <v>384</v>
      </c>
      <c r="Y338" s="1" t="s">
        <v>91</v>
      </c>
      <c r="AA338" s="1">
        <v>4</v>
      </c>
      <c r="AB338" s="1" t="s">
        <v>1914</v>
      </c>
      <c r="AC338" s="1" t="s">
        <v>1299</v>
      </c>
      <c r="AI338" s="1" t="s">
        <v>33</v>
      </c>
      <c r="AJ338" s="1" t="s">
        <v>34</v>
      </c>
      <c r="AN338" s="1" t="s">
        <v>60</v>
      </c>
      <c r="AP338" s="1">
        <v>5</v>
      </c>
      <c r="AS338" s="1" t="s">
        <v>1915</v>
      </c>
      <c r="AT338" s="1">
        <v>6</v>
      </c>
      <c r="AU338" s="1" t="s">
        <v>1916</v>
      </c>
      <c r="AV338" s="1" t="s">
        <v>64</v>
      </c>
      <c r="AX338" s="1">
        <v>10</v>
      </c>
      <c r="AY338" s="1" t="s">
        <v>1917</v>
      </c>
      <c r="AZ338" s="1" t="s">
        <v>1918</v>
      </c>
    </row>
    <row r="339" spans="1:54" ht="13" hidden="1" x14ac:dyDescent="0.15">
      <c r="A339" s="1" t="s">
        <v>0</v>
      </c>
      <c r="G339" s="2">
        <v>32577</v>
      </c>
      <c r="H339" s="13">
        <f t="shared" ca="1" si="5"/>
        <v>29.81917808219178</v>
      </c>
      <c r="I339" s="1">
        <v>7</v>
      </c>
      <c r="J339" s="1">
        <v>420</v>
      </c>
      <c r="K339" s="1">
        <v>5</v>
      </c>
      <c r="L339" s="1">
        <v>3</v>
      </c>
      <c r="M339" s="1">
        <v>600060</v>
      </c>
      <c r="N339" s="1" t="s">
        <v>1931</v>
      </c>
      <c r="O339" s="1">
        <v>0</v>
      </c>
      <c r="P339" s="1" t="s">
        <v>67</v>
      </c>
      <c r="R339" s="1" t="s">
        <v>98</v>
      </c>
      <c r="T339" s="1">
        <v>0</v>
      </c>
      <c r="AC339" s="1" t="s">
        <v>59</v>
      </c>
      <c r="AG339" s="1" t="s">
        <v>31</v>
      </c>
      <c r="AN339" s="1" t="s">
        <v>72</v>
      </c>
      <c r="AP339" s="1">
        <v>6</v>
      </c>
      <c r="AR339" s="1">
        <v>6</v>
      </c>
      <c r="AT339" s="1">
        <v>1</v>
      </c>
      <c r="AU339" s="1" t="s">
        <v>1932</v>
      </c>
      <c r="AV339" s="1" t="s">
        <v>74</v>
      </c>
      <c r="AX339" s="1">
        <v>4</v>
      </c>
      <c r="AY339" s="1" t="s">
        <v>1933</v>
      </c>
    </row>
    <row r="340" spans="1:54" ht="13" hidden="1" x14ac:dyDescent="0.15">
      <c r="A340" s="1" t="s">
        <v>0</v>
      </c>
      <c r="D340" s="1" t="s">
        <v>3</v>
      </c>
      <c r="E340" s="1" t="s">
        <v>4</v>
      </c>
      <c r="G340" s="2">
        <v>35261</v>
      </c>
      <c r="H340" s="13">
        <f t="shared" ca="1" si="5"/>
        <v>22.465753424657535</v>
      </c>
      <c r="I340" s="1">
        <v>7</v>
      </c>
      <c r="J340" s="1">
        <v>0</v>
      </c>
      <c r="K340" s="1">
        <v>10</v>
      </c>
      <c r="L340" s="1">
        <v>45</v>
      </c>
      <c r="M340" s="1">
        <v>41200</v>
      </c>
      <c r="N340" s="1" t="s">
        <v>1934</v>
      </c>
      <c r="O340" s="1">
        <v>1</v>
      </c>
      <c r="P340" s="1" t="s">
        <v>136</v>
      </c>
      <c r="R340" s="1" t="s">
        <v>98</v>
      </c>
      <c r="T340" s="1">
        <v>0</v>
      </c>
      <c r="AC340" s="1" t="s">
        <v>399</v>
      </c>
      <c r="AD340" s="1" t="s">
        <v>28</v>
      </c>
      <c r="AI340" s="1" t="s">
        <v>33</v>
      </c>
      <c r="AM340" s="1" t="s">
        <v>1935</v>
      </c>
      <c r="AN340" s="1" t="s">
        <v>60</v>
      </c>
      <c r="AQ340" s="1">
        <v>18</v>
      </c>
      <c r="AS340" s="1">
        <v>40</v>
      </c>
      <c r="AT340" s="1">
        <v>18</v>
      </c>
      <c r="AU340" s="1" t="s">
        <v>1936</v>
      </c>
      <c r="AV340" s="1" t="s">
        <v>74</v>
      </c>
      <c r="AX340" s="1">
        <v>10</v>
      </c>
      <c r="AY340" s="1" t="s">
        <v>1937</v>
      </c>
      <c r="AZ340" s="1" t="s">
        <v>1938</v>
      </c>
    </row>
    <row r="341" spans="1:54" ht="13" x14ac:dyDescent="0.15">
      <c r="A341" s="1" t="s">
        <v>0</v>
      </c>
      <c r="G341" s="2">
        <v>32329</v>
      </c>
      <c r="H341" s="13">
        <f t="shared" ca="1" si="5"/>
        <v>30.4986301369863</v>
      </c>
      <c r="I341" s="1">
        <v>7</v>
      </c>
      <c r="J341" s="1">
        <v>25</v>
      </c>
      <c r="K341" s="1">
        <v>9</v>
      </c>
      <c r="L341" s="1">
        <v>8</v>
      </c>
      <c r="N341" s="1" t="s">
        <v>1939</v>
      </c>
      <c r="O341" s="1">
        <v>0</v>
      </c>
      <c r="P341" s="1" t="s">
        <v>431</v>
      </c>
      <c r="R341" s="1" t="s">
        <v>98</v>
      </c>
      <c r="T341" s="1">
        <v>1</v>
      </c>
      <c r="U341" s="1" t="s">
        <v>458</v>
      </c>
      <c r="W341" s="1" t="s">
        <v>80</v>
      </c>
      <c r="Y341" s="1" t="s">
        <v>404</v>
      </c>
      <c r="AA341" s="1">
        <v>2</v>
      </c>
      <c r="AB341" s="1" t="s">
        <v>280</v>
      </c>
      <c r="AC341" s="1" t="s">
        <v>83</v>
      </c>
      <c r="AI341" s="1" t="s">
        <v>33</v>
      </c>
      <c r="AN341" s="1" t="s">
        <v>84</v>
      </c>
      <c r="AQ341" s="1">
        <v>10</v>
      </c>
      <c r="AR341" s="1">
        <v>6</v>
      </c>
      <c r="AT341" s="1">
        <v>20</v>
      </c>
      <c r="AU341" s="1" t="s">
        <v>1940</v>
      </c>
      <c r="AW341" s="1" t="s">
        <v>1941</v>
      </c>
      <c r="AX341" s="1">
        <v>7</v>
      </c>
      <c r="AY341" s="1" t="s">
        <v>434</v>
      </c>
      <c r="AZ341" s="1" t="s">
        <v>1942</v>
      </c>
      <c r="BA341" s="1" t="s">
        <v>1943</v>
      </c>
      <c r="BB341" s="1">
        <v>0</v>
      </c>
    </row>
    <row r="342" spans="1:54" ht="13" x14ac:dyDescent="0.15">
      <c r="B342" s="1" t="s">
        <v>1</v>
      </c>
      <c r="C342" s="1" t="s">
        <v>2</v>
      </c>
      <c r="G342" s="2">
        <v>32297</v>
      </c>
      <c r="H342" s="13">
        <f t="shared" ca="1" si="5"/>
        <v>30.586301369863012</v>
      </c>
      <c r="I342" s="1">
        <v>7</v>
      </c>
      <c r="J342" s="1">
        <v>20</v>
      </c>
      <c r="K342" s="1">
        <v>10</v>
      </c>
      <c r="L342" s="1">
        <v>3</v>
      </c>
      <c r="M342" s="1">
        <v>75006</v>
      </c>
      <c r="N342" s="1" t="s">
        <v>1951</v>
      </c>
      <c r="O342" s="1">
        <v>0</v>
      </c>
      <c r="P342" s="1" t="s">
        <v>97</v>
      </c>
      <c r="R342" s="1" t="s">
        <v>68</v>
      </c>
      <c r="T342" s="1">
        <v>1</v>
      </c>
      <c r="U342" s="1" t="s">
        <v>159</v>
      </c>
      <c r="W342" s="1" t="s">
        <v>80</v>
      </c>
      <c r="Y342" s="1" t="s">
        <v>160</v>
      </c>
      <c r="AA342" s="1">
        <v>3</v>
      </c>
      <c r="AB342" s="1" t="s">
        <v>1952</v>
      </c>
      <c r="AC342" s="1" t="s">
        <v>71</v>
      </c>
      <c r="AF342" s="1" t="s">
        <v>30</v>
      </c>
      <c r="AG342" s="1" t="s">
        <v>31</v>
      </c>
      <c r="AN342" s="1" t="s">
        <v>72</v>
      </c>
      <c r="AP342" s="1">
        <v>6</v>
      </c>
      <c r="AR342" s="1">
        <v>3</v>
      </c>
      <c r="AT342" s="1">
        <v>8</v>
      </c>
      <c r="AU342" s="1" t="s">
        <v>1953</v>
      </c>
      <c r="AV342" s="1" t="s">
        <v>74</v>
      </c>
      <c r="AX342" s="1">
        <v>10</v>
      </c>
      <c r="AY342" s="1" t="s">
        <v>1954</v>
      </c>
    </row>
    <row r="343" spans="1:54" ht="13" x14ac:dyDescent="0.15">
      <c r="A343" s="1" t="s">
        <v>0</v>
      </c>
      <c r="B343" s="1" t="s">
        <v>1</v>
      </c>
      <c r="D343" s="1" t="s">
        <v>3</v>
      </c>
      <c r="E343" s="1" t="s">
        <v>4</v>
      </c>
      <c r="G343" s="2">
        <v>31625</v>
      </c>
      <c r="H343" s="13">
        <f t="shared" ca="1" si="5"/>
        <v>32.42739726027397</v>
      </c>
      <c r="I343" s="1">
        <v>7</v>
      </c>
      <c r="J343" s="1">
        <v>25</v>
      </c>
      <c r="K343" s="1">
        <v>10</v>
      </c>
      <c r="L343" s="1">
        <v>8</v>
      </c>
      <c r="M343" s="1">
        <v>28231</v>
      </c>
      <c r="N343" s="1" t="s">
        <v>1961</v>
      </c>
      <c r="O343" s="1">
        <v>0</v>
      </c>
      <c r="P343" s="1" t="s">
        <v>53</v>
      </c>
      <c r="R343" s="1" t="s">
        <v>54</v>
      </c>
      <c r="T343" s="1">
        <v>1</v>
      </c>
      <c r="V343" s="1" t="s">
        <v>1962</v>
      </c>
      <c r="X343" s="1" t="s">
        <v>279</v>
      </c>
      <c r="Y343" s="1" t="s">
        <v>91</v>
      </c>
      <c r="AA343" s="1">
        <v>4</v>
      </c>
      <c r="AB343" s="1" t="s">
        <v>509</v>
      </c>
      <c r="AC343" s="1" t="s">
        <v>83</v>
      </c>
      <c r="AI343" s="1" t="s">
        <v>33</v>
      </c>
      <c r="AN343" s="1" t="s">
        <v>72</v>
      </c>
      <c r="AQ343" s="1">
        <v>8</v>
      </c>
      <c r="AR343" s="1">
        <v>6</v>
      </c>
      <c r="AT343" s="1">
        <v>8</v>
      </c>
      <c r="AU343" s="1" t="s">
        <v>1963</v>
      </c>
      <c r="AW343" s="1" t="s">
        <v>1964</v>
      </c>
      <c r="AX343" s="1">
        <v>10</v>
      </c>
      <c r="AY343" s="1" t="s">
        <v>1965</v>
      </c>
    </row>
    <row r="344" spans="1:54" ht="13" x14ac:dyDescent="0.15">
      <c r="C344" s="1" t="s">
        <v>2</v>
      </c>
      <c r="E344" s="1" t="s">
        <v>4</v>
      </c>
      <c r="G344" s="2">
        <v>32591</v>
      </c>
      <c r="H344" s="13">
        <f t="shared" ca="1" si="5"/>
        <v>29.780821917808218</v>
      </c>
      <c r="I344" s="1">
        <v>7</v>
      </c>
      <c r="J344" s="1">
        <v>30</v>
      </c>
      <c r="K344" s="1">
        <v>8</v>
      </c>
      <c r="L344" s="1">
        <v>12</v>
      </c>
      <c r="M344" s="1">
        <v>560</v>
      </c>
      <c r="N344" s="1" t="s">
        <v>1966</v>
      </c>
      <c r="O344" s="1">
        <v>1</v>
      </c>
      <c r="Q344" s="1" t="s">
        <v>1967</v>
      </c>
      <c r="R344" s="1" t="s">
        <v>98</v>
      </c>
      <c r="T344" s="1">
        <v>1</v>
      </c>
      <c r="U344" s="1" t="s">
        <v>453</v>
      </c>
      <c r="W344" s="1" t="s">
        <v>80</v>
      </c>
      <c r="Y344" s="1" t="s">
        <v>91</v>
      </c>
      <c r="AA344" s="1">
        <v>3</v>
      </c>
      <c r="AB344" s="1" t="s">
        <v>1968</v>
      </c>
      <c r="AC344" s="1" t="s">
        <v>83</v>
      </c>
      <c r="AG344" s="1" t="s">
        <v>31</v>
      </c>
      <c r="AN344" s="1" t="s">
        <v>84</v>
      </c>
      <c r="AQ344" s="1">
        <v>21</v>
      </c>
      <c r="AS344" s="1">
        <v>16</v>
      </c>
      <c r="AT344" s="1">
        <v>12</v>
      </c>
      <c r="AU344" s="1" t="s">
        <v>1969</v>
      </c>
      <c r="AW344" s="1" t="s">
        <v>1970</v>
      </c>
      <c r="AX344" s="1">
        <v>10</v>
      </c>
      <c r="AY344" s="1" t="s">
        <v>1971</v>
      </c>
      <c r="AZ344" s="1" t="s">
        <v>1972</v>
      </c>
      <c r="BA344" s="1" t="s">
        <v>1973</v>
      </c>
    </row>
    <row r="345" spans="1:54" ht="13" x14ac:dyDescent="0.15">
      <c r="A345" s="1" t="s">
        <v>0</v>
      </c>
      <c r="E345" s="1" t="s">
        <v>4</v>
      </c>
      <c r="G345" s="2">
        <v>28642</v>
      </c>
      <c r="H345" s="13">
        <f t="shared" ca="1" si="5"/>
        <v>40.6</v>
      </c>
      <c r="I345" s="1">
        <v>7</v>
      </c>
      <c r="J345" s="1">
        <v>100</v>
      </c>
      <c r="K345" s="1">
        <v>7</v>
      </c>
      <c r="L345" s="1">
        <v>12</v>
      </c>
      <c r="M345" s="1">
        <v>98053</v>
      </c>
      <c r="N345" s="1" t="s">
        <v>1995</v>
      </c>
      <c r="O345" s="1">
        <v>1</v>
      </c>
      <c r="T345" s="1">
        <v>1</v>
      </c>
      <c r="U345" s="1" t="s">
        <v>89</v>
      </c>
      <c r="W345" s="1" t="s">
        <v>80</v>
      </c>
      <c r="Y345" s="1" t="s">
        <v>91</v>
      </c>
      <c r="AA345" s="1">
        <v>15</v>
      </c>
      <c r="AB345" s="1" t="s">
        <v>582</v>
      </c>
      <c r="AC345" s="1" t="s">
        <v>83</v>
      </c>
      <c r="AI345" s="1" t="s">
        <v>33</v>
      </c>
      <c r="AN345" s="1" t="s">
        <v>72</v>
      </c>
      <c r="AQ345" s="1">
        <v>10</v>
      </c>
      <c r="AR345" s="1">
        <v>5</v>
      </c>
      <c r="AT345" s="1">
        <v>300</v>
      </c>
      <c r="AU345" s="1" t="s">
        <v>1996</v>
      </c>
      <c r="AV345" s="1" t="s">
        <v>74</v>
      </c>
      <c r="AX345" s="1">
        <v>10</v>
      </c>
      <c r="AY345" s="1" t="s">
        <v>1997</v>
      </c>
      <c r="AZ345" s="1" t="s">
        <v>1998</v>
      </c>
      <c r="BA345" s="1" t="s">
        <v>1999</v>
      </c>
    </row>
    <row r="346" spans="1:54" ht="13" hidden="1" x14ac:dyDescent="0.15">
      <c r="B346" s="1" t="s">
        <v>1</v>
      </c>
      <c r="E346" s="1" t="s">
        <v>4</v>
      </c>
      <c r="G346" s="2">
        <v>30223</v>
      </c>
      <c r="H346" s="13">
        <f t="shared" ca="1" si="5"/>
        <v>36.268493150684932</v>
      </c>
      <c r="I346" s="1">
        <v>7</v>
      </c>
      <c r="J346" s="1">
        <v>15</v>
      </c>
      <c r="K346" s="1">
        <v>5</v>
      </c>
      <c r="L346" s="1">
        <v>1</v>
      </c>
      <c r="M346" s="1">
        <v>93730</v>
      </c>
      <c r="N346" s="1" t="s">
        <v>2000</v>
      </c>
      <c r="O346" s="1">
        <v>1</v>
      </c>
      <c r="T346" s="1">
        <v>1</v>
      </c>
      <c r="U346" s="1" t="s">
        <v>144</v>
      </c>
      <c r="W346" s="1" t="s">
        <v>56</v>
      </c>
      <c r="Y346" s="1" t="s">
        <v>332</v>
      </c>
      <c r="AA346" s="1">
        <v>8</v>
      </c>
      <c r="AB346" s="1" t="s">
        <v>2001</v>
      </c>
      <c r="AC346" s="1" t="s">
        <v>59</v>
      </c>
      <c r="AI346" s="1" t="s">
        <v>33</v>
      </c>
      <c r="AN346" s="1" t="s">
        <v>72</v>
      </c>
      <c r="AQ346" s="1">
        <v>7</v>
      </c>
      <c r="AS346" s="1">
        <v>7</v>
      </c>
      <c r="AT346" s="1">
        <v>6</v>
      </c>
      <c r="AU346" s="1" t="s">
        <v>2002</v>
      </c>
      <c r="AW346" s="1" t="s">
        <v>462</v>
      </c>
      <c r="AX346" s="1">
        <v>8</v>
      </c>
      <c r="AY346" s="1" t="s">
        <v>2003</v>
      </c>
      <c r="AZ346" s="1" t="s">
        <v>2004</v>
      </c>
      <c r="BB346" s="1">
        <v>1</v>
      </c>
    </row>
    <row r="347" spans="1:54" ht="13" x14ac:dyDescent="0.15">
      <c r="E347" s="1" t="s">
        <v>4</v>
      </c>
      <c r="G347" s="2">
        <v>26617</v>
      </c>
      <c r="H347" s="13">
        <f t="shared" ca="1" si="5"/>
        <v>46.147945205479452</v>
      </c>
      <c r="I347" s="1">
        <v>7</v>
      </c>
      <c r="J347" s="1">
        <v>120</v>
      </c>
      <c r="K347" s="1">
        <v>10</v>
      </c>
      <c r="L347" s="1">
        <v>3</v>
      </c>
      <c r="M347" s="1">
        <v>518000</v>
      </c>
      <c r="N347" s="1" t="s">
        <v>1325</v>
      </c>
      <c r="O347" s="1">
        <v>0</v>
      </c>
      <c r="P347" s="1" t="s">
        <v>78</v>
      </c>
      <c r="R347" s="1" t="s">
        <v>98</v>
      </c>
      <c r="T347" s="1">
        <v>1</v>
      </c>
      <c r="U347" s="1" t="s">
        <v>55</v>
      </c>
      <c r="X347" s="1" t="s">
        <v>2005</v>
      </c>
      <c r="Y347" s="1" t="s">
        <v>91</v>
      </c>
      <c r="AA347" s="1">
        <v>20</v>
      </c>
      <c r="AB347" s="1" t="s">
        <v>2006</v>
      </c>
      <c r="AC347" s="1" t="s">
        <v>83</v>
      </c>
      <c r="AF347" s="1" t="s">
        <v>30</v>
      </c>
      <c r="AN347" s="1" t="s">
        <v>72</v>
      </c>
      <c r="AP347" s="1">
        <v>4</v>
      </c>
      <c r="AR347" s="1">
        <v>6</v>
      </c>
      <c r="AT347" s="1">
        <v>8</v>
      </c>
      <c r="AU347" s="1" t="s">
        <v>2007</v>
      </c>
      <c r="AW347" s="1" t="s">
        <v>2008</v>
      </c>
      <c r="AX347" s="1">
        <v>9</v>
      </c>
      <c r="AY347" s="1" t="s">
        <v>2009</v>
      </c>
      <c r="AZ347" s="1" t="s">
        <v>2010</v>
      </c>
      <c r="BA347" s="1" t="s">
        <v>2011</v>
      </c>
    </row>
    <row r="348" spans="1:54" ht="13" x14ac:dyDescent="0.15">
      <c r="E348" s="1" t="s">
        <v>4</v>
      </c>
      <c r="G348" s="2">
        <v>33806</v>
      </c>
      <c r="H348" s="13">
        <f t="shared" ca="1" si="5"/>
        <v>26.452054794520549</v>
      </c>
      <c r="I348" s="1">
        <v>7</v>
      </c>
      <c r="J348" s="1">
        <v>0</v>
      </c>
      <c r="K348" s="1">
        <v>10</v>
      </c>
      <c r="L348" s="1">
        <v>4</v>
      </c>
      <c r="M348" s="1">
        <v>400076</v>
      </c>
      <c r="N348" s="1" t="s">
        <v>830</v>
      </c>
      <c r="O348" s="1">
        <v>1</v>
      </c>
      <c r="P348" s="1" t="s">
        <v>136</v>
      </c>
      <c r="R348" s="1" t="s">
        <v>103</v>
      </c>
      <c r="T348" s="1">
        <v>0</v>
      </c>
      <c r="AC348" s="1" t="s">
        <v>83</v>
      </c>
      <c r="AI348" s="1" t="s">
        <v>33</v>
      </c>
      <c r="AN348" s="1" t="s">
        <v>72</v>
      </c>
      <c r="AP348" s="1">
        <v>6</v>
      </c>
      <c r="AR348" s="1">
        <v>4</v>
      </c>
      <c r="AT348" s="1">
        <v>10</v>
      </c>
      <c r="AU348" s="1" t="s">
        <v>2012</v>
      </c>
      <c r="AV348" s="1" t="s">
        <v>415</v>
      </c>
      <c r="AX348" s="1">
        <v>9</v>
      </c>
      <c r="AY348" s="1" t="s">
        <v>2013</v>
      </c>
      <c r="AZ348" s="1" t="s">
        <v>2014</v>
      </c>
      <c r="BA348" s="1" t="s">
        <v>2015</v>
      </c>
    </row>
    <row r="349" spans="1:54" ht="13" hidden="1" x14ac:dyDescent="0.15">
      <c r="A349" s="1" t="s">
        <v>0</v>
      </c>
      <c r="E349" s="1" t="s">
        <v>4</v>
      </c>
      <c r="G349" s="2">
        <v>32063</v>
      </c>
      <c r="H349" s="13">
        <f t="shared" ca="1" si="5"/>
        <v>31.227397260273971</v>
      </c>
      <c r="I349" s="1">
        <v>7</v>
      </c>
      <c r="J349" s="1">
        <v>0</v>
      </c>
      <c r="K349" s="1">
        <v>12</v>
      </c>
      <c r="L349" s="1">
        <v>2</v>
      </c>
      <c r="M349" s="1">
        <v>50374</v>
      </c>
      <c r="N349" s="1" t="s">
        <v>2020</v>
      </c>
      <c r="O349" s="1">
        <v>1</v>
      </c>
      <c r="T349" s="1">
        <v>1</v>
      </c>
      <c r="U349" s="1" t="s">
        <v>225</v>
      </c>
      <c r="W349" s="1" t="s">
        <v>80</v>
      </c>
      <c r="Y349" s="1" t="s">
        <v>81</v>
      </c>
      <c r="AA349" s="1">
        <v>4</v>
      </c>
      <c r="AB349" s="4" t="s">
        <v>2021</v>
      </c>
      <c r="AC349" s="1" t="s">
        <v>59</v>
      </c>
      <c r="AI349" s="1" t="s">
        <v>33</v>
      </c>
      <c r="AN349" s="1" t="s">
        <v>72</v>
      </c>
      <c r="AP349" s="1">
        <v>6</v>
      </c>
      <c r="AS349" s="1">
        <v>10</v>
      </c>
      <c r="AT349" s="1">
        <v>10</v>
      </c>
      <c r="AU349" s="1" t="s">
        <v>2022</v>
      </c>
      <c r="AV349" s="1" t="s">
        <v>74</v>
      </c>
      <c r="AX349" s="1">
        <v>10</v>
      </c>
      <c r="AY349" s="1" t="s">
        <v>421</v>
      </c>
      <c r="AZ349" s="1" t="s">
        <v>2023</v>
      </c>
    </row>
    <row r="350" spans="1:54" ht="13" x14ac:dyDescent="0.15">
      <c r="B350" s="1" t="s">
        <v>1</v>
      </c>
      <c r="E350" s="1" t="s">
        <v>4</v>
      </c>
      <c r="G350" s="2">
        <v>28821</v>
      </c>
      <c r="H350" s="13">
        <f t="shared" ca="1" si="5"/>
        <v>40.109589041095887</v>
      </c>
      <c r="I350" s="1">
        <v>7</v>
      </c>
      <c r="J350" s="1">
        <v>20</v>
      </c>
      <c r="K350" s="1">
        <v>9</v>
      </c>
      <c r="L350" s="1">
        <v>3</v>
      </c>
      <c r="M350" s="1">
        <v>170512</v>
      </c>
      <c r="N350" s="1" t="s">
        <v>2024</v>
      </c>
      <c r="O350" s="1">
        <v>1</v>
      </c>
      <c r="T350" s="1">
        <v>1</v>
      </c>
      <c r="U350" s="1" t="s">
        <v>69</v>
      </c>
      <c r="W350" s="1" t="s">
        <v>56</v>
      </c>
      <c r="Y350" s="1" t="s">
        <v>57</v>
      </c>
      <c r="AA350" s="1">
        <v>8</v>
      </c>
      <c r="AB350" s="1" t="s">
        <v>2025</v>
      </c>
      <c r="AC350" s="1" t="s">
        <v>71</v>
      </c>
      <c r="AH350" s="1" t="s">
        <v>32</v>
      </c>
      <c r="AI350" s="1" t="s">
        <v>33</v>
      </c>
      <c r="AN350" s="1" t="s">
        <v>84</v>
      </c>
      <c r="AP350" s="1">
        <v>6</v>
      </c>
      <c r="AR350" s="1">
        <v>6</v>
      </c>
      <c r="AT350" s="1">
        <v>36</v>
      </c>
      <c r="AU350" s="1" t="s">
        <v>2026</v>
      </c>
      <c r="AV350" s="1" t="s">
        <v>74</v>
      </c>
      <c r="AX350" s="1">
        <v>8</v>
      </c>
      <c r="AY350" s="1" t="s">
        <v>2027</v>
      </c>
      <c r="AZ350" s="1" t="s">
        <v>2028</v>
      </c>
      <c r="BA350" s="1" t="s">
        <v>2029</v>
      </c>
      <c r="BB350" s="1">
        <v>1</v>
      </c>
    </row>
    <row r="351" spans="1:54" ht="13" hidden="1" x14ac:dyDescent="0.15">
      <c r="A351" s="1" t="s">
        <v>0</v>
      </c>
      <c r="D351" s="1" t="s">
        <v>3</v>
      </c>
      <c r="G351" s="2">
        <v>31621</v>
      </c>
      <c r="H351" s="13">
        <f t="shared" ca="1" si="5"/>
        <v>32.438356164383563</v>
      </c>
      <c r="I351" s="1">
        <v>7</v>
      </c>
      <c r="J351" s="1">
        <v>13</v>
      </c>
      <c r="K351" s="1">
        <v>7</v>
      </c>
      <c r="L351" s="1">
        <v>5</v>
      </c>
      <c r="M351" s="1">
        <v>66130</v>
      </c>
      <c r="N351" s="1" t="s">
        <v>2030</v>
      </c>
      <c r="O351" s="1">
        <v>1</v>
      </c>
      <c r="P351" s="1" t="s">
        <v>67</v>
      </c>
      <c r="R351" s="1" t="s">
        <v>98</v>
      </c>
      <c r="T351" s="1">
        <v>1</v>
      </c>
      <c r="U351" s="1" t="s">
        <v>5</v>
      </c>
      <c r="W351" s="1" t="s">
        <v>56</v>
      </c>
      <c r="Y351" s="1" t="s">
        <v>1511</v>
      </c>
      <c r="AA351" s="1">
        <v>3</v>
      </c>
      <c r="AB351" s="1" t="s">
        <v>2031</v>
      </c>
      <c r="AC351" s="1" t="s">
        <v>59</v>
      </c>
      <c r="AI351" s="1" t="s">
        <v>33</v>
      </c>
      <c r="AN351" s="1" t="s">
        <v>167</v>
      </c>
      <c r="AP351" s="1">
        <v>5</v>
      </c>
      <c r="AR351" s="1">
        <v>6</v>
      </c>
      <c r="AT351" s="1">
        <v>3</v>
      </c>
      <c r="AU351" s="1" t="s">
        <v>2032</v>
      </c>
      <c r="AV351" s="1" t="s">
        <v>74</v>
      </c>
      <c r="AX351" s="1">
        <v>10</v>
      </c>
      <c r="AY351" s="1" t="s">
        <v>2033</v>
      </c>
      <c r="AZ351" s="1" t="s">
        <v>2034</v>
      </c>
      <c r="BA351" s="1" t="s">
        <v>2035</v>
      </c>
    </row>
    <row r="352" spans="1:54" ht="13" hidden="1" x14ac:dyDescent="0.15">
      <c r="A352" s="1" t="s">
        <v>0</v>
      </c>
      <c r="C352" s="1" t="s">
        <v>2</v>
      </c>
      <c r="E352" s="1" t="s">
        <v>4</v>
      </c>
      <c r="G352" s="2">
        <v>33565</v>
      </c>
      <c r="H352" s="13">
        <f t="shared" ca="1" si="5"/>
        <v>27.112328767123287</v>
      </c>
      <c r="I352" s="1">
        <v>7</v>
      </c>
      <c r="J352" s="1">
        <v>0</v>
      </c>
      <c r="K352" s="1">
        <v>12</v>
      </c>
      <c r="L352" s="1">
        <v>3</v>
      </c>
      <c r="M352" s="1">
        <v>350121</v>
      </c>
      <c r="N352" s="1" t="s">
        <v>2062</v>
      </c>
      <c r="O352" s="1">
        <v>1</v>
      </c>
      <c r="T352" s="1">
        <v>1</v>
      </c>
      <c r="U352" s="1" t="s">
        <v>225</v>
      </c>
      <c r="W352" s="1" t="s">
        <v>111</v>
      </c>
      <c r="Y352" s="1" t="s">
        <v>91</v>
      </c>
      <c r="AA352" s="1">
        <v>2</v>
      </c>
      <c r="AB352" s="1" t="s">
        <v>2063</v>
      </c>
      <c r="AC352" s="1" t="s">
        <v>59</v>
      </c>
      <c r="AI352" s="1" t="s">
        <v>33</v>
      </c>
      <c r="AN352" s="1" t="s">
        <v>60</v>
      </c>
      <c r="AP352" s="1">
        <v>3</v>
      </c>
      <c r="AR352" s="1">
        <v>6</v>
      </c>
      <c r="AT352" s="1">
        <v>200</v>
      </c>
      <c r="AU352" s="1" t="s">
        <v>2064</v>
      </c>
      <c r="AW352" s="1" t="s">
        <v>2065</v>
      </c>
      <c r="AX352" s="1">
        <v>8</v>
      </c>
      <c r="AY352" s="1" t="s">
        <v>2066</v>
      </c>
      <c r="BA352" s="1" t="s">
        <v>2067</v>
      </c>
    </row>
    <row r="353" spans="1:54" ht="13" hidden="1" x14ac:dyDescent="0.15">
      <c r="A353" s="1" t="s">
        <v>0</v>
      </c>
      <c r="G353" s="2">
        <v>33162</v>
      </c>
      <c r="H353" s="13">
        <f t="shared" ca="1" si="5"/>
        <v>28.216438356164385</v>
      </c>
      <c r="I353" s="1">
        <v>7</v>
      </c>
      <c r="J353" s="1">
        <v>30</v>
      </c>
      <c r="K353" s="1">
        <v>8</v>
      </c>
      <c r="L353" s="1">
        <v>8</v>
      </c>
      <c r="M353" s="1">
        <v>41001000</v>
      </c>
      <c r="N353" s="1" t="s">
        <v>2082</v>
      </c>
      <c r="O353" s="1">
        <v>1</v>
      </c>
      <c r="T353" s="1">
        <v>1</v>
      </c>
      <c r="U353" s="1" t="s">
        <v>2083</v>
      </c>
      <c r="X353" s="1" t="s">
        <v>2084</v>
      </c>
      <c r="Y353" s="1" t="s">
        <v>57</v>
      </c>
      <c r="AA353" s="1">
        <v>1</v>
      </c>
      <c r="AB353" s="1" t="s">
        <v>58</v>
      </c>
      <c r="AC353" s="1" t="s">
        <v>59</v>
      </c>
      <c r="AG353" s="1" t="s">
        <v>31</v>
      </c>
      <c r="AI353" s="1" t="s">
        <v>33</v>
      </c>
      <c r="AN353" s="1" t="s">
        <v>167</v>
      </c>
      <c r="AQ353" s="1">
        <v>18</v>
      </c>
      <c r="AR353" s="1">
        <v>6</v>
      </c>
      <c r="AT353" s="1">
        <v>10</v>
      </c>
      <c r="AU353" s="1" t="s">
        <v>2085</v>
      </c>
      <c r="AV353" s="1" t="s">
        <v>74</v>
      </c>
      <c r="AX353" s="1">
        <v>10</v>
      </c>
      <c r="AY353" s="1" t="s">
        <v>2086</v>
      </c>
      <c r="AZ353" s="1" t="s">
        <v>2087</v>
      </c>
      <c r="BA353" s="1" t="s">
        <v>2088</v>
      </c>
      <c r="BB353" s="1">
        <v>1</v>
      </c>
    </row>
    <row r="354" spans="1:54" ht="13" x14ac:dyDescent="0.15">
      <c r="A354" s="1" t="s">
        <v>0</v>
      </c>
      <c r="G354" s="2">
        <v>32330</v>
      </c>
      <c r="H354" s="13">
        <f t="shared" ca="1" si="5"/>
        <v>30.495890410958904</v>
      </c>
      <c r="I354" s="1">
        <v>7</v>
      </c>
      <c r="J354" s="1">
        <v>30</v>
      </c>
      <c r="K354" s="1">
        <v>4</v>
      </c>
      <c r="L354" s="1">
        <v>10</v>
      </c>
      <c r="M354" s="1">
        <v>94086</v>
      </c>
      <c r="N354" s="1" t="s">
        <v>1828</v>
      </c>
      <c r="O354" s="1">
        <v>1</v>
      </c>
      <c r="T354" s="1">
        <v>1</v>
      </c>
      <c r="U354" s="1" t="s">
        <v>144</v>
      </c>
      <c r="W354" s="1" t="s">
        <v>80</v>
      </c>
      <c r="Y354" s="1" t="s">
        <v>160</v>
      </c>
      <c r="AA354" s="1">
        <v>1</v>
      </c>
      <c r="AB354" s="1" t="s">
        <v>2089</v>
      </c>
      <c r="AC354" s="1" t="s">
        <v>83</v>
      </c>
      <c r="AI354" s="1" t="s">
        <v>33</v>
      </c>
      <c r="AN354" s="1" t="s">
        <v>60</v>
      </c>
      <c r="AP354" s="1">
        <v>6</v>
      </c>
      <c r="AR354" s="1">
        <v>5</v>
      </c>
      <c r="AT354" s="1">
        <v>8</v>
      </c>
      <c r="AU354" s="1" t="s">
        <v>2090</v>
      </c>
      <c r="AV354" s="1" t="s">
        <v>64</v>
      </c>
      <c r="AX354" s="1">
        <v>10</v>
      </c>
      <c r="AY354" s="1" t="s">
        <v>2091</v>
      </c>
      <c r="AZ354" s="1" t="s">
        <v>35</v>
      </c>
      <c r="BA354" s="1" t="s">
        <v>1943</v>
      </c>
      <c r="BB354" s="1">
        <v>0</v>
      </c>
    </row>
    <row r="355" spans="1:54" ht="13" x14ac:dyDescent="0.15">
      <c r="E355" s="1" t="s">
        <v>4</v>
      </c>
      <c r="G355" s="2">
        <v>29053</v>
      </c>
      <c r="H355" s="13">
        <f t="shared" ca="1" si="5"/>
        <v>39.473972602739728</v>
      </c>
      <c r="I355" s="1">
        <v>7</v>
      </c>
      <c r="J355" s="1">
        <v>2</v>
      </c>
      <c r="K355" s="1">
        <v>9</v>
      </c>
      <c r="L355" s="1">
        <v>3</v>
      </c>
      <c r="M355" s="1">
        <v>23676</v>
      </c>
      <c r="N355" s="1" t="s">
        <v>2113</v>
      </c>
      <c r="O355" s="1">
        <v>1</v>
      </c>
      <c r="P355" s="1" t="s">
        <v>67</v>
      </c>
      <c r="S355" s="1" t="s">
        <v>2114</v>
      </c>
      <c r="T355" s="1">
        <v>1</v>
      </c>
      <c r="U355" s="1" t="s">
        <v>144</v>
      </c>
      <c r="W355" s="1" t="s">
        <v>80</v>
      </c>
      <c r="Y355" s="1" t="s">
        <v>295</v>
      </c>
      <c r="AA355" s="1">
        <v>10</v>
      </c>
      <c r="AB355" s="1" t="s">
        <v>2115</v>
      </c>
      <c r="AC355" s="1" t="s">
        <v>83</v>
      </c>
      <c r="AI355" s="1" t="s">
        <v>33</v>
      </c>
      <c r="AN355" s="1" t="s">
        <v>60</v>
      </c>
      <c r="AP355" s="1">
        <v>3</v>
      </c>
      <c r="AR355" s="1">
        <v>3</v>
      </c>
      <c r="AT355" s="1">
        <v>24</v>
      </c>
      <c r="AU355" s="1" t="s">
        <v>2116</v>
      </c>
      <c r="AW355" s="1" t="s">
        <v>2117</v>
      </c>
      <c r="AX355" s="1">
        <v>7</v>
      </c>
      <c r="AY355" s="1" t="s">
        <v>2118</v>
      </c>
      <c r="AZ355" s="1" t="s">
        <v>2119</v>
      </c>
      <c r="BA355" s="1" t="s">
        <v>2120</v>
      </c>
    </row>
    <row r="356" spans="1:54" ht="13" hidden="1" x14ac:dyDescent="0.15">
      <c r="D356" s="1" t="s">
        <v>3</v>
      </c>
      <c r="G356" s="2">
        <v>31079</v>
      </c>
      <c r="H356" s="13">
        <f t="shared" ca="1" si="5"/>
        <v>33.923287671232877</v>
      </c>
      <c r="I356" s="1">
        <v>7</v>
      </c>
      <c r="J356" s="1">
        <v>100</v>
      </c>
      <c r="K356" s="1">
        <v>9</v>
      </c>
      <c r="L356" s="1">
        <v>15</v>
      </c>
      <c r="M356" s="1">
        <v>560103</v>
      </c>
      <c r="N356" s="1" t="s">
        <v>2121</v>
      </c>
      <c r="O356" s="1">
        <v>1</v>
      </c>
      <c r="T356" s="1">
        <v>0</v>
      </c>
      <c r="AC356" s="1" t="s">
        <v>59</v>
      </c>
      <c r="AI356" s="1" t="s">
        <v>33</v>
      </c>
      <c r="AN356" s="1" t="s">
        <v>624</v>
      </c>
      <c r="AP356" s="1">
        <v>3</v>
      </c>
      <c r="AR356" s="1">
        <v>5</v>
      </c>
      <c r="AT356" s="1">
        <v>4</v>
      </c>
      <c r="AU356" s="1" t="s">
        <v>2122</v>
      </c>
      <c r="AV356" s="1" t="s">
        <v>74</v>
      </c>
      <c r="AX356" s="1">
        <v>9</v>
      </c>
      <c r="AY356" s="1" t="s">
        <v>2123</v>
      </c>
      <c r="AZ356" s="1" t="s">
        <v>2124</v>
      </c>
      <c r="BA356" s="1" t="s">
        <v>2125</v>
      </c>
      <c r="BB356" s="1">
        <v>1</v>
      </c>
    </row>
    <row r="357" spans="1:54" ht="13" x14ac:dyDescent="0.15">
      <c r="D357" s="1" t="s">
        <v>3</v>
      </c>
      <c r="G357" s="2">
        <v>31048</v>
      </c>
      <c r="H357" s="13">
        <f t="shared" ca="1" si="5"/>
        <v>34.008219178082193</v>
      </c>
      <c r="I357" s="1">
        <v>7</v>
      </c>
      <c r="J357" s="1">
        <v>90</v>
      </c>
      <c r="K357" s="1">
        <v>14</v>
      </c>
      <c r="L357" s="1">
        <v>12</v>
      </c>
      <c r="M357" s="1">
        <v>92117</v>
      </c>
      <c r="N357" s="1" t="s">
        <v>2126</v>
      </c>
      <c r="O357" s="1">
        <v>1</v>
      </c>
      <c r="T357" s="1">
        <v>1</v>
      </c>
      <c r="U357" s="1" t="s">
        <v>225</v>
      </c>
      <c r="X357" s="1" t="s">
        <v>2127</v>
      </c>
      <c r="Y357" s="1" t="s">
        <v>91</v>
      </c>
      <c r="AA357" s="1">
        <v>11</v>
      </c>
      <c r="AB357" s="1" t="s">
        <v>2128</v>
      </c>
      <c r="AC357" s="1" t="s">
        <v>83</v>
      </c>
      <c r="AI357" s="1" t="s">
        <v>33</v>
      </c>
      <c r="AN357" s="1" t="s">
        <v>84</v>
      </c>
      <c r="AP357" s="1">
        <v>6</v>
      </c>
      <c r="AR357" s="1">
        <v>4</v>
      </c>
      <c r="AT357" s="1">
        <v>24</v>
      </c>
      <c r="AU357" s="1" t="s">
        <v>2129</v>
      </c>
      <c r="AV357" s="1" t="s">
        <v>74</v>
      </c>
      <c r="AX357" s="1">
        <v>8</v>
      </c>
      <c r="BB357" s="1">
        <v>0</v>
      </c>
    </row>
    <row r="358" spans="1:54" ht="13" hidden="1" x14ac:dyDescent="0.15">
      <c r="A358" s="1" t="s">
        <v>0</v>
      </c>
      <c r="G358" s="2">
        <v>32442</v>
      </c>
      <c r="H358" s="13">
        <f t="shared" ca="1" si="5"/>
        <v>30.18904109589041</v>
      </c>
      <c r="I358" s="1">
        <v>7</v>
      </c>
      <c r="J358" s="1">
        <v>45</v>
      </c>
      <c r="K358" s="1">
        <v>6</v>
      </c>
      <c r="L358" s="1">
        <v>3</v>
      </c>
      <c r="M358" s="1">
        <v>49085</v>
      </c>
      <c r="N358" s="1" t="s">
        <v>2130</v>
      </c>
      <c r="O358" s="1">
        <v>1</v>
      </c>
      <c r="T358" s="1">
        <v>1</v>
      </c>
      <c r="U358" s="1" t="s">
        <v>5</v>
      </c>
      <c r="W358" s="1" t="s">
        <v>80</v>
      </c>
      <c r="Z358" s="1" t="s">
        <v>2131</v>
      </c>
      <c r="AA358" s="1">
        <v>0</v>
      </c>
      <c r="AB358" s="1" t="s">
        <v>2132</v>
      </c>
      <c r="AC358" s="1" t="s">
        <v>59</v>
      </c>
      <c r="AG358" s="1" t="s">
        <v>31</v>
      </c>
      <c r="AN358" s="1" t="s">
        <v>72</v>
      </c>
      <c r="AP358" s="1">
        <v>5</v>
      </c>
      <c r="AR358" s="1">
        <v>5</v>
      </c>
      <c r="AT358" s="1">
        <v>15</v>
      </c>
      <c r="AU358" s="1" t="s">
        <v>2133</v>
      </c>
      <c r="AV358" s="1" t="s">
        <v>74</v>
      </c>
      <c r="AX358" s="1">
        <v>6</v>
      </c>
      <c r="AY358" s="1" t="s">
        <v>2134</v>
      </c>
      <c r="AZ358" s="1" t="s">
        <v>2135</v>
      </c>
      <c r="BB358" s="1">
        <v>1</v>
      </c>
    </row>
    <row r="359" spans="1:54" ht="13" hidden="1" x14ac:dyDescent="0.15">
      <c r="A359" s="1" t="s">
        <v>0</v>
      </c>
      <c r="G359" s="2">
        <v>33730</v>
      </c>
      <c r="H359" s="13">
        <f t="shared" ca="1" si="5"/>
        <v>26.660273972602738</v>
      </c>
      <c r="I359" s="1">
        <v>7</v>
      </c>
      <c r="J359" s="1">
        <v>2</v>
      </c>
      <c r="K359" s="1">
        <v>7</v>
      </c>
      <c r="L359" s="1">
        <v>2</v>
      </c>
      <c r="M359" s="1">
        <v>75074</v>
      </c>
      <c r="N359" s="1" t="s">
        <v>2152</v>
      </c>
      <c r="O359" s="1">
        <v>0</v>
      </c>
      <c r="P359" s="1" t="s">
        <v>136</v>
      </c>
      <c r="S359" s="1" t="s">
        <v>2153</v>
      </c>
      <c r="T359" s="1">
        <v>1</v>
      </c>
      <c r="U359" s="1" t="s">
        <v>225</v>
      </c>
      <c r="W359" s="1" t="s">
        <v>80</v>
      </c>
      <c r="Y359" s="1" t="s">
        <v>112</v>
      </c>
      <c r="AA359" s="1">
        <v>2</v>
      </c>
      <c r="AB359" s="1" t="s">
        <v>2154</v>
      </c>
      <c r="AC359" s="1" t="s">
        <v>59</v>
      </c>
      <c r="AI359" s="1" t="s">
        <v>33</v>
      </c>
      <c r="AN359" s="1" t="s">
        <v>60</v>
      </c>
      <c r="AP359" s="1">
        <v>4</v>
      </c>
      <c r="AR359" s="1">
        <v>3</v>
      </c>
      <c r="AT359" s="1">
        <v>5</v>
      </c>
      <c r="AU359" s="1" t="s">
        <v>2155</v>
      </c>
      <c r="AV359" s="1" t="s">
        <v>198</v>
      </c>
      <c r="AX359" s="1">
        <v>8</v>
      </c>
      <c r="AY359" s="1" t="s">
        <v>2156</v>
      </c>
      <c r="AZ359" s="1" t="s">
        <v>2157</v>
      </c>
    </row>
    <row r="360" spans="1:54" ht="13" hidden="1" x14ac:dyDescent="0.15">
      <c r="A360" s="1" t="s">
        <v>0</v>
      </c>
      <c r="E360" s="1" t="s">
        <v>4</v>
      </c>
      <c r="G360" s="2">
        <v>33340</v>
      </c>
      <c r="H360" s="13">
        <f t="shared" ca="1" si="5"/>
        <v>27.728767123287671</v>
      </c>
      <c r="I360" s="1">
        <v>7</v>
      </c>
      <c r="J360" s="1">
        <v>0</v>
      </c>
      <c r="K360" s="1">
        <v>8</v>
      </c>
      <c r="L360" s="1">
        <v>12</v>
      </c>
      <c r="M360" s="1">
        <v>236029</v>
      </c>
      <c r="N360" s="1" t="s">
        <v>2163</v>
      </c>
      <c r="O360" s="1">
        <v>0</v>
      </c>
      <c r="P360" s="1" t="s">
        <v>53</v>
      </c>
      <c r="R360" s="1" t="s">
        <v>68</v>
      </c>
      <c r="T360" s="1">
        <v>1</v>
      </c>
      <c r="U360" s="1" t="s">
        <v>225</v>
      </c>
      <c r="W360" s="1" t="s">
        <v>90</v>
      </c>
      <c r="Y360" s="1" t="s">
        <v>160</v>
      </c>
      <c r="AA360" s="1">
        <v>8</v>
      </c>
      <c r="AB360" s="1" t="s">
        <v>2164</v>
      </c>
      <c r="AC360" s="1" t="s">
        <v>59</v>
      </c>
      <c r="AI360" s="1" t="s">
        <v>33</v>
      </c>
      <c r="AM360" s="1" t="s">
        <v>1909</v>
      </c>
      <c r="AN360" s="1" t="s">
        <v>84</v>
      </c>
      <c r="AP360" s="1">
        <v>1</v>
      </c>
      <c r="AR360" s="1">
        <v>1</v>
      </c>
      <c r="AT360" s="1">
        <v>1</v>
      </c>
      <c r="AU360" s="1" t="s">
        <v>2165</v>
      </c>
      <c r="AV360" s="1" t="s">
        <v>74</v>
      </c>
      <c r="AX360" s="1">
        <v>6</v>
      </c>
      <c r="AY360" s="1" t="s">
        <v>2166</v>
      </c>
      <c r="BB360" s="1">
        <v>0</v>
      </c>
    </row>
    <row r="361" spans="1:54" ht="13" x14ac:dyDescent="0.15">
      <c r="B361" s="1" t="s">
        <v>1</v>
      </c>
      <c r="G361" s="2">
        <v>34721</v>
      </c>
      <c r="H361" s="13">
        <f t="shared" ca="1" si="5"/>
        <v>23.945205479452056</v>
      </c>
      <c r="I361" s="1">
        <v>7</v>
      </c>
      <c r="J361" s="1">
        <v>40</v>
      </c>
      <c r="K361" s="1">
        <v>7</v>
      </c>
      <c r="L361" s="1">
        <v>2</v>
      </c>
      <c r="M361" s="1">
        <v>226010</v>
      </c>
      <c r="N361" s="1" t="s">
        <v>2167</v>
      </c>
      <c r="O361" s="1">
        <v>1</v>
      </c>
      <c r="T361" s="1">
        <v>1</v>
      </c>
      <c r="U361" s="1" t="s">
        <v>144</v>
      </c>
      <c r="W361" s="1" t="s">
        <v>80</v>
      </c>
      <c r="Y361" s="1" t="s">
        <v>91</v>
      </c>
      <c r="AA361" s="1">
        <v>1</v>
      </c>
      <c r="AB361" s="1" t="s">
        <v>2168</v>
      </c>
      <c r="AC361" s="1" t="s">
        <v>83</v>
      </c>
      <c r="AI361" s="1" t="s">
        <v>33</v>
      </c>
      <c r="AN361" s="1" t="s">
        <v>60</v>
      </c>
      <c r="AP361" s="1">
        <v>5</v>
      </c>
      <c r="AR361" s="1">
        <v>3</v>
      </c>
      <c r="AT361" s="1">
        <v>9</v>
      </c>
      <c r="AU361" s="1" t="s">
        <v>2169</v>
      </c>
      <c r="AV361" s="1" t="s">
        <v>64</v>
      </c>
      <c r="AX361" s="1">
        <v>8</v>
      </c>
      <c r="AY361" s="1" t="s">
        <v>2170</v>
      </c>
      <c r="BB361" s="1">
        <v>1</v>
      </c>
    </row>
    <row r="362" spans="1:54" ht="13" hidden="1" x14ac:dyDescent="0.15">
      <c r="B362" s="1" t="s">
        <v>1</v>
      </c>
      <c r="G362" s="2">
        <v>42843</v>
      </c>
      <c r="H362" s="13">
        <f t="shared" ca="1" si="5"/>
        <v>1.6931506849315068</v>
      </c>
      <c r="I362" s="1">
        <v>7</v>
      </c>
      <c r="J362" s="1">
        <v>40</v>
      </c>
      <c r="K362" s="1">
        <v>8</v>
      </c>
      <c r="L362" s="1">
        <v>3</v>
      </c>
      <c r="M362" s="1">
        <v>20190</v>
      </c>
      <c r="N362" s="1" t="s">
        <v>2171</v>
      </c>
      <c r="O362" s="1">
        <v>1</v>
      </c>
      <c r="T362" s="1">
        <v>1</v>
      </c>
      <c r="U362" s="1" t="s">
        <v>225</v>
      </c>
      <c r="W362" s="1" t="s">
        <v>80</v>
      </c>
      <c r="Y362" s="1" t="s">
        <v>391</v>
      </c>
      <c r="AA362" s="1">
        <v>9</v>
      </c>
      <c r="AB362" s="1" t="s">
        <v>2172</v>
      </c>
      <c r="AC362" s="1" t="s">
        <v>59</v>
      </c>
      <c r="AI362" s="1" t="s">
        <v>33</v>
      </c>
      <c r="AM362" s="1" t="s">
        <v>1244</v>
      </c>
      <c r="AN362" s="1" t="s">
        <v>72</v>
      </c>
      <c r="AP362" s="1">
        <v>6</v>
      </c>
      <c r="AR362" s="1">
        <v>2</v>
      </c>
      <c r="AT362" s="1">
        <v>10</v>
      </c>
      <c r="AU362" s="1" t="s">
        <v>2173</v>
      </c>
      <c r="AV362" s="1" t="s">
        <v>74</v>
      </c>
      <c r="AX362" s="1">
        <v>10</v>
      </c>
      <c r="AY362" s="1" t="s">
        <v>2174</v>
      </c>
      <c r="AZ362" s="1" t="s">
        <v>2175</v>
      </c>
      <c r="BA362" s="1" t="s">
        <v>2176</v>
      </c>
      <c r="BB362" s="1">
        <v>1</v>
      </c>
    </row>
    <row r="363" spans="1:54" ht="13" hidden="1" x14ac:dyDescent="0.15">
      <c r="B363" s="1" t="s">
        <v>1</v>
      </c>
      <c r="G363" s="2">
        <v>30581</v>
      </c>
      <c r="H363" s="13">
        <f t="shared" ca="1" si="5"/>
        <v>35.287671232876711</v>
      </c>
      <c r="I363" s="1">
        <v>7</v>
      </c>
      <c r="J363" s="1">
        <v>35</v>
      </c>
      <c r="K363" s="1">
        <v>6</v>
      </c>
      <c r="L363" s="1">
        <v>2</v>
      </c>
      <c r="M363" s="1">
        <v>94560</v>
      </c>
      <c r="N363" s="1" t="s">
        <v>2177</v>
      </c>
      <c r="O363" s="1">
        <v>1</v>
      </c>
      <c r="T363" s="1">
        <v>1</v>
      </c>
      <c r="U363" s="1" t="s">
        <v>89</v>
      </c>
      <c r="W363" s="1" t="s">
        <v>90</v>
      </c>
      <c r="Y363" s="1" t="s">
        <v>91</v>
      </c>
      <c r="AA363" s="1">
        <v>12</v>
      </c>
      <c r="AB363" s="1" t="s">
        <v>74</v>
      </c>
      <c r="AC363" s="1" t="s">
        <v>59</v>
      </c>
      <c r="AI363" s="1" t="s">
        <v>33</v>
      </c>
      <c r="AN363" s="1" t="s">
        <v>60</v>
      </c>
      <c r="AP363" s="1">
        <v>6</v>
      </c>
      <c r="AR363" s="1">
        <v>4</v>
      </c>
      <c r="AT363" s="1">
        <v>5</v>
      </c>
      <c r="AU363" s="1" t="s">
        <v>2178</v>
      </c>
      <c r="AV363" s="1" t="s">
        <v>198</v>
      </c>
      <c r="AX363" s="1">
        <v>10</v>
      </c>
      <c r="AY363" s="1" t="s">
        <v>2179</v>
      </c>
      <c r="BB363" s="1">
        <v>1</v>
      </c>
    </row>
    <row r="364" spans="1:54" ht="13" hidden="1" x14ac:dyDescent="0.15">
      <c r="B364" s="1" t="s">
        <v>1</v>
      </c>
      <c r="G364" s="2">
        <v>34100</v>
      </c>
      <c r="H364" s="13">
        <f t="shared" ca="1" si="5"/>
        <v>25.646575342465752</v>
      </c>
      <c r="I364" s="1">
        <v>7</v>
      </c>
      <c r="J364" s="1">
        <v>120</v>
      </c>
      <c r="K364" s="1">
        <v>8</v>
      </c>
      <c r="L364" s="1">
        <v>3</v>
      </c>
      <c r="M364" s="1">
        <v>500038</v>
      </c>
      <c r="N364" s="1" t="s">
        <v>2183</v>
      </c>
      <c r="O364" s="1">
        <v>0</v>
      </c>
      <c r="P364" s="1" t="s">
        <v>136</v>
      </c>
      <c r="R364" s="1" t="s">
        <v>98</v>
      </c>
      <c r="T364" s="1">
        <v>1</v>
      </c>
      <c r="U364" s="1" t="s">
        <v>225</v>
      </c>
      <c r="W364" s="1" t="s">
        <v>80</v>
      </c>
      <c r="Y364" s="1" t="s">
        <v>91</v>
      </c>
      <c r="AA364" s="1">
        <v>2</v>
      </c>
      <c r="AB364" s="1" t="s">
        <v>2184</v>
      </c>
      <c r="AC364" s="1" t="s">
        <v>399</v>
      </c>
      <c r="AG364" s="1" t="s">
        <v>31</v>
      </c>
      <c r="AN364" s="1" t="s">
        <v>72</v>
      </c>
      <c r="AP364" s="1">
        <v>6</v>
      </c>
      <c r="AR364" s="1">
        <v>5</v>
      </c>
      <c r="AT364" s="1">
        <v>3</v>
      </c>
      <c r="AU364" s="1" t="s">
        <v>2185</v>
      </c>
      <c r="AW364" s="1" t="s">
        <v>2186</v>
      </c>
      <c r="AX364" s="1">
        <v>9</v>
      </c>
      <c r="AY364" s="1" t="s">
        <v>2187</v>
      </c>
      <c r="AZ364" s="1" t="s">
        <v>2188</v>
      </c>
      <c r="BA364" s="1" t="s">
        <v>2189</v>
      </c>
      <c r="BB364" s="1">
        <v>1</v>
      </c>
    </row>
    <row r="365" spans="1:54" ht="13" x14ac:dyDescent="0.15">
      <c r="A365" s="1" t="s">
        <v>0</v>
      </c>
      <c r="B365" s="1" t="s">
        <v>1</v>
      </c>
      <c r="E365" s="1" t="s">
        <v>4</v>
      </c>
      <c r="G365" s="2">
        <v>28381</v>
      </c>
      <c r="H365" s="13">
        <f t="shared" ca="1" si="5"/>
        <v>41.315068493150683</v>
      </c>
      <c r="I365" s="1">
        <v>7</v>
      </c>
      <c r="J365" s="1">
        <v>50</v>
      </c>
      <c r="K365" s="1">
        <v>10</v>
      </c>
      <c r="L365" s="1">
        <v>6</v>
      </c>
      <c r="N365" s="1" t="s">
        <v>1939</v>
      </c>
      <c r="O365" s="1">
        <v>1</v>
      </c>
      <c r="T365" s="1">
        <v>1</v>
      </c>
      <c r="U365" s="1" t="s">
        <v>225</v>
      </c>
      <c r="W365" s="1" t="s">
        <v>424</v>
      </c>
      <c r="Y365" s="1" t="s">
        <v>233</v>
      </c>
      <c r="AA365" s="1">
        <v>11</v>
      </c>
      <c r="AB365" s="1" t="s">
        <v>2190</v>
      </c>
      <c r="AC365" s="1" t="s">
        <v>71</v>
      </c>
      <c r="AH365" s="1" t="s">
        <v>32</v>
      </c>
      <c r="AN365" s="1" t="s">
        <v>72</v>
      </c>
      <c r="AP365" s="1">
        <v>4</v>
      </c>
      <c r="AR365" s="1">
        <v>1</v>
      </c>
      <c r="AT365" s="1">
        <v>40</v>
      </c>
      <c r="AU365" s="1" t="s">
        <v>2191</v>
      </c>
      <c r="AV365" s="1" t="s">
        <v>74</v>
      </c>
      <c r="AX365" s="1">
        <v>7</v>
      </c>
      <c r="AY365" s="1" t="s">
        <v>2192</v>
      </c>
      <c r="BB365" s="1">
        <v>0</v>
      </c>
    </row>
    <row r="366" spans="1:54" ht="13" hidden="1" x14ac:dyDescent="0.15">
      <c r="E366" s="1" t="s">
        <v>4</v>
      </c>
      <c r="G366" s="2">
        <v>27272</v>
      </c>
      <c r="H366" s="13">
        <f t="shared" ca="1" si="5"/>
        <v>44.353424657534248</v>
      </c>
      <c r="I366" s="1">
        <v>7</v>
      </c>
      <c r="J366" s="1">
        <v>30</v>
      </c>
      <c r="K366" s="1">
        <v>10</v>
      </c>
      <c r="L366" s="1">
        <v>4</v>
      </c>
      <c r="M366" s="1">
        <v>92173</v>
      </c>
      <c r="N366" s="1" t="s">
        <v>2199</v>
      </c>
      <c r="O366" s="1">
        <v>1</v>
      </c>
      <c r="T366" s="1">
        <v>1</v>
      </c>
      <c r="U366" s="1" t="s">
        <v>150</v>
      </c>
      <c r="W366" s="1" t="s">
        <v>56</v>
      </c>
      <c r="Y366" s="1" t="s">
        <v>391</v>
      </c>
      <c r="AA366" s="1">
        <v>10</v>
      </c>
      <c r="AB366" s="1" t="s">
        <v>2200</v>
      </c>
      <c r="AC366" s="1" t="s">
        <v>59</v>
      </c>
      <c r="AD366" s="1" t="s">
        <v>28</v>
      </c>
      <c r="AM366" s="1" t="s">
        <v>1662</v>
      </c>
      <c r="AN366" s="1" t="s">
        <v>167</v>
      </c>
      <c r="AQ366" s="1">
        <v>10</v>
      </c>
      <c r="AR366" s="1">
        <v>6</v>
      </c>
      <c r="AT366" s="1">
        <v>40</v>
      </c>
      <c r="AU366" s="1" t="s">
        <v>2201</v>
      </c>
      <c r="AV366" s="1" t="s">
        <v>64</v>
      </c>
      <c r="AX366" s="1">
        <v>10</v>
      </c>
      <c r="AY366" s="1" t="s">
        <v>2202</v>
      </c>
      <c r="AZ366" s="1" t="s">
        <v>2203</v>
      </c>
      <c r="BA366" s="1" t="s">
        <v>2204</v>
      </c>
      <c r="BB366" s="1">
        <v>1</v>
      </c>
    </row>
    <row r="367" spans="1:54" ht="13" hidden="1" x14ac:dyDescent="0.15">
      <c r="A367" s="1" t="s">
        <v>0</v>
      </c>
      <c r="B367" s="1" t="s">
        <v>1</v>
      </c>
      <c r="D367" s="1" t="s">
        <v>3</v>
      </c>
      <c r="E367" s="1" t="s">
        <v>4</v>
      </c>
      <c r="G367" s="2">
        <v>28110</v>
      </c>
      <c r="H367" s="13">
        <f t="shared" ca="1" si="5"/>
        <v>42.057534246575344</v>
      </c>
      <c r="I367" s="1">
        <v>7</v>
      </c>
      <c r="J367" s="1">
        <v>3</v>
      </c>
      <c r="K367" s="1">
        <v>15</v>
      </c>
      <c r="L367" s="1">
        <v>7</v>
      </c>
      <c r="M367" s="1">
        <v>77160</v>
      </c>
      <c r="N367" s="1" t="s">
        <v>2217</v>
      </c>
      <c r="O367" s="1">
        <v>0</v>
      </c>
      <c r="P367" s="1" t="s">
        <v>97</v>
      </c>
      <c r="S367" s="1" t="s">
        <v>2218</v>
      </c>
      <c r="T367" s="1">
        <v>1</v>
      </c>
      <c r="U367" s="1" t="s">
        <v>458</v>
      </c>
      <c r="W367" s="1" t="s">
        <v>56</v>
      </c>
      <c r="Y367" s="1" t="s">
        <v>391</v>
      </c>
      <c r="AA367" s="1">
        <v>20</v>
      </c>
      <c r="AB367" s="1" t="s">
        <v>2219</v>
      </c>
      <c r="AC367" s="1" t="s">
        <v>59</v>
      </c>
      <c r="AI367" s="1" t="s">
        <v>33</v>
      </c>
      <c r="AN367" s="1" t="s">
        <v>60</v>
      </c>
      <c r="AP367" s="1">
        <v>5</v>
      </c>
      <c r="AS367" s="1">
        <v>7</v>
      </c>
      <c r="AT367" s="1">
        <v>16</v>
      </c>
      <c r="AU367" s="1" t="s">
        <v>2220</v>
      </c>
      <c r="AV367" s="1" t="s">
        <v>74</v>
      </c>
      <c r="AX367" s="1">
        <v>10</v>
      </c>
      <c r="AY367" s="1" t="s">
        <v>2221</v>
      </c>
      <c r="AZ367" s="1" t="s">
        <v>2222</v>
      </c>
      <c r="BA367" s="1" t="s">
        <v>2223</v>
      </c>
    </row>
    <row r="368" spans="1:54" ht="13" x14ac:dyDescent="0.15">
      <c r="A368" s="1" t="s">
        <v>0</v>
      </c>
      <c r="D368" s="1" t="s">
        <v>3</v>
      </c>
      <c r="E368" s="1" t="s">
        <v>4</v>
      </c>
      <c r="G368" s="2">
        <v>28531</v>
      </c>
      <c r="H368" s="13">
        <f t="shared" ca="1" si="5"/>
        <v>40.904109589041099</v>
      </c>
      <c r="I368" s="1">
        <v>7</v>
      </c>
      <c r="J368" s="1">
        <v>0</v>
      </c>
      <c r="K368" s="1">
        <v>8</v>
      </c>
      <c r="L368" s="1">
        <v>10</v>
      </c>
      <c r="M368" s="1">
        <v>6324</v>
      </c>
      <c r="N368" s="1" t="s">
        <v>390</v>
      </c>
      <c r="O368" s="1">
        <v>1</v>
      </c>
      <c r="T368" s="1">
        <v>1</v>
      </c>
      <c r="U368" s="1" t="s">
        <v>137</v>
      </c>
      <c r="W368" s="1" t="s">
        <v>90</v>
      </c>
      <c r="Y368" s="1" t="s">
        <v>338</v>
      </c>
      <c r="AA368" s="1">
        <v>15</v>
      </c>
      <c r="AB368" s="1" t="s">
        <v>2224</v>
      </c>
      <c r="AC368" s="1" t="s">
        <v>83</v>
      </c>
      <c r="AI368" s="1" t="s">
        <v>33</v>
      </c>
      <c r="AN368" s="1" t="s">
        <v>72</v>
      </c>
      <c r="AP368" s="1">
        <v>6</v>
      </c>
      <c r="AR368" s="1">
        <v>6</v>
      </c>
      <c r="AT368" s="1">
        <v>8</v>
      </c>
      <c r="AU368" s="1" t="s">
        <v>2225</v>
      </c>
      <c r="AV368" s="1" t="s">
        <v>74</v>
      </c>
      <c r="AX368" s="1">
        <v>10</v>
      </c>
      <c r="AY368" s="1" t="s">
        <v>2226</v>
      </c>
      <c r="BB368" s="1">
        <v>1</v>
      </c>
    </row>
    <row r="369" spans="1:54" ht="13" x14ac:dyDescent="0.15">
      <c r="A369" s="1" t="s">
        <v>0</v>
      </c>
      <c r="E369" s="1" t="s">
        <v>4</v>
      </c>
      <c r="G369" s="2" t="s">
        <v>2230</v>
      </c>
      <c r="H369" s="13">
        <f t="shared" ca="1" si="5"/>
        <v>56.6</v>
      </c>
      <c r="I369" s="1">
        <v>7</v>
      </c>
      <c r="J369" s="1">
        <v>90</v>
      </c>
      <c r="K369" s="1">
        <v>13</v>
      </c>
      <c r="L369" s="1">
        <v>20</v>
      </c>
      <c r="M369" s="1">
        <v>33321</v>
      </c>
      <c r="N369" s="1" t="s">
        <v>2231</v>
      </c>
      <c r="O369" s="1">
        <v>1</v>
      </c>
      <c r="P369" s="1" t="s">
        <v>67</v>
      </c>
      <c r="R369" s="1" t="s">
        <v>98</v>
      </c>
      <c r="T369" s="1">
        <v>1</v>
      </c>
      <c r="U369" s="1" t="s">
        <v>225</v>
      </c>
      <c r="W369" s="1" t="s">
        <v>56</v>
      </c>
      <c r="Y369" s="1" t="s">
        <v>91</v>
      </c>
      <c r="AA369" s="1">
        <v>20</v>
      </c>
      <c r="AB369" s="1" t="s">
        <v>2232</v>
      </c>
      <c r="AC369" s="1" t="s">
        <v>83</v>
      </c>
      <c r="AH369" s="1" t="s">
        <v>32</v>
      </c>
      <c r="AI369" s="1" t="s">
        <v>33</v>
      </c>
      <c r="AM369" s="1" t="s">
        <v>1244</v>
      </c>
      <c r="AN369" s="1" t="s">
        <v>84</v>
      </c>
      <c r="AP369" s="1">
        <v>6</v>
      </c>
      <c r="AR369" s="1">
        <v>3</v>
      </c>
      <c r="AT369" s="1">
        <v>12</v>
      </c>
      <c r="AU369" s="1" t="s">
        <v>2233</v>
      </c>
      <c r="AV369" s="1" t="s">
        <v>74</v>
      </c>
      <c r="AX369" s="1">
        <v>10</v>
      </c>
      <c r="AY369" s="1" t="s">
        <v>2234</v>
      </c>
      <c r="AZ369" s="1" t="s">
        <v>2235</v>
      </c>
      <c r="BA369" s="1" t="s">
        <v>2236</v>
      </c>
    </row>
    <row r="370" spans="1:54" ht="13" x14ac:dyDescent="0.15">
      <c r="A370" s="1" t="s">
        <v>0</v>
      </c>
      <c r="B370" s="1" t="s">
        <v>1</v>
      </c>
      <c r="E370" s="1" t="s">
        <v>4</v>
      </c>
      <c r="G370" s="2">
        <v>42940</v>
      </c>
      <c r="H370" s="13">
        <f t="shared" ca="1" si="5"/>
        <v>1.4273972602739726</v>
      </c>
      <c r="I370" s="1">
        <v>7</v>
      </c>
      <c r="J370" s="1">
        <v>30</v>
      </c>
      <c r="K370" s="1">
        <v>12</v>
      </c>
      <c r="L370" s="1">
        <v>25</v>
      </c>
      <c r="M370" s="1">
        <v>10119</v>
      </c>
      <c r="N370" s="1" t="s">
        <v>142</v>
      </c>
      <c r="O370" s="1">
        <v>0</v>
      </c>
      <c r="P370" s="1" t="s">
        <v>431</v>
      </c>
      <c r="R370" s="1" t="s">
        <v>103</v>
      </c>
      <c r="T370" s="1">
        <v>1</v>
      </c>
      <c r="U370" s="1" t="s">
        <v>521</v>
      </c>
      <c r="W370" s="1" t="s">
        <v>56</v>
      </c>
      <c r="Y370" s="1" t="s">
        <v>332</v>
      </c>
      <c r="AA370" s="1">
        <v>6</v>
      </c>
      <c r="AB370" s="1" t="s">
        <v>2241</v>
      </c>
      <c r="AC370" s="1" t="s">
        <v>83</v>
      </c>
      <c r="AF370" s="1" t="s">
        <v>30</v>
      </c>
      <c r="AN370" s="1" t="s">
        <v>84</v>
      </c>
      <c r="AP370" s="1">
        <v>4</v>
      </c>
      <c r="AR370" s="1">
        <v>4</v>
      </c>
      <c r="AT370" s="1">
        <v>25</v>
      </c>
      <c r="AU370" s="1" t="s">
        <v>2242</v>
      </c>
      <c r="AW370" s="1" t="s">
        <v>1327</v>
      </c>
      <c r="AX370" s="1">
        <v>7</v>
      </c>
      <c r="AY370" s="1" t="s">
        <v>2243</v>
      </c>
      <c r="BA370" s="1" t="s">
        <v>2244</v>
      </c>
      <c r="BB370" s="1">
        <v>0</v>
      </c>
    </row>
    <row r="371" spans="1:54" ht="13" hidden="1" x14ac:dyDescent="0.15">
      <c r="A371" s="1" t="s">
        <v>0</v>
      </c>
      <c r="B371" s="1" t="s">
        <v>1</v>
      </c>
      <c r="E371" s="1" t="s">
        <v>4</v>
      </c>
      <c r="G371" s="2">
        <v>27108</v>
      </c>
      <c r="H371" s="13">
        <f t="shared" ca="1" si="5"/>
        <v>44.802739726027397</v>
      </c>
      <c r="I371" s="1">
        <v>7</v>
      </c>
      <c r="J371" s="1">
        <v>100</v>
      </c>
      <c r="K371" s="1">
        <v>11</v>
      </c>
      <c r="L371" s="1">
        <v>6</v>
      </c>
      <c r="M371" s="1">
        <v>3311000</v>
      </c>
      <c r="N371" s="1" t="s">
        <v>835</v>
      </c>
      <c r="O371" s="1">
        <v>0</v>
      </c>
      <c r="P371" s="1" t="s">
        <v>123</v>
      </c>
      <c r="R371" s="1" t="s">
        <v>103</v>
      </c>
      <c r="T371" s="1">
        <v>1</v>
      </c>
      <c r="U371" s="1" t="s">
        <v>5</v>
      </c>
      <c r="X371" s="1" t="s">
        <v>2245</v>
      </c>
      <c r="Y371" s="1" t="s">
        <v>466</v>
      </c>
      <c r="AA371" s="1">
        <v>3</v>
      </c>
      <c r="AB371" s="1" t="s">
        <v>2246</v>
      </c>
      <c r="AC371" s="1" t="s">
        <v>59</v>
      </c>
      <c r="AG371" s="1" t="s">
        <v>31</v>
      </c>
      <c r="AN371" s="1" t="s">
        <v>72</v>
      </c>
      <c r="AP371" s="1">
        <v>5</v>
      </c>
      <c r="AR371" s="1">
        <v>5</v>
      </c>
      <c r="AT371" s="1">
        <v>130</v>
      </c>
      <c r="AU371" s="1" t="s">
        <v>2247</v>
      </c>
      <c r="AV371" s="1" t="s">
        <v>74</v>
      </c>
      <c r="AX371" s="1">
        <v>7</v>
      </c>
      <c r="AY371" s="1" t="s">
        <v>2248</v>
      </c>
      <c r="AZ371" s="1" t="s">
        <v>2249</v>
      </c>
      <c r="BB371" s="1">
        <v>1</v>
      </c>
    </row>
    <row r="372" spans="1:54" ht="13" x14ac:dyDescent="0.15">
      <c r="B372" s="1" t="s">
        <v>1</v>
      </c>
      <c r="G372" s="2">
        <v>32681</v>
      </c>
      <c r="H372" s="13">
        <f t="shared" ca="1" si="5"/>
        <v>29.534246575342465</v>
      </c>
      <c r="I372" s="1">
        <v>7</v>
      </c>
      <c r="J372" s="1">
        <v>10</v>
      </c>
      <c r="K372" s="1">
        <v>10</v>
      </c>
      <c r="L372" s="1">
        <v>15</v>
      </c>
      <c r="M372" s="1">
        <v>28008</v>
      </c>
      <c r="N372" s="1" t="s">
        <v>170</v>
      </c>
      <c r="O372" s="1">
        <v>1</v>
      </c>
      <c r="T372" s="1">
        <v>1</v>
      </c>
      <c r="U372" s="1" t="s">
        <v>225</v>
      </c>
      <c r="W372" s="1" t="s">
        <v>111</v>
      </c>
      <c r="Y372" s="1" t="s">
        <v>91</v>
      </c>
      <c r="AA372" s="1">
        <v>6</v>
      </c>
      <c r="AB372" s="1" t="s">
        <v>2250</v>
      </c>
      <c r="AC372" s="1" t="s">
        <v>83</v>
      </c>
      <c r="AG372" s="1" t="s">
        <v>31</v>
      </c>
      <c r="AN372" s="1" t="s">
        <v>60</v>
      </c>
      <c r="AP372" s="1">
        <v>4</v>
      </c>
      <c r="AR372" s="1">
        <v>4</v>
      </c>
      <c r="AT372" s="1">
        <v>10</v>
      </c>
      <c r="AU372" s="1" t="s">
        <v>2251</v>
      </c>
      <c r="AV372" s="1" t="s">
        <v>74</v>
      </c>
      <c r="AX372" s="1">
        <v>10</v>
      </c>
      <c r="AY372" s="1" t="s">
        <v>2252</v>
      </c>
      <c r="AZ372" s="1" t="s">
        <v>2253</v>
      </c>
      <c r="BB372" s="1">
        <v>1</v>
      </c>
    </row>
    <row r="373" spans="1:54" ht="13" hidden="1" x14ac:dyDescent="0.15">
      <c r="A373" s="1" t="s">
        <v>0</v>
      </c>
      <c r="C373" s="1" t="s">
        <v>2</v>
      </c>
      <c r="D373" s="1" t="s">
        <v>3</v>
      </c>
      <c r="E373" s="1" t="s">
        <v>4</v>
      </c>
      <c r="G373" s="2">
        <v>33365</v>
      </c>
      <c r="H373" s="13">
        <f t="shared" ca="1" si="5"/>
        <v>27.660273972602738</v>
      </c>
      <c r="I373" s="1">
        <v>7</v>
      </c>
      <c r="J373" s="1">
        <v>60</v>
      </c>
      <c r="K373" s="1">
        <v>8</v>
      </c>
      <c r="L373" s="1">
        <v>2</v>
      </c>
      <c r="M373" s="1">
        <v>4315</v>
      </c>
      <c r="N373" s="1" t="s">
        <v>2258</v>
      </c>
      <c r="O373" s="1">
        <v>0</v>
      </c>
      <c r="P373" s="1" t="s">
        <v>67</v>
      </c>
      <c r="R373" s="1" t="s">
        <v>54</v>
      </c>
      <c r="T373" s="1">
        <v>1</v>
      </c>
      <c r="U373" s="1" t="s">
        <v>177</v>
      </c>
      <c r="W373" s="1" t="s">
        <v>384</v>
      </c>
      <c r="Y373" s="1" t="s">
        <v>554</v>
      </c>
      <c r="AA373" s="1">
        <v>2</v>
      </c>
      <c r="AB373" s="1" t="s">
        <v>2259</v>
      </c>
      <c r="AC373" s="1" t="s">
        <v>59</v>
      </c>
      <c r="AH373" s="1" t="s">
        <v>32</v>
      </c>
      <c r="AN373" s="1" t="s">
        <v>84</v>
      </c>
      <c r="AP373" s="1">
        <v>5</v>
      </c>
      <c r="AR373" s="1">
        <v>3</v>
      </c>
      <c r="AT373" s="1">
        <v>10</v>
      </c>
      <c r="AU373" s="1" t="s">
        <v>2260</v>
      </c>
      <c r="AV373" s="1" t="s">
        <v>74</v>
      </c>
      <c r="AX373" s="1">
        <v>10</v>
      </c>
      <c r="AY373" s="1" t="s">
        <v>2261</v>
      </c>
      <c r="AZ373" s="1" t="s">
        <v>2262</v>
      </c>
      <c r="BA373" s="1" t="s">
        <v>2263</v>
      </c>
      <c r="BB373" s="1">
        <v>1</v>
      </c>
    </row>
    <row r="374" spans="1:54" ht="13" x14ac:dyDescent="0.15">
      <c r="C374" s="1" t="s">
        <v>2</v>
      </c>
      <c r="D374" s="1" t="s">
        <v>3</v>
      </c>
      <c r="E374" s="1" t="s">
        <v>4</v>
      </c>
      <c r="G374" s="2">
        <v>32595</v>
      </c>
      <c r="H374" s="13">
        <f t="shared" ca="1" si="5"/>
        <v>29.769863013698629</v>
      </c>
      <c r="I374" s="1">
        <v>7</v>
      </c>
      <c r="J374" s="1">
        <v>180</v>
      </c>
      <c r="K374" s="1">
        <v>8</v>
      </c>
      <c r="L374" s="1">
        <v>30</v>
      </c>
      <c r="M374" s="1">
        <v>33902200</v>
      </c>
      <c r="N374" s="1" t="s">
        <v>2275</v>
      </c>
      <c r="O374" s="1">
        <v>0</v>
      </c>
      <c r="P374" s="1" t="s">
        <v>53</v>
      </c>
      <c r="R374" s="1" t="s">
        <v>54</v>
      </c>
      <c r="T374" s="1">
        <v>1</v>
      </c>
      <c r="U374" s="1" t="s">
        <v>177</v>
      </c>
      <c r="W374" s="1" t="s">
        <v>111</v>
      </c>
      <c r="Y374" s="1" t="s">
        <v>466</v>
      </c>
      <c r="AA374" s="1">
        <v>2</v>
      </c>
      <c r="AB374" s="1" t="s">
        <v>2276</v>
      </c>
      <c r="AC374" s="1" t="s">
        <v>83</v>
      </c>
      <c r="AI374" s="1" t="s">
        <v>33</v>
      </c>
      <c r="AN374" s="1" t="s">
        <v>72</v>
      </c>
      <c r="AP374" s="1">
        <v>4</v>
      </c>
      <c r="AR374" s="1">
        <v>3</v>
      </c>
      <c r="AT374" s="1">
        <v>10</v>
      </c>
      <c r="AU374" s="1" t="s">
        <v>2277</v>
      </c>
      <c r="AV374" s="1" t="s">
        <v>74</v>
      </c>
      <c r="AX374" s="1">
        <v>9</v>
      </c>
      <c r="AY374" s="1" t="s">
        <v>2278</v>
      </c>
      <c r="AZ374" s="1" t="s">
        <v>2279</v>
      </c>
      <c r="BB374" s="1">
        <v>1</v>
      </c>
    </row>
    <row r="375" spans="1:54" ht="13" hidden="1" x14ac:dyDescent="0.15">
      <c r="B375" s="1" t="s">
        <v>1</v>
      </c>
      <c r="E375" s="1" t="s">
        <v>4</v>
      </c>
      <c r="G375" s="2" t="s">
        <v>2284</v>
      </c>
      <c r="H375" s="13">
        <f t="shared" ca="1" si="5"/>
        <v>49.454794520547942</v>
      </c>
      <c r="I375" s="1">
        <v>7</v>
      </c>
      <c r="J375" s="1">
        <v>90</v>
      </c>
      <c r="K375" s="1">
        <v>9</v>
      </c>
      <c r="L375" s="1">
        <v>5</v>
      </c>
      <c r="N375" s="1" t="s">
        <v>2285</v>
      </c>
      <c r="O375" s="1">
        <v>1</v>
      </c>
      <c r="T375" s="1">
        <v>1</v>
      </c>
      <c r="U375" s="1" t="s">
        <v>225</v>
      </c>
      <c r="W375" s="1" t="s">
        <v>80</v>
      </c>
      <c r="Y375" s="1" t="s">
        <v>91</v>
      </c>
      <c r="AA375" s="1">
        <v>21</v>
      </c>
      <c r="AC375" s="1" t="s">
        <v>59</v>
      </c>
      <c r="AI375" s="1" t="s">
        <v>33</v>
      </c>
      <c r="AN375" s="1" t="s">
        <v>72</v>
      </c>
      <c r="AP375" s="1">
        <v>5</v>
      </c>
      <c r="AR375" s="1">
        <v>5</v>
      </c>
      <c r="AT375" s="1">
        <v>36</v>
      </c>
      <c r="AU375" s="1" t="s">
        <v>2286</v>
      </c>
      <c r="AV375" s="1" t="s">
        <v>74</v>
      </c>
      <c r="AX375" s="1">
        <v>7</v>
      </c>
      <c r="AY375" s="1" t="s">
        <v>2287</v>
      </c>
      <c r="AZ375" s="1" t="s">
        <v>2288</v>
      </c>
      <c r="BA375" s="1" t="s">
        <v>2289</v>
      </c>
      <c r="BB375" s="1">
        <v>0</v>
      </c>
    </row>
    <row r="376" spans="1:54" ht="13" x14ac:dyDescent="0.15">
      <c r="B376" s="1" t="s">
        <v>1</v>
      </c>
      <c r="E376" s="1" t="s">
        <v>4</v>
      </c>
      <c r="G376" s="2">
        <v>32166</v>
      </c>
      <c r="H376" s="13">
        <f t="shared" ca="1" si="5"/>
        <v>30.945205479452056</v>
      </c>
      <c r="I376" s="1">
        <v>7</v>
      </c>
      <c r="J376" s="1">
        <v>40</v>
      </c>
      <c r="K376" s="1">
        <v>10</v>
      </c>
      <c r="L376" s="1">
        <v>12</v>
      </c>
      <c r="M376" s="1">
        <v>596</v>
      </c>
      <c r="N376" s="1" t="s">
        <v>436</v>
      </c>
      <c r="O376" s="1">
        <v>0</v>
      </c>
      <c r="P376" s="1" t="s">
        <v>53</v>
      </c>
      <c r="R376" s="1" t="s">
        <v>98</v>
      </c>
      <c r="T376" s="1">
        <v>1</v>
      </c>
      <c r="U376" s="1" t="s">
        <v>159</v>
      </c>
      <c r="W376" s="1" t="s">
        <v>56</v>
      </c>
      <c r="Y376" s="1" t="s">
        <v>391</v>
      </c>
      <c r="AA376" s="1">
        <v>3</v>
      </c>
      <c r="AB376" s="1" t="s">
        <v>2290</v>
      </c>
      <c r="AC376" s="1" t="s">
        <v>71</v>
      </c>
      <c r="AH376" s="1" t="s">
        <v>32</v>
      </c>
      <c r="AN376" s="1" t="s">
        <v>60</v>
      </c>
      <c r="AP376" s="1">
        <v>4</v>
      </c>
      <c r="AR376" s="1">
        <v>3</v>
      </c>
      <c r="AT376" s="1">
        <v>5</v>
      </c>
      <c r="AU376" s="1" t="s">
        <v>2291</v>
      </c>
      <c r="AV376" s="1" t="s">
        <v>74</v>
      </c>
      <c r="AX376" s="1">
        <v>10</v>
      </c>
      <c r="AY376" s="1" t="s">
        <v>2292</v>
      </c>
      <c r="AZ376" s="1" t="s">
        <v>2293</v>
      </c>
      <c r="BB376" s="1">
        <v>1</v>
      </c>
    </row>
    <row r="377" spans="1:54" ht="13" hidden="1" x14ac:dyDescent="0.15">
      <c r="B377" s="1" t="s">
        <v>1</v>
      </c>
      <c r="G377" s="2">
        <v>33916</v>
      </c>
      <c r="H377" s="13">
        <f t="shared" ca="1" si="5"/>
        <v>26.150684931506849</v>
      </c>
      <c r="I377" s="1">
        <v>7</v>
      </c>
      <c r="J377" s="1">
        <v>40</v>
      </c>
      <c r="K377" s="1">
        <v>10</v>
      </c>
      <c r="L377" s="1">
        <v>10</v>
      </c>
      <c r="M377" s="1">
        <v>11460</v>
      </c>
      <c r="N377" s="1" t="s">
        <v>2294</v>
      </c>
      <c r="O377" s="1">
        <v>0</v>
      </c>
      <c r="P377" s="1" t="s">
        <v>53</v>
      </c>
      <c r="R377" s="1" t="s">
        <v>103</v>
      </c>
      <c r="T377" s="1">
        <v>1</v>
      </c>
      <c r="U377" s="1" t="s">
        <v>225</v>
      </c>
      <c r="W377" s="1" t="s">
        <v>80</v>
      </c>
      <c r="Y377" s="1" t="s">
        <v>91</v>
      </c>
      <c r="AA377" s="1">
        <v>3</v>
      </c>
      <c r="AB377" s="1" t="s">
        <v>2295</v>
      </c>
      <c r="AC377" s="1" t="s">
        <v>59</v>
      </c>
      <c r="AH377" s="1" t="s">
        <v>32</v>
      </c>
      <c r="AN377" s="1" t="s">
        <v>72</v>
      </c>
      <c r="AQ377" s="1">
        <v>8</v>
      </c>
      <c r="AR377" s="1">
        <v>3</v>
      </c>
      <c r="AT377" s="1">
        <v>12</v>
      </c>
      <c r="AU377" s="1" t="s">
        <v>2296</v>
      </c>
      <c r="AV377" s="1" t="s">
        <v>74</v>
      </c>
      <c r="AX377" s="1">
        <v>7</v>
      </c>
      <c r="AY377" s="1" t="s">
        <v>2297</v>
      </c>
      <c r="AZ377" s="1" t="s">
        <v>2298</v>
      </c>
      <c r="BA377" s="1" t="s">
        <v>141</v>
      </c>
      <c r="BB377" s="1">
        <v>1</v>
      </c>
    </row>
    <row r="378" spans="1:54" ht="13" x14ac:dyDescent="0.15">
      <c r="B378" s="1" t="s">
        <v>1</v>
      </c>
      <c r="E378" s="1" t="s">
        <v>4</v>
      </c>
      <c r="G378" s="2">
        <v>33630</v>
      </c>
      <c r="H378" s="13">
        <f t="shared" ca="1" si="5"/>
        <v>26.934246575342467</v>
      </c>
      <c r="I378" s="1">
        <v>7</v>
      </c>
      <c r="J378" s="1">
        <v>30</v>
      </c>
      <c r="K378" s="1">
        <v>10</v>
      </c>
      <c r="L378" s="1">
        <v>20</v>
      </c>
      <c r="M378" s="1">
        <v>94040</v>
      </c>
      <c r="N378" s="1" t="s">
        <v>2299</v>
      </c>
      <c r="O378" s="1">
        <v>0</v>
      </c>
      <c r="P378" s="1" t="s">
        <v>53</v>
      </c>
      <c r="R378" s="1" t="s">
        <v>98</v>
      </c>
      <c r="T378" s="1">
        <v>1</v>
      </c>
      <c r="U378" s="1" t="s">
        <v>225</v>
      </c>
      <c r="W378" s="1" t="s">
        <v>80</v>
      </c>
      <c r="Y378" s="1" t="s">
        <v>91</v>
      </c>
      <c r="AA378" s="1">
        <v>6</v>
      </c>
      <c r="AB378" s="1" t="s">
        <v>1756</v>
      </c>
      <c r="AC378" s="1" t="s">
        <v>83</v>
      </c>
      <c r="AI378" s="1" t="s">
        <v>33</v>
      </c>
      <c r="AN378" s="1" t="s">
        <v>72</v>
      </c>
      <c r="AQ378" s="1">
        <v>15</v>
      </c>
      <c r="AR378" s="1">
        <v>4</v>
      </c>
      <c r="AT378" s="1">
        <v>8</v>
      </c>
      <c r="AU378" s="1" t="s">
        <v>2300</v>
      </c>
      <c r="AV378" s="1" t="s">
        <v>74</v>
      </c>
      <c r="AX378" s="1">
        <v>10</v>
      </c>
      <c r="AY378" s="1" t="s">
        <v>2301</v>
      </c>
      <c r="AZ378" s="1" t="s">
        <v>2302</v>
      </c>
      <c r="BA378" s="1" t="s">
        <v>2303</v>
      </c>
      <c r="BB378" s="1">
        <v>1</v>
      </c>
    </row>
    <row r="379" spans="1:54" ht="13" x14ac:dyDescent="0.15">
      <c r="B379" s="1" t="s">
        <v>1</v>
      </c>
      <c r="G379" s="2">
        <v>33369</v>
      </c>
      <c r="H379" s="13">
        <f t="shared" ca="1" si="5"/>
        <v>27.649315068493152</v>
      </c>
      <c r="I379" s="1">
        <v>7</v>
      </c>
      <c r="J379" s="1">
        <v>60</v>
      </c>
      <c r="K379" s="1">
        <v>12</v>
      </c>
      <c r="L379" s="1">
        <v>10</v>
      </c>
      <c r="M379" s="1">
        <v>122010</v>
      </c>
      <c r="N379" s="1" t="s">
        <v>2304</v>
      </c>
      <c r="O379" s="1">
        <v>0</v>
      </c>
      <c r="P379" s="1" t="s">
        <v>53</v>
      </c>
      <c r="R379" s="1" t="s">
        <v>54</v>
      </c>
      <c r="T379" s="1">
        <v>1</v>
      </c>
      <c r="U379" s="1" t="s">
        <v>150</v>
      </c>
      <c r="W379" s="1" t="s">
        <v>80</v>
      </c>
      <c r="Y379" s="1" t="s">
        <v>245</v>
      </c>
      <c r="AA379" s="1">
        <v>2</v>
      </c>
      <c r="AB379" s="1" t="s">
        <v>509</v>
      </c>
      <c r="AC379" s="1" t="s">
        <v>83</v>
      </c>
      <c r="AG379" s="1" t="s">
        <v>31</v>
      </c>
      <c r="AN379" s="1" t="s">
        <v>84</v>
      </c>
      <c r="AP379" s="1">
        <v>3</v>
      </c>
      <c r="AR379" s="1">
        <v>2</v>
      </c>
      <c r="AT379" s="1">
        <v>4</v>
      </c>
      <c r="AU379" s="1" t="s">
        <v>2305</v>
      </c>
      <c r="AV379" s="1" t="s">
        <v>64</v>
      </c>
      <c r="AX379" s="1">
        <v>9</v>
      </c>
      <c r="AY379" s="1" t="s">
        <v>2306</v>
      </c>
      <c r="AZ379" s="1" t="s">
        <v>2307</v>
      </c>
      <c r="BA379" s="1" t="s">
        <v>2308</v>
      </c>
      <c r="BB379" s="1">
        <v>0</v>
      </c>
    </row>
    <row r="380" spans="1:54" ht="13" x14ac:dyDescent="0.15">
      <c r="B380" s="1" t="s">
        <v>1</v>
      </c>
      <c r="D380" s="1" t="s">
        <v>3</v>
      </c>
      <c r="E380" s="1" t="s">
        <v>4</v>
      </c>
      <c r="G380" s="2">
        <v>32560</v>
      </c>
      <c r="H380" s="13">
        <f t="shared" ca="1" si="5"/>
        <v>29.865753424657534</v>
      </c>
      <c r="I380" s="1">
        <v>7</v>
      </c>
      <c r="J380" s="1">
        <v>60</v>
      </c>
      <c r="K380" s="1">
        <v>540</v>
      </c>
      <c r="L380" s="1">
        <v>12</v>
      </c>
      <c r="M380" s="1">
        <v>92647</v>
      </c>
      <c r="N380" s="1" t="s">
        <v>2323</v>
      </c>
      <c r="O380" s="1">
        <v>0</v>
      </c>
      <c r="P380" s="1" t="s">
        <v>97</v>
      </c>
      <c r="R380" s="1" t="s">
        <v>68</v>
      </c>
      <c r="T380" s="1">
        <v>1</v>
      </c>
      <c r="U380" s="1" t="s">
        <v>89</v>
      </c>
      <c r="W380" s="1" t="s">
        <v>80</v>
      </c>
      <c r="Y380" s="1" t="s">
        <v>738</v>
      </c>
      <c r="AA380" s="1">
        <v>5</v>
      </c>
      <c r="AB380" s="1" t="s">
        <v>2324</v>
      </c>
      <c r="AC380" s="1" t="s">
        <v>83</v>
      </c>
      <c r="AF380" s="1" t="s">
        <v>30</v>
      </c>
      <c r="AH380" s="1" t="s">
        <v>32</v>
      </c>
      <c r="AN380" s="1" t="s">
        <v>72</v>
      </c>
      <c r="AQ380" s="1" t="s">
        <v>699</v>
      </c>
      <c r="AR380" s="1">
        <v>6</v>
      </c>
      <c r="AT380" s="1">
        <v>400</v>
      </c>
      <c r="AU380" s="1" t="s">
        <v>2325</v>
      </c>
      <c r="AV380" s="1" t="s">
        <v>74</v>
      </c>
      <c r="AX380" s="1">
        <v>8</v>
      </c>
      <c r="AY380" s="1" t="s">
        <v>2326</v>
      </c>
      <c r="BB380" s="1">
        <v>1</v>
      </c>
    </row>
    <row r="381" spans="1:54" ht="13" hidden="1" x14ac:dyDescent="0.15">
      <c r="C381" s="1" t="s">
        <v>2</v>
      </c>
      <c r="D381" s="1" t="s">
        <v>3</v>
      </c>
      <c r="E381" s="1" t="s">
        <v>4</v>
      </c>
      <c r="G381" s="2">
        <v>34123</v>
      </c>
      <c r="H381" s="13">
        <f t="shared" ca="1" si="5"/>
        <v>25.583561643835615</v>
      </c>
      <c r="I381" s="1">
        <v>7</v>
      </c>
      <c r="J381" s="1">
        <v>3</v>
      </c>
      <c r="K381" s="1">
        <v>8</v>
      </c>
      <c r="L381" s="1">
        <v>6</v>
      </c>
      <c r="M381" s="1">
        <v>284001</v>
      </c>
      <c r="N381" s="1" t="s">
        <v>2327</v>
      </c>
      <c r="O381" s="1">
        <v>1</v>
      </c>
      <c r="T381" s="1">
        <v>1</v>
      </c>
      <c r="U381" s="1" t="s">
        <v>150</v>
      </c>
      <c r="W381" s="1" t="s">
        <v>80</v>
      </c>
      <c r="Y381" s="1" t="s">
        <v>125</v>
      </c>
      <c r="AA381" s="1">
        <v>1</v>
      </c>
      <c r="AC381" s="1" t="s">
        <v>59</v>
      </c>
      <c r="AH381" s="1" t="s">
        <v>32</v>
      </c>
      <c r="AN381" s="1" t="s">
        <v>72</v>
      </c>
      <c r="AP381" s="1">
        <v>3</v>
      </c>
      <c r="AS381" s="1">
        <v>8</v>
      </c>
      <c r="AT381" s="1">
        <v>10</v>
      </c>
      <c r="AU381" s="1" t="s">
        <v>2328</v>
      </c>
      <c r="AV381" s="1" t="s">
        <v>64</v>
      </c>
      <c r="AX381" s="1">
        <v>9</v>
      </c>
      <c r="AY381" s="1" t="s">
        <v>2329</v>
      </c>
      <c r="AZ381" s="1" t="s">
        <v>2330</v>
      </c>
      <c r="BA381" s="1" t="s">
        <v>2331</v>
      </c>
      <c r="BB381" s="1">
        <v>1</v>
      </c>
    </row>
    <row r="382" spans="1:54" ht="13" hidden="1" x14ac:dyDescent="0.15">
      <c r="B382" s="1" t="s">
        <v>1</v>
      </c>
      <c r="E382" s="1" t="s">
        <v>4</v>
      </c>
      <c r="G382" s="2">
        <v>33568</v>
      </c>
      <c r="H382" s="13">
        <f t="shared" ca="1" si="5"/>
        <v>27.104109589041094</v>
      </c>
      <c r="I382" s="1">
        <v>7</v>
      </c>
      <c r="J382" s="1">
        <v>1</v>
      </c>
      <c r="K382" s="1">
        <v>10</v>
      </c>
      <c r="L382" s="1">
        <v>10</v>
      </c>
      <c r="M382" s="1">
        <v>200120</v>
      </c>
      <c r="N382" s="1" t="s">
        <v>2336</v>
      </c>
      <c r="O382" s="1">
        <v>1</v>
      </c>
      <c r="T382" s="1">
        <v>1</v>
      </c>
      <c r="U382" s="1" t="s">
        <v>30</v>
      </c>
      <c r="W382" s="1" t="s">
        <v>80</v>
      </c>
      <c r="Y382" s="1" t="s">
        <v>91</v>
      </c>
      <c r="AA382" s="1">
        <v>3</v>
      </c>
      <c r="AB382" s="1" t="s">
        <v>2337</v>
      </c>
      <c r="AC382" s="1" t="s">
        <v>59</v>
      </c>
      <c r="AI382" s="1" t="s">
        <v>33</v>
      </c>
      <c r="AN382" s="1" t="s">
        <v>72</v>
      </c>
      <c r="AQ382" s="1">
        <v>15</v>
      </c>
      <c r="AR382" s="1">
        <v>3</v>
      </c>
      <c r="AT382" s="1">
        <v>20</v>
      </c>
      <c r="AU382" s="1" t="s">
        <v>2338</v>
      </c>
      <c r="AV382" s="1" t="s">
        <v>74</v>
      </c>
      <c r="AX382" s="1">
        <v>10</v>
      </c>
      <c r="AY382" s="1" t="s">
        <v>2339</v>
      </c>
      <c r="AZ382" s="1" t="s">
        <v>2340</v>
      </c>
      <c r="BA382" s="1" t="s">
        <v>2341</v>
      </c>
      <c r="BB382" s="1">
        <v>0</v>
      </c>
    </row>
    <row r="383" spans="1:54" ht="13" x14ac:dyDescent="0.15">
      <c r="A383" s="1" t="s">
        <v>0</v>
      </c>
      <c r="G383" s="2" t="s">
        <v>2351</v>
      </c>
      <c r="H383" s="13">
        <f t="shared" ca="1" si="5"/>
        <v>57.564383561643837</v>
      </c>
      <c r="I383" s="1">
        <v>7</v>
      </c>
      <c r="J383" s="1">
        <v>0</v>
      </c>
      <c r="K383" s="1">
        <v>8</v>
      </c>
      <c r="L383" s="1">
        <v>15</v>
      </c>
      <c r="M383" s="1">
        <v>6096</v>
      </c>
      <c r="N383" s="1" t="s">
        <v>2352</v>
      </c>
      <c r="O383" s="1">
        <v>0</v>
      </c>
      <c r="P383" s="1" t="s">
        <v>97</v>
      </c>
      <c r="R383" s="1" t="s">
        <v>98</v>
      </c>
      <c r="T383" s="1">
        <v>1</v>
      </c>
      <c r="U383" s="1" t="s">
        <v>458</v>
      </c>
      <c r="W383" s="1" t="s">
        <v>80</v>
      </c>
      <c r="Y383" s="1" t="s">
        <v>91</v>
      </c>
      <c r="AA383" s="1">
        <v>30</v>
      </c>
      <c r="AB383" s="1" t="s">
        <v>110</v>
      </c>
      <c r="AC383" s="1" t="s">
        <v>83</v>
      </c>
      <c r="AG383" s="1" t="s">
        <v>31</v>
      </c>
      <c r="AN383" s="1" t="s">
        <v>72</v>
      </c>
      <c r="AP383" s="1">
        <v>6</v>
      </c>
      <c r="AR383" s="1">
        <v>6</v>
      </c>
      <c r="AT383" s="1">
        <v>40</v>
      </c>
      <c r="AU383" s="1" t="s">
        <v>2353</v>
      </c>
      <c r="AV383" s="1" t="s">
        <v>74</v>
      </c>
      <c r="AX383" s="1">
        <v>10</v>
      </c>
      <c r="AY383" s="1" t="s">
        <v>2354</v>
      </c>
      <c r="AZ383" s="1" t="s">
        <v>2355</v>
      </c>
      <c r="BA383" s="1" t="s">
        <v>2356</v>
      </c>
      <c r="BB383" s="1">
        <v>1</v>
      </c>
    </row>
    <row r="384" spans="1:54" ht="13" hidden="1" x14ac:dyDescent="0.15">
      <c r="A384" s="1" t="s">
        <v>0</v>
      </c>
      <c r="G384" s="2">
        <v>29952</v>
      </c>
      <c r="H384" s="13">
        <f t="shared" ca="1" si="5"/>
        <v>37.010958904109586</v>
      </c>
      <c r="I384" s="1">
        <v>7</v>
      </c>
      <c r="J384" s="1">
        <v>40</v>
      </c>
      <c r="K384" s="1">
        <v>7</v>
      </c>
      <c r="L384" s="1">
        <v>36</v>
      </c>
      <c r="M384" s="1">
        <v>77072</v>
      </c>
      <c r="N384" s="1" t="s">
        <v>1091</v>
      </c>
      <c r="O384" s="1">
        <v>0</v>
      </c>
      <c r="P384" s="1" t="s">
        <v>67</v>
      </c>
      <c r="R384" s="1" t="s">
        <v>103</v>
      </c>
      <c r="T384" s="1">
        <v>1</v>
      </c>
      <c r="U384" s="1" t="s">
        <v>5</v>
      </c>
      <c r="W384" s="1" t="s">
        <v>111</v>
      </c>
      <c r="Y384" s="1" t="s">
        <v>466</v>
      </c>
      <c r="AA384" s="1">
        <v>6</v>
      </c>
      <c r="AB384" s="1" t="s">
        <v>2359</v>
      </c>
      <c r="AC384" s="1" t="s">
        <v>1299</v>
      </c>
      <c r="AG384" s="1" t="s">
        <v>31</v>
      </c>
      <c r="AN384" s="1" t="s">
        <v>72</v>
      </c>
      <c r="AP384" s="1">
        <v>5</v>
      </c>
      <c r="AR384" s="1">
        <v>3</v>
      </c>
      <c r="AT384" s="1">
        <v>3</v>
      </c>
      <c r="AU384" s="1" t="s">
        <v>2360</v>
      </c>
      <c r="AV384" s="1" t="s">
        <v>74</v>
      </c>
      <c r="AX384" s="1">
        <v>7</v>
      </c>
      <c r="AY384" s="1" t="s">
        <v>2361</v>
      </c>
      <c r="AZ384" s="1" t="s">
        <v>2362</v>
      </c>
      <c r="BA384" s="1" t="s">
        <v>2363</v>
      </c>
      <c r="BB384" s="1">
        <v>0</v>
      </c>
    </row>
    <row r="385" spans="1:54" ht="13" hidden="1" x14ac:dyDescent="0.15">
      <c r="E385" s="1" t="s">
        <v>4</v>
      </c>
      <c r="G385" s="2">
        <v>34689</v>
      </c>
      <c r="H385" s="13">
        <f t="shared" ca="1" si="5"/>
        <v>24.032876712328768</v>
      </c>
      <c r="I385" s="1">
        <v>7</v>
      </c>
      <c r="J385" s="1">
        <v>120</v>
      </c>
      <c r="K385" s="1">
        <v>8</v>
      </c>
      <c r="L385" s="1">
        <v>8</v>
      </c>
      <c r="M385" s="1">
        <v>560091</v>
      </c>
      <c r="N385" s="1" t="s">
        <v>472</v>
      </c>
      <c r="O385" s="1">
        <v>1</v>
      </c>
      <c r="P385" s="1" t="s">
        <v>53</v>
      </c>
      <c r="R385" s="1" t="s">
        <v>98</v>
      </c>
      <c r="T385" s="1">
        <v>0</v>
      </c>
      <c r="AC385" s="1" t="s">
        <v>399</v>
      </c>
      <c r="AF385" s="1" t="s">
        <v>30</v>
      </c>
      <c r="AJ385" s="1" t="s">
        <v>34</v>
      </c>
      <c r="AN385" s="1" t="s">
        <v>72</v>
      </c>
      <c r="AP385" s="1">
        <v>6</v>
      </c>
      <c r="AR385" s="1">
        <v>6</v>
      </c>
      <c r="AT385" s="1">
        <v>10</v>
      </c>
      <c r="AU385" s="1" t="s">
        <v>2364</v>
      </c>
      <c r="AV385" s="1" t="s">
        <v>74</v>
      </c>
      <c r="AX385" s="1">
        <v>8</v>
      </c>
      <c r="AY385" s="1" t="s">
        <v>2365</v>
      </c>
      <c r="AZ385" s="1" t="s">
        <v>2366</v>
      </c>
      <c r="BA385" s="1" t="s">
        <v>2367</v>
      </c>
    </row>
    <row r="386" spans="1:54" ht="13" x14ac:dyDescent="0.15">
      <c r="A386" s="1" t="s">
        <v>0</v>
      </c>
      <c r="B386" s="1" t="s">
        <v>1</v>
      </c>
      <c r="C386" s="1" t="s">
        <v>2</v>
      </c>
      <c r="G386" s="2">
        <v>29960</v>
      </c>
      <c r="H386" s="13">
        <f t="shared" ref="H386:H449" ca="1" si="6">(TODAY() - G386)/365</f>
        <v>36.989041095890414</v>
      </c>
      <c r="I386" s="1">
        <v>7</v>
      </c>
      <c r="J386" s="1">
        <v>20</v>
      </c>
      <c r="K386" s="1">
        <v>8</v>
      </c>
      <c r="L386" s="1">
        <v>2</v>
      </c>
      <c r="M386" s="1">
        <v>68022</v>
      </c>
      <c r="N386" s="1" t="s">
        <v>2368</v>
      </c>
      <c r="O386" s="1">
        <v>0</v>
      </c>
      <c r="P386" s="1" t="s">
        <v>53</v>
      </c>
      <c r="R386" s="1" t="s">
        <v>103</v>
      </c>
      <c r="T386" s="1">
        <v>0</v>
      </c>
      <c r="AC386" s="1" t="s">
        <v>71</v>
      </c>
      <c r="AF386" s="1" t="s">
        <v>30</v>
      </c>
      <c r="AN386" s="1" t="s">
        <v>72</v>
      </c>
      <c r="AQ386" s="1">
        <v>10</v>
      </c>
      <c r="AS386" s="1">
        <v>10</v>
      </c>
      <c r="AT386" s="1">
        <v>30</v>
      </c>
      <c r="AU386" s="1" t="s">
        <v>2369</v>
      </c>
      <c r="AV386" s="1" t="s">
        <v>74</v>
      </c>
      <c r="AX386" s="1">
        <v>8</v>
      </c>
      <c r="AY386" s="1" t="s">
        <v>2370</v>
      </c>
      <c r="BA386" s="1" t="s">
        <v>2371</v>
      </c>
      <c r="BB386" s="1">
        <v>0</v>
      </c>
    </row>
    <row r="387" spans="1:54" ht="13" x14ac:dyDescent="0.15">
      <c r="A387" s="1" t="s">
        <v>0</v>
      </c>
      <c r="G387" s="2">
        <v>30585</v>
      </c>
      <c r="H387" s="13">
        <f t="shared" ca="1" si="6"/>
        <v>35.276712328767125</v>
      </c>
      <c r="I387" s="1">
        <v>7</v>
      </c>
      <c r="J387" s="1">
        <v>40</v>
      </c>
      <c r="K387" s="1">
        <v>12</v>
      </c>
      <c r="L387" s="1">
        <v>10</v>
      </c>
      <c r="M387" s="1">
        <v>191180</v>
      </c>
      <c r="N387" s="1" t="s">
        <v>2382</v>
      </c>
      <c r="O387" s="1">
        <v>0</v>
      </c>
      <c r="P387" s="1" t="s">
        <v>53</v>
      </c>
      <c r="R387" s="1" t="s">
        <v>98</v>
      </c>
      <c r="T387" s="1">
        <v>1</v>
      </c>
      <c r="U387" s="1" t="s">
        <v>79</v>
      </c>
      <c r="W387" s="1" t="s">
        <v>90</v>
      </c>
      <c r="Y387" s="1" t="s">
        <v>81</v>
      </c>
      <c r="AA387" s="1">
        <v>13</v>
      </c>
      <c r="AB387" s="1" t="s">
        <v>2383</v>
      </c>
      <c r="AC387" s="1" t="s">
        <v>83</v>
      </c>
      <c r="AG387" s="1" t="s">
        <v>31</v>
      </c>
      <c r="AI387" s="1" t="s">
        <v>33</v>
      </c>
      <c r="AN387" s="1" t="s">
        <v>72</v>
      </c>
      <c r="AP387" s="1">
        <v>6</v>
      </c>
      <c r="AR387" s="1">
        <v>5</v>
      </c>
      <c r="AT387" s="1">
        <v>6</v>
      </c>
      <c r="AU387" s="1" t="s">
        <v>2384</v>
      </c>
      <c r="AV387" s="1" t="s">
        <v>64</v>
      </c>
      <c r="AX387" s="1">
        <v>8</v>
      </c>
      <c r="AY387" s="1" t="s">
        <v>2385</v>
      </c>
      <c r="AZ387" s="1" t="s">
        <v>2386</v>
      </c>
      <c r="BB387" s="1">
        <v>1</v>
      </c>
    </row>
    <row r="388" spans="1:54" ht="13" x14ac:dyDescent="0.15">
      <c r="E388" s="1" t="s">
        <v>4</v>
      </c>
      <c r="G388" s="2">
        <v>29313</v>
      </c>
      <c r="H388" s="13">
        <f t="shared" ca="1" si="6"/>
        <v>38.761643835616439</v>
      </c>
      <c r="I388" s="1">
        <v>7</v>
      </c>
      <c r="J388" s="1">
        <v>50</v>
      </c>
      <c r="K388" s="1">
        <v>8</v>
      </c>
      <c r="L388" s="1">
        <v>3</v>
      </c>
      <c r="M388" s="1">
        <v>201308</v>
      </c>
      <c r="N388" s="1" t="s">
        <v>2408</v>
      </c>
      <c r="O388" s="1">
        <v>1</v>
      </c>
      <c r="T388" s="1">
        <v>1</v>
      </c>
      <c r="U388" s="1" t="s">
        <v>225</v>
      </c>
      <c r="W388" s="1" t="s">
        <v>80</v>
      </c>
      <c r="Y388" s="1" t="s">
        <v>91</v>
      </c>
      <c r="AA388" s="1">
        <v>12</v>
      </c>
      <c r="AC388" s="1" t="s">
        <v>83</v>
      </c>
      <c r="AI388" s="1" t="s">
        <v>33</v>
      </c>
      <c r="AN388" s="1" t="s">
        <v>84</v>
      </c>
      <c r="AP388" s="1">
        <v>3</v>
      </c>
      <c r="AR388" s="1">
        <v>2</v>
      </c>
      <c r="AT388" s="1">
        <v>5</v>
      </c>
      <c r="AU388" s="1" t="s">
        <v>2409</v>
      </c>
      <c r="AV388" s="1" t="s">
        <v>74</v>
      </c>
      <c r="AX388" s="1">
        <v>7</v>
      </c>
      <c r="AY388" s="1" t="s">
        <v>2410</v>
      </c>
      <c r="BB388" s="1">
        <v>0</v>
      </c>
    </row>
    <row r="389" spans="1:54" ht="13" hidden="1" x14ac:dyDescent="0.15">
      <c r="C389" s="1" t="s">
        <v>2</v>
      </c>
      <c r="D389" s="1" t="s">
        <v>3</v>
      </c>
      <c r="G389" s="2">
        <v>34275</v>
      </c>
      <c r="H389" s="13">
        <f t="shared" ca="1" si="6"/>
        <v>25.167123287671235</v>
      </c>
      <c r="I389" s="1">
        <v>7</v>
      </c>
      <c r="J389" s="1">
        <v>30</v>
      </c>
      <c r="K389" s="1">
        <v>8</v>
      </c>
      <c r="L389" s="1">
        <v>5</v>
      </c>
      <c r="M389" s="1">
        <v>560032</v>
      </c>
      <c r="N389" s="1" t="s">
        <v>2411</v>
      </c>
      <c r="O389" s="1">
        <v>1</v>
      </c>
      <c r="T389" s="1">
        <v>0</v>
      </c>
      <c r="AC389" s="1" t="s">
        <v>59</v>
      </c>
      <c r="AG389" s="1" t="s">
        <v>31</v>
      </c>
      <c r="AN389" s="1" t="s">
        <v>72</v>
      </c>
      <c r="AP389" s="1">
        <v>6</v>
      </c>
      <c r="AR389" s="1">
        <v>4</v>
      </c>
      <c r="AT389" s="1">
        <v>30</v>
      </c>
      <c r="AU389" s="1" t="s">
        <v>2412</v>
      </c>
      <c r="AV389" s="1" t="s">
        <v>64</v>
      </c>
      <c r="AX389" s="1">
        <v>9</v>
      </c>
      <c r="AY389" s="1" t="s">
        <v>2413</v>
      </c>
      <c r="AZ389" s="1" t="s">
        <v>2414</v>
      </c>
      <c r="BA389" s="1" t="s">
        <v>2415</v>
      </c>
      <c r="BB389" s="1">
        <v>0</v>
      </c>
    </row>
    <row r="390" spans="1:54" ht="13" x14ac:dyDescent="0.15">
      <c r="F390" s="1" t="s">
        <v>2416</v>
      </c>
      <c r="G390" s="2" t="s">
        <v>2417</v>
      </c>
      <c r="H390" s="13">
        <f t="shared" ca="1" si="6"/>
        <v>50.238356164383561</v>
      </c>
      <c r="I390" s="1">
        <v>7</v>
      </c>
      <c r="J390" s="1">
        <v>0</v>
      </c>
      <c r="K390" s="1">
        <v>8</v>
      </c>
      <c r="L390" s="1">
        <v>20</v>
      </c>
      <c r="N390" s="1" t="s">
        <v>2418</v>
      </c>
      <c r="O390" s="1">
        <v>1</v>
      </c>
      <c r="T390" s="1">
        <v>1</v>
      </c>
      <c r="U390" s="1" t="s">
        <v>2419</v>
      </c>
      <c r="W390" s="1" t="s">
        <v>145</v>
      </c>
      <c r="Y390" s="1" t="s">
        <v>91</v>
      </c>
      <c r="AA390" s="1">
        <v>25</v>
      </c>
      <c r="AB390" s="1" t="s">
        <v>2420</v>
      </c>
      <c r="AC390" s="1" t="s">
        <v>83</v>
      </c>
      <c r="AH390" s="1" t="s">
        <v>32</v>
      </c>
      <c r="AI390" s="1" t="s">
        <v>33</v>
      </c>
      <c r="AM390" s="1" t="s">
        <v>2421</v>
      </c>
      <c r="AN390" s="1" t="s">
        <v>72</v>
      </c>
      <c r="AP390" s="1">
        <v>6</v>
      </c>
      <c r="AR390" s="1">
        <v>6</v>
      </c>
      <c r="AT390" s="1">
        <v>6</v>
      </c>
      <c r="AU390" s="1" t="s">
        <v>2422</v>
      </c>
      <c r="AV390" s="1" t="s">
        <v>74</v>
      </c>
      <c r="AX390" s="1">
        <v>9</v>
      </c>
      <c r="AY390" s="1" t="s">
        <v>2423</v>
      </c>
      <c r="AZ390" s="1" t="s">
        <v>2424</v>
      </c>
      <c r="BA390" s="1" t="s">
        <v>2425</v>
      </c>
      <c r="BB390" s="1">
        <v>1</v>
      </c>
    </row>
    <row r="391" spans="1:54" ht="13" x14ac:dyDescent="0.15">
      <c r="B391" s="1" t="s">
        <v>1</v>
      </c>
      <c r="G391" s="2" t="s">
        <v>2426</v>
      </c>
      <c r="H391" s="13">
        <f t="shared" ca="1" si="6"/>
        <v>57.227397260273975</v>
      </c>
      <c r="I391" s="1">
        <v>7</v>
      </c>
      <c r="J391" s="1">
        <v>0</v>
      </c>
      <c r="K391" s="1">
        <v>10</v>
      </c>
      <c r="L391" s="1">
        <v>10</v>
      </c>
      <c r="M391" s="1">
        <v>92024</v>
      </c>
      <c r="N391" s="1" t="s">
        <v>2427</v>
      </c>
      <c r="O391" s="1">
        <v>1</v>
      </c>
      <c r="T391" s="1">
        <v>1</v>
      </c>
      <c r="U391" s="1" t="s">
        <v>225</v>
      </c>
      <c r="X391" s="1" t="s">
        <v>2428</v>
      </c>
      <c r="Y391" s="1" t="s">
        <v>648</v>
      </c>
      <c r="AA391" s="1">
        <v>35</v>
      </c>
      <c r="AB391" s="1" t="s">
        <v>2429</v>
      </c>
      <c r="AC391" s="1" t="s">
        <v>71</v>
      </c>
      <c r="AI391" s="1" t="s">
        <v>33</v>
      </c>
      <c r="AN391" s="1" t="s">
        <v>72</v>
      </c>
      <c r="AP391" s="1">
        <v>5</v>
      </c>
      <c r="AR391" s="1">
        <v>3</v>
      </c>
      <c r="AT391" s="1">
        <v>10</v>
      </c>
      <c r="AU391" s="1" t="s">
        <v>2430</v>
      </c>
      <c r="AV391" s="1" t="s">
        <v>64</v>
      </c>
      <c r="AX391" s="1">
        <v>10</v>
      </c>
      <c r="AY391" s="1" t="s">
        <v>2431</v>
      </c>
      <c r="AZ391" s="1" t="s">
        <v>2432</v>
      </c>
      <c r="BA391" s="1" t="s">
        <v>141</v>
      </c>
      <c r="BB391" s="1">
        <v>1</v>
      </c>
    </row>
    <row r="392" spans="1:54" ht="13" hidden="1" x14ac:dyDescent="0.15">
      <c r="B392" s="1" t="s">
        <v>1</v>
      </c>
      <c r="G392" s="2">
        <v>33732</v>
      </c>
      <c r="H392" s="13">
        <f t="shared" ca="1" si="6"/>
        <v>26.654794520547945</v>
      </c>
      <c r="I392" s="1">
        <v>7</v>
      </c>
      <c r="J392" s="1">
        <v>0</v>
      </c>
      <c r="K392" s="1">
        <v>12</v>
      </c>
      <c r="L392" s="1">
        <v>20</v>
      </c>
      <c r="M392" s="1">
        <v>44600</v>
      </c>
      <c r="N392" s="1" t="s">
        <v>2439</v>
      </c>
      <c r="O392" s="1">
        <v>1</v>
      </c>
      <c r="T392" s="1">
        <v>1</v>
      </c>
      <c r="U392" s="1" t="s">
        <v>150</v>
      </c>
      <c r="W392" s="1" t="s">
        <v>80</v>
      </c>
      <c r="Y392" s="1" t="s">
        <v>245</v>
      </c>
      <c r="AA392" s="1">
        <v>3</v>
      </c>
      <c r="AB392" s="1" t="s">
        <v>2440</v>
      </c>
      <c r="AC392" s="1" t="s">
        <v>59</v>
      </c>
      <c r="AH392" s="1" t="s">
        <v>32</v>
      </c>
      <c r="AN392" s="1" t="s">
        <v>60</v>
      </c>
      <c r="AQ392" s="1">
        <v>10</v>
      </c>
      <c r="AS392" s="1">
        <v>8</v>
      </c>
      <c r="AT392" s="1">
        <v>8</v>
      </c>
      <c r="AU392" s="1" t="s">
        <v>2441</v>
      </c>
      <c r="AV392" s="1" t="s">
        <v>74</v>
      </c>
      <c r="AX392" s="1">
        <v>9</v>
      </c>
      <c r="AY392" s="1" t="s">
        <v>2442</v>
      </c>
      <c r="BB392" s="1">
        <v>1</v>
      </c>
    </row>
    <row r="393" spans="1:54" ht="13" x14ac:dyDescent="0.15">
      <c r="A393" s="1" t="s">
        <v>0</v>
      </c>
      <c r="G393" s="2" t="s">
        <v>2446</v>
      </c>
      <c r="H393" s="13">
        <f t="shared" ca="1" si="6"/>
        <v>55.353424657534248</v>
      </c>
      <c r="I393" s="1">
        <v>7</v>
      </c>
      <c r="J393" s="1">
        <v>90</v>
      </c>
      <c r="K393" s="1">
        <v>8</v>
      </c>
      <c r="L393" s="1">
        <v>10</v>
      </c>
      <c r="N393" s="1" t="s">
        <v>2447</v>
      </c>
      <c r="O393" s="1">
        <v>0</v>
      </c>
      <c r="P393" s="1" t="s">
        <v>67</v>
      </c>
      <c r="R393" s="1" t="s">
        <v>103</v>
      </c>
      <c r="T393" s="1">
        <v>1</v>
      </c>
      <c r="U393" s="1" t="s">
        <v>453</v>
      </c>
      <c r="W393" s="1" t="s">
        <v>80</v>
      </c>
      <c r="Y393" s="1" t="s">
        <v>57</v>
      </c>
      <c r="AA393" s="1">
        <v>28</v>
      </c>
      <c r="AB393" s="1" t="s">
        <v>2448</v>
      </c>
      <c r="AC393" s="1" t="s">
        <v>71</v>
      </c>
      <c r="AM393" s="1" t="s">
        <v>2449</v>
      </c>
      <c r="AN393" s="1" t="s">
        <v>72</v>
      </c>
      <c r="AP393" s="1">
        <v>6</v>
      </c>
      <c r="AR393" s="1">
        <v>6</v>
      </c>
      <c r="AT393" s="1">
        <v>10</v>
      </c>
      <c r="AU393" s="1" t="s">
        <v>2450</v>
      </c>
      <c r="AV393" s="1" t="s">
        <v>74</v>
      </c>
      <c r="AX393" s="1">
        <v>9</v>
      </c>
      <c r="AY393" s="1" t="s">
        <v>2451</v>
      </c>
      <c r="BB393" s="1">
        <v>0</v>
      </c>
    </row>
    <row r="394" spans="1:54" ht="13" x14ac:dyDescent="0.15">
      <c r="A394" s="1" t="s">
        <v>0</v>
      </c>
      <c r="G394" s="2">
        <v>27608</v>
      </c>
      <c r="H394" s="13">
        <f t="shared" ca="1" si="6"/>
        <v>43.43287671232877</v>
      </c>
      <c r="I394" s="1">
        <v>7</v>
      </c>
      <c r="J394" s="1">
        <v>70</v>
      </c>
      <c r="K394" s="1">
        <v>8</v>
      </c>
      <c r="L394" s="1">
        <v>50</v>
      </c>
      <c r="M394" s="1">
        <v>27800</v>
      </c>
      <c r="N394" s="1" t="s">
        <v>2488</v>
      </c>
      <c r="O394" s="1">
        <v>1</v>
      </c>
      <c r="T394" s="1">
        <v>1</v>
      </c>
      <c r="U394" s="1" t="s">
        <v>225</v>
      </c>
      <c r="W394" s="1" t="s">
        <v>80</v>
      </c>
      <c r="Y394" s="1" t="s">
        <v>338</v>
      </c>
      <c r="AA394" s="1">
        <v>15</v>
      </c>
      <c r="AB394" s="1" t="s">
        <v>2489</v>
      </c>
      <c r="AC394" s="1" t="s">
        <v>83</v>
      </c>
      <c r="AH394" s="1" t="s">
        <v>32</v>
      </c>
      <c r="AN394" s="1" t="s">
        <v>72</v>
      </c>
      <c r="AP394" s="1">
        <v>6</v>
      </c>
      <c r="AR394" s="1">
        <v>4</v>
      </c>
      <c r="AT394" s="1">
        <v>25</v>
      </c>
      <c r="AU394" s="1" t="s">
        <v>365</v>
      </c>
      <c r="AV394" s="1" t="s">
        <v>74</v>
      </c>
      <c r="AX394" s="1">
        <v>7</v>
      </c>
      <c r="AY394" s="1" t="s">
        <v>2066</v>
      </c>
      <c r="BB394" s="1">
        <v>0</v>
      </c>
    </row>
    <row r="395" spans="1:54" ht="13" x14ac:dyDescent="0.15">
      <c r="B395" s="1" t="s">
        <v>1</v>
      </c>
      <c r="G395" s="2">
        <v>31265</v>
      </c>
      <c r="H395" s="13">
        <f t="shared" ca="1" si="6"/>
        <v>33.413698630136984</v>
      </c>
      <c r="I395" s="1">
        <v>7</v>
      </c>
      <c r="J395" s="1">
        <v>0</v>
      </c>
      <c r="K395" s="1">
        <v>6</v>
      </c>
      <c r="L395" s="1">
        <v>20</v>
      </c>
      <c r="N395" s="1" t="s">
        <v>720</v>
      </c>
      <c r="O395" s="1">
        <v>0</v>
      </c>
      <c r="P395" s="1" t="s">
        <v>53</v>
      </c>
      <c r="R395" s="1" t="s">
        <v>54</v>
      </c>
      <c r="T395" s="1">
        <v>1</v>
      </c>
      <c r="U395" s="1" t="s">
        <v>159</v>
      </c>
      <c r="W395" s="1" t="s">
        <v>80</v>
      </c>
      <c r="Y395" s="1" t="s">
        <v>91</v>
      </c>
      <c r="AA395" s="1">
        <v>2</v>
      </c>
      <c r="AC395" s="1" t="s">
        <v>83</v>
      </c>
      <c r="AI395" s="1" t="s">
        <v>33</v>
      </c>
      <c r="AN395" s="1" t="s">
        <v>60</v>
      </c>
      <c r="AP395" s="1">
        <v>5</v>
      </c>
      <c r="AR395" s="1">
        <v>5</v>
      </c>
      <c r="AT395" s="1">
        <v>10</v>
      </c>
      <c r="AU395" s="1" t="s">
        <v>795</v>
      </c>
      <c r="AV395" s="1" t="s">
        <v>64</v>
      </c>
      <c r="AX395" s="1">
        <v>7</v>
      </c>
      <c r="AY395" s="1" t="s">
        <v>2490</v>
      </c>
      <c r="BB395" s="1">
        <v>0</v>
      </c>
    </row>
    <row r="396" spans="1:54" ht="13" hidden="1" x14ac:dyDescent="0.15">
      <c r="B396" s="1" t="s">
        <v>1</v>
      </c>
      <c r="G396" s="2">
        <v>30445</v>
      </c>
      <c r="H396" s="13">
        <f t="shared" ca="1" si="6"/>
        <v>35.660273972602738</v>
      </c>
      <c r="I396" s="1">
        <v>7</v>
      </c>
      <c r="J396" s="1">
        <v>30</v>
      </c>
      <c r="K396" s="1">
        <v>15</v>
      </c>
      <c r="L396" s="1">
        <v>8</v>
      </c>
      <c r="M396" s="1">
        <v>90690300</v>
      </c>
      <c r="N396" s="1" t="s">
        <v>2491</v>
      </c>
      <c r="O396" s="1">
        <v>1</v>
      </c>
      <c r="T396" s="1">
        <v>1</v>
      </c>
      <c r="U396" s="1" t="s">
        <v>225</v>
      </c>
      <c r="W396" s="1" t="s">
        <v>56</v>
      </c>
      <c r="Y396" s="1" t="s">
        <v>466</v>
      </c>
      <c r="AA396" s="1">
        <v>14</v>
      </c>
      <c r="AB396" s="1" t="s">
        <v>2492</v>
      </c>
      <c r="AC396" s="1" t="s">
        <v>59</v>
      </c>
      <c r="AI396" s="1" t="s">
        <v>33</v>
      </c>
      <c r="AN396" s="1" t="s">
        <v>60</v>
      </c>
      <c r="AP396" s="1">
        <v>5</v>
      </c>
      <c r="AR396" s="1">
        <v>4</v>
      </c>
      <c r="AT396" s="1">
        <v>12</v>
      </c>
      <c r="AU396" s="1" t="s">
        <v>2493</v>
      </c>
      <c r="AV396" s="1" t="s">
        <v>74</v>
      </c>
      <c r="AX396" s="1">
        <v>10</v>
      </c>
      <c r="AY396" s="1" t="s">
        <v>2494</v>
      </c>
      <c r="AZ396" s="1" t="s">
        <v>2481</v>
      </c>
      <c r="BA396" s="1" t="s">
        <v>2495</v>
      </c>
      <c r="BB396" s="1">
        <v>1</v>
      </c>
    </row>
    <row r="397" spans="1:54" ht="13" x14ac:dyDescent="0.15">
      <c r="A397" s="1" t="s">
        <v>0</v>
      </c>
      <c r="E397" s="1" t="s">
        <v>4</v>
      </c>
      <c r="G397" s="2">
        <v>32097</v>
      </c>
      <c r="H397" s="13">
        <f t="shared" ca="1" si="6"/>
        <v>31.134246575342466</v>
      </c>
      <c r="I397" s="1">
        <v>7</v>
      </c>
      <c r="J397" s="1">
        <v>0</v>
      </c>
      <c r="K397" s="1">
        <v>8</v>
      </c>
      <c r="L397" s="1">
        <v>50</v>
      </c>
      <c r="M397" s="1">
        <v>6132</v>
      </c>
      <c r="N397" s="1" t="s">
        <v>2496</v>
      </c>
      <c r="O397" s="1">
        <v>1</v>
      </c>
      <c r="T397" s="1">
        <v>0</v>
      </c>
      <c r="AC397" s="1" t="s">
        <v>83</v>
      </c>
      <c r="AD397" s="1" t="s">
        <v>28</v>
      </c>
      <c r="AF397" s="1" t="s">
        <v>30</v>
      </c>
      <c r="AG397" s="1" t="s">
        <v>31</v>
      </c>
      <c r="AN397" s="1" t="s">
        <v>72</v>
      </c>
      <c r="AQ397" s="1">
        <v>20</v>
      </c>
      <c r="AS397" s="1">
        <v>10</v>
      </c>
      <c r="AT397" s="1">
        <v>5</v>
      </c>
      <c r="AU397" s="1" t="s">
        <v>2497</v>
      </c>
      <c r="AW397" s="1" t="s">
        <v>2498</v>
      </c>
      <c r="AX397" s="1">
        <v>9</v>
      </c>
      <c r="AY397" s="1" t="s">
        <v>2499</v>
      </c>
      <c r="AZ397" s="1" t="s">
        <v>2500</v>
      </c>
      <c r="BA397" s="1" t="s">
        <v>2501</v>
      </c>
      <c r="BB397" s="1">
        <v>1</v>
      </c>
    </row>
    <row r="398" spans="1:54" ht="13" hidden="1" x14ac:dyDescent="0.15">
      <c r="A398" s="1" t="s">
        <v>0</v>
      </c>
      <c r="D398" s="1" t="s">
        <v>3</v>
      </c>
      <c r="E398" s="1" t="s">
        <v>4</v>
      </c>
      <c r="G398" s="2">
        <v>35411</v>
      </c>
      <c r="H398" s="13">
        <f t="shared" ca="1" si="6"/>
        <v>22.054794520547944</v>
      </c>
      <c r="I398" s="1">
        <v>7</v>
      </c>
      <c r="J398" s="1">
        <v>50</v>
      </c>
      <c r="K398" s="1">
        <v>9</v>
      </c>
      <c r="L398" s="1">
        <v>15</v>
      </c>
      <c r="M398" s="1">
        <v>110027</v>
      </c>
      <c r="N398" s="1" t="s">
        <v>1903</v>
      </c>
      <c r="O398" s="1">
        <v>1</v>
      </c>
      <c r="T398" s="1">
        <v>0</v>
      </c>
      <c r="AC398" s="1" t="s">
        <v>59</v>
      </c>
      <c r="AG398" s="1" t="s">
        <v>31</v>
      </c>
      <c r="AN398" s="1" t="s">
        <v>72</v>
      </c>
      <c r="AP398" s="1">
        <v>5</v>
      </c>
      <c r="AR398" s="1">
        <v>6</v>
      </c>
      <c r="AT398" s="1">
        <v>14</v>
      </c>
      <c r="AU398" s="1" t="s">
        <v>2502</v>
      </c>
      <c r="AV398" s="1" t="s">
        <v>64</v>
      </c>
      <c r="AX398" s="1">
        <v>10</v>
      </c>
      <c r="AY398" s="1" t="s">
        <v>2503</v>
      </c>
      <c r="AZ398" s="1" t="s">
        <v>2504</v>
      </c>
      <c r="BA398" s="1" t="s">
        <v>2505</v>
      </c>
      <c r="BB398" s="1">
        <v>1</v>
      </c>
    </row>
    <row r="399" spans="1:54" ht="13" hidden="1" x14ac:dyDescent="0.15">
      <c r="A399" s="1" t="s">
        <v>0</v>
      </c>
      <c r="C399" s="1" t="s">
        <v>2</v>
      </c>
      <c r="D399" s="1" t="s">
        <v>3</v>
      </c>
      <c r="E399" s="1" t="s">
        <v>4</v>
      </c>
      <c r="G399" s="2">
        <v>35749</v>
      </c>
      <c r="H399" s="13">
        <f t="shared" ca="1" si="6"/>
        <v>21.12876712328767</v>
      </c>
      <c r="I399" s="1">
        <v>7</v>
      </c>
      <c r="J399" s="1">
        <v>120</v>
      </c>
      <c r="K399" s="1">
        <v>15</v>
      </c>
      <c r="L399" s="1">
        <v>100</v>
      </c>
      <c r="M399" s="1">
        <v>110027</v>
      </c>
      <c r="N399" s="1" t="s">
        <v>1903</v>
      </c>
      <c r="O399" s="1">
        <v>0</v>
      </c>
      <c r="P399" s="1" t="s">
        <v>136</v>
      </c>
      <c r="S399" s="1" t="s">
        <v>2511</v>
      </c>
      <c r="T399" s="1">
        <v>0</v>
      </c>
      <c r="AC399" s="1" t="s">
        <v>59</v>
      </c>
      <c r="AI399" s="1" t="s">
        <v>33</v>
      </c>
      <c r="AN399" s="1" t="s">
        <v>60</v>
      </c>
      <c r="AP399" s="1">
        <v>6</v>
      </c>
      <c r="AR399" s="1">
        <v>6</v>
      </c>
      <c r="AT399" s="1">
        <v>4</v>
      </c>
      <c r="AU399" s="1" t="s">
        <v>2512</v>
      </c>
      <c r="AV399" s="1" t="s">
        <v>64</v>
      </c>
      <c r="AX399" s="1">
        <v>9</v>
      </c>
      <c r="AY399" s="1" t="s">
        <v>2513</v>
      </c>
      <c r="AZ399" s="1" t="s">
        <v>2514</v>
      </c>
      <c r="BB399" s="1">
        <v>1</v>
      </c>
    </row>
    <row r="400" spans="1:54" ht="13" x14ac:dyDescent="0.15">
      <c r="A400" s="1" t="s">
        <v>0</v>
      </c>
      <c r="G400" s="2">
        <v>33863</v>
      </c>
      <c r="H400" s="13">
        <f t="shared" ca="1" si="6"/>
        <v>26.295890410958904</v>
      </c>
      <c r="I400" s="1">
        <v>7</v>
      </c>
      <c r="J400" s="1">
        <v>0</v>
      </c>
      <c r="K400" s="1">
        <v>15</v>
      </c>
      <c r="L400" s="1">
        <v>5</v>
      </c>
      <c r="M400" s="1">
        <v>60435</v>
      </c>
      <c r="N400" s="1" t="s">
        <v>2526</v>
      </c>
      <c r="O400" s="1">
        <v>0</v>
      </c>
      <c r="P400" s="1" t="s">
        <v>53</v>
      </c>
      <c r="R400" s="1" t="s">
        <v>98</v>
      </c>
      <c r="T400" s="1">
        <v>0</v>
      </c>
      <c r="AC400" s="1" t="s">
        <v>83</v>
      </c>
      <c r="AI400" s="1" t="s">
        <v>33</v>
      </c>
      <c r="AN400" s="1" t="s">
        <v>72</v>
      </c>
      <c r="AP400" s="1">
        <v>5</v>
      </c>
      <c r="AR400" s="1">
        <v>5</v>
      </c>
      <c r="AT400" s="1">
        <v>100</v>
      </c>
      <c r="AU400" s="1" t="s">
        <v>2527</v>
      </c>
      <c r="AV400" s="1" t="s">
        <v>74</v>
      </c>
      <c r="AX400" s="1">
        <v>10</v>
      </c>
      <c r="AY400" s="1" t="s">
        <v>2528</v>
      </c>
      <c r="AZ400" s="1" t="s">
        <v>2529</v>
      </c>
      <c r="BB400" s="1">
        <v>1</v>
      </c>
    </row>
    <row r="401" spans="1:54" ht="13" x14ac:dyDescent="0.15">
      <c r="A401" s="1" t="s">
        <v>0</v>
      </c>
      <c r="C401" s="1" t="s">
        <v>2</v>
      </c>
      <c r="E401" s="1" t="s">
        <v>4</v>
      </c>
      <c r="G401" s="2">
        <v>29535</v>
      </c>
      <c r="H401" s="13">
        <f t="shared" ca="1" si="6"/>
        <v>38.153424657534245</v>
      </c>
      <c r="I401" s="1">
        <v>7</v>
      </c>
      <c r="J401" s="1">
        <v>0</v>
      </c>
      <c r="K401" s="1">
        <v>10</v>
      </c>
      <c r="L401" s="1">
        <v>0</v>
      </c>
      <c r="M401" s="1">
        <v>91101</v>
      </c>
      <c r="N401" s="1" t="s">
        <v>2533</v>
      </c>
      <c r="O401" s="1">
        <v>0</v>
      </c>
      <c r="P401" s="1" t="s">
        <v>67</v>
      </c>
      <c r="R401" s="1" t="s">
        <v>98</v>
      </c>
      <c r="T401" s="1">
        <v>1</v>
      </c>
      <c r="U401" s="1" t="s">
        <v>159</v>
      </c>
      <c r="W401" s="1" t="s">
        <v>80</v>
      </c>
      <c r="Y401" s="1" t="s">
        <v>91</v>
      </c>
      <c r="AA401" s="1">
        <v>1</v>
      </c>
      <c r="AB401" s="1" t="s">
        <v>113</v>
      </c>
      <c r="AC401" s="1" t="s">
        <v>83</v>
      </c>
      <c r="AF401" s="1" t="s">
        <v>30</v>
      </c>
      <c r="AN401" s="1" t="s">
        <v>84</v>
      </c>
      <c r="AP401" s="1">
        <v>6</v>
      </c>
      <c r="AR401" s="1">
        <v>3</v>
      </c>
      <c r="AT401" s="1">
        <v>8</v>
      </c>
      <c r="AU401" s="1" t="s">
        <v>2534</v>
      </c>
      <c r="AW401" s="1" t="s">
        <v>2186</v>
      </c>
      <c r="AX401" s="1">
        <v>6</v>
      </c>
      <c r="AY401" s="1" t="s">
        <v>2535</v>
      </c>
      <c r="AZ401" s="1" t="s">
        <v>2536</v>
      </c>
      <c r="BB401" s="1">
        <v>1</v>
      </c>
    </row>
    <row r="402" spans="1:54" ht="13" hidden="1" x14ac:dyDescent="0.15">
      <c r="A402" s="1" t="s">
        <v>0</v>
      </c>
      <c r="E402" s="1" t="s">
        <v>4</v>
      </c>
      <c r="G402" s="2">
        <v>31458</v>
      </c>
      <c r="H402" s="13">
        <f t="shared" ca="1" si="6"/>
        <v>32.884931506849313</v>
      </c>
      <c r="I402" s="1">
        <v>7</v>
      </c>
      <c r="J402" s="1">
        <v>90</v>
      </c>
      <c r="K402" s="1">
        <v>14</v>
      </c>
      <c r="L402" s="1">
        <v>0</v>
      </c>
      <c r="M402" s="1">
        <v>110092</v>
      </c>
      <c r="N402" s="1" t="s">
        <v>376</v>
      </c>
      <c r="O402" s="1">
        <v>0</v>
      </c>
      <c r="P402" s="1" t="s">
        <v>136</v>
      </c>
      <c r="R402" s="1" t="s">
        <v>98</v>
      </c>
      <c r="T402" s="1">
        <v>1</v>
      </c>
      <c r="V402" s="1" t="s">
        <v>2537</v>
      </c>
      <c r="W402" s="1" t="s">
        <v>111</v>
      </c>
      <c r="Y402" s="1" t="s">
        <v>57</v>
      </c>
      <c r="AA402" s="1">
        <v>1</v>
      </c>
      <c r="AB402" s="1" t="s">
        <v>2377</v>
      </c>
      <c r="AC402" s="1" t="s">
        <v>59</v>
      </c>
      <c r="AF402" s="1" t="s">
        <v>30</v>
      </c>
      <c r="AG402" s="1" t="s">
        <v>31</v>
      </c>
      <c r="AH402" s="1" t="s">
        <v>32</v>
      </c>
      <c r="AI402" s="1" t="s">
        <v>33</v>
      </c>
      <c r="AJ402" s="1" t="s">
        <v>34</v>
      </c>
      <c r="AN402" s="1" t="s">
        <v>72</v>
      </c>
      <c r="AQ402" s="1">
        <v>10</v>
      </c>
      <c r="AS402" s="1">
        <v>8</v>
      </c>
      <c r="AT402" s="1">
        <v>12</v>
      </c>
      <c r="AU402" s="1" t="s">
        <v>2538</v>
      </c>
      <c r="AW402" s="1" t="s">
        <v>2539</v>
      </c>
      <c r="AX402" s="1">
        <v>9</v>
      </c>
      <c r="AY402" s="1" t="s">
        <v>2540</v>
      </c>
      <c r="AZ402" s="1" t="s">
        <v>2541</v>
      </c>
      <c r="BA402" s="1" t="s">
        <v>2542</v>
      </c>
    </row>
    <row r="403" spans="1:54" ht="13" hidden="1" x14ac:dyDescent="0.15">
      <c r="A403" s="1" t="s">
        <v>0</v>
      </c>
      <c r="G403" s="2">
        <v>29644</v>
      </c>
      <c r="H403" s="13">
        <f t="shared" ca="1" si="6"/>
        <v>37.854794520547948</v>
      </c>
      <c r="I403" s="1">
        <v>7</v>
      </c>
      <c r="J403" s="1">
        <v>0</v>
      </c>
      <c r="K403" s="1">
        <v>11</v>
      </c>
      <c r="L403" s="1">
        <v>12</v>
      </c>
      <c r="M403" s="1">
        <v>634034</v>
      </c>
      <c r="N403" s="1" t="s">
        <v>2548</v>
      </c>
      <c r="O403" s="1">
        <v>1</v>
      </c>
      <c r="T403" s="1">
        <v>1</v>
      </c>
      <c r="U403" s="1" t="s">
        <v>137</v>
      </c>
      <c r="W403" s="1" t="s">
        <v>90</v>
      </c>
      <c r="Y403" s="1" t="s">
        <v>91</v>
      </c>
      <c r="AA403" s="1">
        <v>18</v>
      </c>
      <c r="AB403" s="1" t="s">
        <v>2549</v>
      </c>
      <c r="AC403" s="1" t="s">
        <v>399</v>
      </c>
      <c r="AI403" s="1" t="s">
        <v>33</v>
      </c>
      <c r="AN403" s="1" t="s">
        <v>60</v>
      </c>
      <c r="AQ403" s="1">
        <v>20</v>
      </c>
      <c r="AS403" s="1">
        <v>10</v>
      </c>
      <c r="AT403" s="1">
        <v>30</v>
      </c>
      <c r="AU403" s="1" t="s">
        <v>2550</v>
      </c>
      <c r="AW403" s="4" t="s">
        <v>2551</v>
      </c>
      <c r="AX403" s="1">
        <v>10</v>
      </c>
      <c r="AY403" s="1" t="s">
        <v>2552</v>
      </c>
      <c r="AZ403" s="1" t="s">
        <v>2553</v>
      </c>
      <c r="BA403" s="1" t="s">
        <v>2554</v>
      </c>
      <c r="BB403" s="1">
        <v>0</v>
      </c>
    </row>
    <row r="404" spans="1:54" ht="13" hidden="1" x14ac:dyDescent="0.15">
      <c r="A404" s="1" t="s">
        <v>0</v>
      </c>
      <c r="G404" s="2">
        <v>34587</v>
      </c>
      <c r="H404" s="13">
        <f t="shared" ca="1" si="6"/>
        <v>24.312328767123287</v>
      </c>
      <c r="I404" s="1">
        <v>7</v>
      </c>
      <c r="J404" s="1">
        <v>0</v>
      </c>
      <c r="K404" s="1">
        <v>9</v>
      </c>
      <c r="L404" s="1">
        <v>3</v>
      </c>
      <c r="M404" s="1">
        <v>0</v>
      </c>
      <c r="N404" s="1" t="s">
        <v>2555</v>
      </c>
      <c r="O404" s="1">
        <v>1</v>
      </c>
      <c r="T404" s="1">
        <v>1</v>
      </c>
      <c r="U404" s="1" t="s">
        <v>31</v>
      </c>
      <c r="W404" s="1" t="s">
        <v>111</v>
      </c>
      <c r="Y404" s="1" t="s">
        <v>57</v>
      </c>
      <c r="AA404" s="1">
        <v>0</v>
      </c>
      <c r="AB404" s="1" t="s">
        <v>58</v>
      </c>
      <c r="AC404" s="1" t="s">
        <v>59</v>
      </c>
      <c r="AG404" s="1" t="s">
        <v>31</v>
      </c>
      <c r="AN404" s="1" t="s">
        <v>60</v>
      </c>
      <c r="AP404" s="1">
        <v>6</v>
      </c>
      <c r="AR404" s="1">
        <v>6</v>
      </c>
      <c r="AT404" s="1">
        <v>10</v>
      </c>
      <c r="AU404" s="1" t="s">
        <v>2556</v>
      </c>
      <c r="AV404" s="1" t="s">
        <v>74</v>
      </c>
      <c r="AX404" s="1">
        <v>10</v>
      </c>
      <c r="AY404" s="1" t="s">
        <v>2557</v>
      </c>
      <c r="AZ404" s="1" t="s">
        <v>2558</v>
      </c>
      <c r="BA404" s="1" t="s">
        <v>2559</v>
      </c>
      <c r="BB404" s="1">
        <v>1</v>
      </c>
    </row>
    <row r="405" spans="1:54" ht="13" hidden="1" x14ac:dyDescent="0.15">
      <c r="A405" s="1" t="s">
        <v>0</v>
      </c>
      <c r="G405" s="2">
        <v>26816</v>
      </c>
      <c r="H405" s="13">
        <f t="shared" ca="1" si="6"/>
        <v>45.602739726027394</v>
      </c>
      <c r="I405" s="1">
        <v>7</v>
      </c>
      <c r="J405" s="1">
        <v>0</v>
      </c>
      <c r="K405" s="1">
        <v>6</v>
      </c>
      <c r="L405" s="1">
        <v>10</v>
      </c>
      <c r="M405" s="1">
        <v>94510</v>
      </c>
      <c r="N405" s="1" t="s">
        <v>2577</v>
      </c>
      <c r="O405" s="1">
        <v>1</v>
      </c>
      <c r="T405" s="1">
        <v>1</v>
      </c>
      <c r="U405" s="1" t="s">
        <v>5</v>
      </c>
      <c r="X405" s="1" t="s">
        <v>2578</v>
      </c>
      <c r="Y405" s="1" t="s">
        <v>160</v>
      </c>
      <c r="AA405" s="1">
        <v>10</v>
      </c>
      <c r="AB405" s="1" t="s">
        <v>2579</v>
      </c>
      <c r="AC405" s="1" t="s">
        <v>399</v>
      </c>
      <c r="AI405" s="1" t="s">
        <v>33</v>
      </c>
      <c r="AN405" s="1" t="s">
        <v>72</v>
      </c>
      <c r="AP405" s="1">
        <v>5</v>
      </c>
      <c r="AR405" s="1">
        <v>2</v>
      </c>
      <c r="AT405" s="1">
        <v>10</v>
      </c>
      <c r="AU405" s="1" t="s">
        <v>2580</v>
      </c>
      <c r="AV405" s="1" t="s">
        <v>74</v>
      </c>
      <c r="AX405" s="1">
        <v>10</v>
      </c>
      <c r="AY405" s="1" t="s">
        <v>2581</v>
      </c>
      <c r="AZ405" s="1" t="s">
        <v>2582</v>
      </c>
      <c r="BA405" s="1" t="s">
        <v>2583</v>
      </c>
      <c r="BB405" s="1">
        <v>1</v>
      </c>
    </row>
    <row r="406" spans="1:54" ht="13" x14ac:dyDescent="0.15">
      <c r="A406" s="1" t="s">
        <v>0</v>
      </c>
      <c r="G406" s="2">
        <v>29434</v>
      </c>
      <c r="H406" s="13">
        <f t="shared" ca="1" si="6"/>
        <v>38.43013698630137</v>
      </c>
      <c r="I406" s="1">
        <v>7</v>
      </c>
      <c r="J406" s="1">
        <v>50</v>
      </c>
      <c r="K406" s="1">
        <v>8</v>
      </c>
      <c r="L406" s="1">
        <v>4</v>
      </c>
      <c r="M406" s="1">
        <v>22102</v>
      </c>
      <c r="N406" s="1" t="s">
        <v>2584</v>
      </c>
      <c r="O406" s="1">
        <v>1</v>
      </c>
      <c r="T406" s="1">
        <v>1</v>
      </c>
      <c r="U406" s="1" t="s">
        <v>453</v>
      </c>
      <c r="W406" s="1" t="s">
        <v>80</v>
      </c>
      <c r="Y406" s="1" t="s">
        <v>125</v>
      </c>
      <c r="AA406" s="1">
        <v>12</v>
      </c>
      <c r="AB406" s="1" t="s">
        <v>2585</v>
      </c>
      <c r="AC406" s="1" t="s">
        <v>71</v>
      </c>
      <c r="AI406" s="1" t="s">
        <v>33</v>
      </c>
      <c r="AN406" s="1" t="s">
        <v>72</v>
      </c>
      <c r="AP406" s="1">
        <v>3</v>
      </c>
      <c r="AR406" s="1">
        <v>4</v>
      </c>
      <c r="AT406" s="1">
        <v>7</v>
      </c>
      <c r="AU406" s="1" t="s">
        <v>2586</v>
      </c>
      <c r="AV406" s="1" t="s">
        <v>64</v>
      </c>
      <c r="AX406" s="1">
        <v>10</v>
      </c>
      <c r="AY406" s="1" t="s">
        <v>2587</v>
      </c>
      <c r="AZ406" s="1" t="s">
        <v>2588</v>
      </c>
      <c r="BA406" s="1" t="s">
        <v>2589</v>
      </c>
      <c r="BB406" s="1">
        <v>1</v>
      </c>
    </row>
    <row r="407" spans="1:54" ht="13" x14ac:dyDescent="0.15">
      <c r="A407" s="1" t="s">
        <v>0</v>
      </c>
      <c r="E407" s="1" t="s">
        <v>4</v>
      </c>
      <c r="G407" s="2">
        <v>29964</v>
      </c>
      <c r="H407" s="13">
        <f t="shared" ca="1" si="6"/>
        <v>36.978082191780821</v>
      </c>
      <c r="I407" s="1">
        <v>7</v>
      </c>
      <c r="J407" s="1">
        <v>40</v>
      </c>
      <c r="K407" s="1">
        <v>8</v>
      </c>
      <c r="L407" s="1">
        <v>15</v>
      </c>
      <c r="M407" s="1">
        <v>71210</v>
      </c>
      <c r="N407" s="1" t="s">
        <v>2610</v>
      </c>
      <c r="O407" s="1">
        <v>1</v>
      </c>
      <c r="T407" s="1">
        <v>1</v>
      </c>
      <c r="U407" s="1" t="s">
        <v>225</v>
      </c>
      <c r="X407" s="1" t="s">
        <v>2611</v>
      </c>
      <c r="Y407" s="1" t="s">
        <v>466</v>
      </c>
      <c r="AA407" s="1">
        <v>10</v>
      </c>
      <c r="AB407" s="1" t="s">
        <v>2612</v>
      </c>
      <c r="AC407" s="1" t="s">
        <v>83</v>
      </c>
      <c r="AG407" s="1" t="s">
        <v>31</v>
      </c>
      <c r="AN407" s="1" t="s">
        <v>60</v>
      </c>
      <c r="AP407" s="1">
        <v>2</v>
      </c>
      <c r="AS407" s="1">
        <v>6</v>
      </c>
      <c r="AT407" s="1">
        <v>30</v>
      </c>
      <c r="AU407" s="1" t="s">
        <v>2613</v>
      </c>
      <c r="AV407" s="1" t="s">
        <v>74</v>
      </c>
      <c r="AX407" s="1">
        <v>5</v>
      </c>
      <c r="AY407" s="1" t="s">
        <v>2614</v>
      </c>
      <c r="AZ407" s="1" t="s">
        <v>2615</v>
      </c>
      <c r="BA407" s="1" t="s">
        <v>116</v>
      </c>
      <c r="BB407" s="1">
        <v>1</v>
      </c>
    </row>
    <row r="408" spans="1:54" ht="13" hidden="1" x14ac:dyDescent="0.15">
      <c r="D408" s="1" t="s">
        <v>3</v>
      </c>
      <c r="G408" s="2">
        <v>31478</v>
      </c>
      <c r="H408" s="13">
        <f t="shared" ca="1" si="6"/>
        <v>32.830136986301369</v>
      </c>
      <c r="I408" s="1">
        <v>7</v>
      </c>
      <c r="J408" s="1">
        <v>0</v>
      </c>
      <c r="K408" s="1">
        <v>10</v>
      </c>
      <c r="L408" s="1">
        <v>3</v>
      </c>
      <c r="N408" s="1" t="s">
        <v>2619</v>
      </c>
      <c r="O408" s="1">
        <v>1</v>
      </c>
      <c r="T408" s="1">
        <v>1</v>
      </c>
      <c r="U408" s="1" t="s">
        <v>225</v>
      </c>
      <c r="W408" s="1" t="s">
        <v>80</v>
      </c>
      <c r="Y408" s="1" t="s">
        <v>91</v>
      </c>
      <c r="AA408" s="1">
        <v>12</v>
      </c>
      <c r="AB408" s="1" t="s">
        <v>2620</v>
      </c>
      <c r="AC408" s="1" t="s">
        <v>59</v>
      </c>
      <c r="AI408" s="1" t="s">
        <v>33</v>
      </c>
      <c r="AN408" s="1" t="s">
        <v>167</v>
      </c>
      <c r="AP408" s="1">
        <v>6</v>
      </c>
      <c r="AR408" s="1">
        <v>2</v>
      </c>
      <c r="AT408" s="1">
        <v>48</v>
      </c>
      <c r="AU408" s="1" t="s">
        <v>2621</v>
      </c>
      <c r="AV408" s="1" t="s">
        <v>74</v>
      </c>
      <c r="AX408" s="1">
        <v>10</v>
      </c>
      <c r="AY408" s="1" t="s">
        <v>2622</v>
      </c>
      <c r="AZ408" s="1" t="s">
        <v>205</v>
      </c>
      <c r="BA408" s="1" t="s">
        <v>2623</v>
      </c>
      <c r="BB408" s="1">
        <v>1</v>
      </c>
    </row>
    <row r="409" spans="1:54" ht="13" hidden="1" x14ac:dyDescent="0.15">
      <c r="A409" s="1" t="s">
        <v>0</v>
      </c>
      <c r="D409" s="1" t="s">
        <v>3</v>
      </c>
      <c r="E409" s="1" t="s">
        <v>4</v>
      </c>
      <c r="G409" s="2">
        <v>30433</v>
      </c>
      <c r="H409" s="13">
        <f t="shared" ca="1" si="6"/>
        <v>35.69315068493151</v>
      </c>
      <c r="I409" s="1">
        <v>7</v>
      </c>
      <c r="J409" s="1">
        <v>0</v>
      </c>
      <c r="K409" s="1">
        <v>8</v>
      </c>
      <c r="L409" s="1">
        <v>2</v>
      </c>
      <c r="M409" s="1">
        <v>90012</v>
      </c>
      <c r="N409" s="1" t="s">
        <v>658</v>
      </c>
      <c r="O409" s="1">
        <v>1</v>
      </c>
      <c r="T409" s="1">
        <v>1</v>
      </c>
      <c r="U409" s="1" t="s">
        <v>582</v>
      </c>
      <c r="X409" s="1" t="s">
        <v>2639</v>
      </c>
      <c r="Y409" s="1" t="s">
        <v>57</v>
      </c>
      <c r="AA409" s="1">
        <v>1</v>
      </c>
      <c r="AB409" s="1" t="s">
        <v>58</v>
      </c>
      <c r="AC409" s="1" t="s">
        <v>59</v>
      </c>
      <c r="AD409" s="1" t="s">
        <v>28</v>
      </c>
      <c r="AF409" s="1" t="s">
        <v>30</v>
      </c>
      <c r="AI409" s="1" t="s">
        <v>33</v>
      </c>
      <c r="AN409" s="1" t="s">
        <v>72</v>
      </c>
      <c r="AP409" s="1">
        <v>6</v>
      </c>
      <c r="AR409" s="1">
        <v>6</v>
      </c>
      <c r="AT409" s="1">
        <v>6</v>
      </c>
      <c r="AU409" s="1" t="s">
        <v>2640</v>
      </c>
      <c r="AV409" s="1" t="s">
        <v>74</v>
      </c>
      <c r="AX409" s="1">
        <v>10</v>
      </c>
      <c r="AY409" s="1" t="s">
        <v>2641</v>
      </c>
      <c r="AZ409" s="1" t="s">
        <v>2642</v>
      </c>
      <c r="BA409" s="1" t="s">
        <v>2643</v>
      </c>
      <c r="BB409" s="1">
        <v>0</v>
      </c>
    </row>
    <row r="410" spans="1:54" ht="13" x14ac:dyDescent="0.15">
      <c r="B410" s="1" t="s">
        <v>1</v>
      </c>
      <c r="E410" s="1" t="s">
        <v>4</v>
      </c>
      <c r="G410" s="2">
        <v>30185</v>
      </c>
      <c r="H410" s="13">
        <f t="shared" ca="1" si="6"/>
        <v>36.372602739726027</v>
      </c>
      <c r="I410" s="1">
        <v>7</v>
      </c>
      <c r="J410" s="1">
        <v>45</v>
      </c>
      <c r="K410" s="1">
        <v>16</v>
      </c>
      <c r="L410" s="1">
        <v>6</v>
      </c>
      <c r="M410" s="1">
        <v>16833</v>
      </c>
      <c r="N410" s="1" t="s">
        <v>2662</v>
      </c>
      <c r="O410" s="1">
        <v>1</v>
      </c>
      <c r="T410" s="1">
        <v>1</v>
      </c>
      <c r="U410" s="1" t="s">
        <v>225</v>
      </c>
      <c r="W410" s="1" t="s">
        <v>80</v>
      </c>
      <c r="Y410" s="1" t="s">
        <v>91</v>
      </c>
      <c r="AA410" s="1">
        <v>13</v>
      </c>
      <c r="AB410" s="1" t="s">
        <v>2663</v>
      </c>
      <c r="AC410" s="1" t="s">
        <v>83</v>
      </c>
      <c r="AI410" s="1" t="s">
        <v>33</v>
      </c>
      <c r="AN410" s="1" t="s">
        <v>60</v>
      </c>
      <c r="AP410" s="1">
        <v>3</v>
      </c>
      <c r="AR410" s="1">
        <v>6</v>
      </c>
      <c r="AT410" s="1">
        <v>6</v>
      </c>
      <c r="AU410" s="1" t="s">
        <v>2664</v>
      </c>
      <c r="AV410" s="1" t="s">
        <v>74</v>
      </c>
      <c r="AX410" s="1">
        <v>7</v>
      </c>
      <c r="AY410" s="1" t="s">
        <v>2665</v>
      </c>
      <c r="BA410" s="1" t="s">
        <v>2666</v>
      </c>
      <c r="BB410" s="1">
        <v>1</v>
      </c>
    </row>
    <row r="411" spans="1:54" ht="13" x14ac:dyDescent="0.15">
      <c r="A411" s="1" t="s">
        <v>0</v>
      </c>
      <c r="B411" s="1" t="s">
        <v>1</v>
      </c>
      <c r="C411" s="1" t="s">
        <v>2</v>
      </c>
      <c r="D411" s="1" t="s">
        <v>3</v>
      </c>
      <c r="E411" s="1" t="s">
        <v>4</v>
      </c>
      <c r="G411" s="2">
        <v>32976</v>
      </c>
      <c r="H411" s="13">
        <f t="shared" ca="1" si="6"/>
        <v>28.726027397260275</v>
      </c>
      <c r="I411" s="1">
        <v>7</v>
      </c>
      <c r="J411" s="1">
        <v>80</v>
      </c>
      <c r="K411" s="1">
        <v>8</v>
      </c>
      <c r="L411" s="1">
        <v>8</v>
      </c>
      <c r="M411" s="1">
        <v>0</v>
      </c>
      <c r="N411" s="1" t="s">
        <v>2667</v>
      </c>
      <c r="O411" s="1">
        <v>1</v>
      </c>
      <c r="T411" s="1">
        <v>1</v>
      </c>
      <c r="U411" s="1" t="s">
        <v>453</v>
      </c>
      <c r="W411" s="1" t="s">
        <v>80</v>
      </c>
      <c r="Z411" s="1" t="s">
        <v>2668</v>
      </c>
      <c r="AA411" s="1">
        <v>5</v>
      </c>
      <c r="AB411" s="1" t="s">
        <v>2669</v>
      </c>
      <c r="AC411" s="1" t="s">
        <v>83</v>
      </c>
      <c r="AH411" s="1" t="s">
        <v>32</v>
      </c>
      <c r="AN411" s="1" t="s">
        <v>72</v>
      </c>
      <c r="AP411" s="1">
        <v>4</v>
      </c>
      <c r="AR411" s="1">
        <v>6</v>
      </c>
      <c r="AT411" s="1">
        <v>66</v>
      </c>
      <c r="AU411" s="1" t="s">
        <v>2670</v>
      </c>
      <c r="AV411" s="1" t="s">
        <v>74</v>
      </c>
      <c r="AX411" s="1">
        <v>9</v>
      </c>
      <c r="AY411" s="1" t="s">
        <v>2671</v>
      </c>
      <c r="AZ411" s="1" t="s">
        <v>2672</v>
      </c>
      <c r="BA411" s="1" t="s">
        <v>2673</v>
      </c>
      <c r="BB411" s="1">
        <v>1</v>
      </c>
    </row>
    <row r="412" spans="1:54" ht="13" hidden="1" x14ac:dyDescent="0.15">
      <c r="E412" s="1" t="s">
        <v>4</v>
      </c>
      <c r="G412" s="2">
        <v>25883</v>
      </c>
      <c r="H412" s="13">
        <f t="shared" ca="1" si="6"/>
        <v>48.158904109589038</v>
      </c>
      <c r="I412" s="1">
        <v>7</v>
      </c>
      <c r="J412" s="1">
        <v>0</v>
      </c>
      <c r="K412" s="1">
        <v>10</v>
      </c>
      <c r="L412" s="1">
        <v>30</v>
      </c>
      <c r="M412" s="1">
        <v>89138</v>
      </c>
      <c r="N412" s="1" t="s">
        <v>2687</v>
      </c>
      <c r="O412" s="1">
        <v>1</v>
      </c>
      <c r="T412" s="1">
        <v>1</v>
      </c>
      <c r="U412" s="1" t="s">
        <v>137</v>
      </c>
      <c r="W412" s="1" t="s">
        <v>145</v>
      </c>
      <c r="Y412" s="1" t="s">
        <v>105</v>
      </c>
      <c r="AA412" s="1">
        <v>20</v>
      </c>
      <c r="AB412" s="1" t="s">
        <v>2688</v>
      </c>
      <c r="AC412" s="1" t="s">
        <v>166</v>
      </c>
      <c r="AF412" s="1" t="s">
        <v>30</v>
      </c>
      <c r="AN412" s="1" t="s">
        <v>84</v>
      </c>
      <c r="AP412" s="1">
        <v>6</v>
      </c>
      <c r="AR412" s="1">
        <v>2</v>
      </c>
      <c r="AT412" s="1">
        <v>16</v>
      </c>
      <c r="AU412" s="1" t="s">
        <v>2689</v>
      </c>
      <c r="AV412" s="1" t="s">
        <v>74</v>
      </c>
      <c r="AX412" s="1">
        <v>9</v>
      </c>
      <c r="AY412" s="1" t="s">
        <v>2690</v>
      </c>
      <c r="AZ412" s="1" t="s">
        <v>2691</v>
      </c>
      <c r="BA412" s="1" t="s">
        <v>2692</v>
      </c>
      <c r="BB412" s="1">
        <v>0</v>
      </c>
    </row>
    <row r="413" spans="1:54" ht="13" hidden="1" x14ac:dyDescent="0.15">
      <c r="A413" s="1" t="s">
        <v>0</v>
      </c>
      <c r="G413" s="2">
        <v>32718</v>
      </c>
      <c r="H413" s="13">
        <f t="shared" ca="1" si="6"/>
        <v>29.432876712328767</v>
      </c>
      <c r="I413" s="1">
        <v>7</v>
      </c>
      <c r="J413" s="1">
        <v>0</v>
      </c>
      <c r="K413" s="1">
        <v>13</v>
      </c>
      <c r="L413" s="1">
        <v>6</v>
      </c>
      <c r="M413" s="1">
        <v>33068</v>
      </c>
      <c r="N413" s="1" t="s">
        <v>2693</v>
      </c>
      <c r="O413" s="1">
        <v>0</v>
      </c>
      <c r="P413" s="1" t="s">
        <v>123</v>
      </c>
      <c r="R413" s="1" t="s">
        <v>68</v>
      </c>
      <c r="T413" s="1">
        <v>0</v>
      </c>
      <c r="AC413" s="1" t="s">
        <v>59</v>
      </c>
      <c r="AG413" s="1" t="s">
        <v>31</v>
      </c>
      <c r="AN413" s="1" t="s">
        <v>84</v>
      </c>
      <c r="AP413" s="1">
        <v>5</v>
      </c>
      <c r="AR413" s="1">
        <v>2</v>
      </c>
      <c r="AT413" s="1">
        <v>6</v>
      </c>
      <c r="AU413" s="1" t="s">
        <v>2694</v>
      </c>
      <c r="AV413" s="1" t="s">
        <v>64</v>
      </c>
      <c r="AX413" s="1">
        <v>6</v>
      </c>
      <c r="AY413" s="1" t="s">
        <v>2695</v>
      </c>
      <c r="AZ413" s="1" t="s">
        <v>2696</v>
      </c>
      <c r="BA413" s="1" t="s">
        <v>2697</v>
      </c>
      <c r="BB413" s="1">
        <v>1</v>
      </c>
    </row>
    <row r="414" spans="1:54" ht="13" hidden="1" x14ac:dyDescent="0.15">
      <c r="E414" s="1" t="s">
        <v>4</v>
      </c>
      <c r="G414" s="2">
        <v>32850</v>
      </c>
      <c r="H414" s="13">
        <f t="shared" ca="1" si="6"/>
        <v>29.07123287671233</v>
      </c>
      <c r="I414" s="1">
        <v>7</v>
      </c>
      <c r="J414" s="1">
        <v>50</v>
      </c>
      <c r="K414" s="1">
        <v>10</v>
      </c>
      <c r="L414" s="1">
        <v>5</v>
      </c>
      <c r="M414" s="1">
        <v>5655030</v>
      </c>
      <c r="N414" s="1" t="s">
        <v>2723</v>
      </c>
      <c r="O414" s="1">
        <v>1</v>
      </c>
      <c r="T414" s="1">
        <v>1</v>
      </c>
      <c r="U414" s="1" t="s">
        <v>159</v>
      </c>
      <c r="W414" s="1" t="s">
        <v>56</v>
      </c>
      <c r="Y414" s="1" t="s">
        <v>91</v>
      </c>
      <c r="AA414" s="1">
        <v>5</v>
      </c>
      <c r="AB414" s="1" t="s">
        <v>2724</v>
      </c>
      <c r="AC414" s="1" t="s">
        <v>59</v>
      </c>
      <c r="AI414" s="1" t="s">
        <v>33</v>
      </c>
      <c r="AN414" s="1" t="s">
        <v>72</v>
      </c>
      <c r="AP414" s="1">
        <v>6</v>
      </c>
      <c r="AR414" s="1">
        <v>6</v>
      </c>
      <c r="AT414" s="1">
        <v>7</v>
      </c>
      <c r="AU414" s="1" t="s">
        <v>2725</v>
      </c>
      <c r="AV414" s="1" t="s">
        <v>198</v>
      </c>
      <c r="AX414" s="1">
        <v>10</v>
      </c>
      <c r="AY414" s="1" t="s">
        <v>2726</v>
      </c>
      <c r="AZ414" s="1" t="s">
        <v>2727</v>
      </c>
      <c r="BA414" s="1" t="s">
        <v>116</v>
      </c>
      <c r="BB414" s="1">
        <v>1</v>
      </c>
    </row>
    <row r="415" spans="1:54" ht="13" x14ac:dyDescent="0.15">
      <c r="B415" s="1" t="s">
        <v>1</v>
      </c>
      <c r="G415" s="2">
        <v>30672</v>
      </c>
      <c r="H415" s="13">
        <f t="shared" ca="1" si="6"/>
        <v>35.038356164383565</v>
      </c>
      <c r="I415" s="1">
        <v>7</v>
      </c>
      <c r="J415" s="1">
        <v>20</v>
      </c>
      <c r="K415" s="1">
        <v>10</v>
      </c>
      <c r="L415" s="1">
        <v>24</v>
      </c>
      <c r="M415" s="1">
        <v>94066</v>
      </c>
      <c r="N415" s="1" t="s">
        <v>2738</v>
      </c>
      <c r="O415" s="1">
        <v>1</v>
      </c>
      <c r="T415" s="1">
        <v>1</v>
      </c>
      <c r="U415" s="1" t="s">
        <v>225</v>
      </c>
      <c r="W415" s="1" t="s">
        <v>80</v>
      </c>
      <c r="Y415" s="1" t="s">
        <v>391</v>
      </c>
      <c r="AA415" s="1">
        <v>10</v>
      </c>
      <c r="AB415" s="1" t="s">
        <v>2739</v>
      </c>
      <c r="AC415" s="1" t="s">
        <v>83</v>
      </c>
      <c r="AG415" s="1" t="s">
        <v>31</v>
      </c>
      <c r="AN415" s="1" t="s">
        <v>72</v>
      </c>
      <c r="AP415" s="1">
        <v>5</v>
      </c>
      <c r="AR415" s="1">
        <v>1</v>
      </c>
      <c r="AT415" s="1">
        <v>6</v>
      </c>
      <c r="AU415" s="1" t="s">
        <v>2740</v>
      </c>
      <c r="AV415" s="1" t="s">
        <v>74</v>
      </c>
      <c r="AX415" s="1">
        <v>10</v>
      </c>
      <c r="AY415" s="1" t="s">
        <v>2741</v>
      </c>
      <c r="AZ415" s="1" t="s">
        <v>2742</v>
      </c>
      <c r="BA415" s="1" t="s">
        <v>141</v>
      </c>
      <c r="BB415" s="1">
        <v>1</v>
      </c>
    </row>
    <row r="416" spans="1:54" ht="13" x14ac:dyDescent="0.15">
      <c r="A416" s="1" t="s">
        <v>0</v>
      </c>
      <c r="G416" s="2">
        <v>29313</v>
      </c>
      <c r="H416" s="13">
        <f t="shared" ca="1" si="6"/>
        <v>38.761643835616439</v>
      </c>
      <c r="I416" s="1">
        <v>7</v>
      </c>
      <c r="J416" s="1">
        <v>0</v>
      </c>
      <c r="K416" s="1">
        <v>5</v>
      </c>
      <c r="L416" s="1">
        <v>8</v>
      </c>
      <c r="M416" s="1">
        <v>29730</v>
      </c>
      <c r="N416" s="1" t="s">
        <v>2761</v>
      </c>
      <c r="O416" s="1">
        <v>0</v>
      </c>
      <c r="P416" s="1" t="s">
        <v>136</v>
      </c>
      <c r="S416" s="1" t="s">
        <v>2762</v>
      </c>
      <c r="T416" s="1">
        <v>0</v>
      </c>
      <c r="AC416" s="1" t="s">
        <v>83</v>
      </c>
      <c r="AH416" s="1" t="s">
        <v>32</v>
      </c>
      <c r="AI416" s="1" t="s">
        <v>33</v>
      </c>
      <c r="AN416" s="1" t="s">
        <v>72</v>
      </c>
      <c r="AQ416" s="1">
        <v>8</v>
      </c>
      <c r="AS416" s="1">
        <v>16</v>
      </c>
      <c r="AT416" s="1">
        <v>8</v>
      </c>
      <c r="AU416" s="1" t="s">
        <v>2763</v>
      </c>
      <c r="AV416" s="1" t="s">
        <v>74</v>
      </c>
      <c r="AX416" s="1">
        <v>9</v>
      </c>
      <c r="AY416" s="1" t="s">
        <v>2764</v>
      </c>
      <c r="AZ416" s="1" t="s">
        <v>2765</v>
      </c>
      <c r="BA416" s="1" t="s">
        <v>2766</v>
      </c>
      <c r="BB416" s="1">
        <v>1</v>
      </c>
    </row>
    <row r="417" spans="1:54" ht="13" hidden="1" x14ac:dyDescent="0.15">
      <c r="A417" s="1" t="s">
        <v>0</v>
      </c>
      <c r="G417" s="2">
        <v>33993</v>
      </c>
      <c r="H417" s="13">
        <f t="shared" ca="1" si="6"/>
        <v>25.93972602739726</v>
      </c>
      <c r="I417" s="1">
        <v>7</v>
      </c>
      <c r="J417" s="1">
        <v>20</v>
      </c>
      <c r="K417" s="1">
        <v>5</v>
      </c>
      <c r="L417" s="1">
        <v>36</v>
      </c>
      <c r="M417" s="1">
        <v>10023</v>
      </c>
      <c r="N417" s="1" t="s">
        <v>2767</v>
      </c>
      <c r="O417" s="1">
        <v>0</v>
      </c>
      <c r="P417" s="1" t="s">
        <v>78</v>
      </c>
      <c r="R417" s="1" t="s">
        <v>54</v>
      </c>
      <c r="T417" s="1">
        <v>1</v>
      </c>
      <c r="U417" s="1" t="s">
        <v>5</v>
      </c>
      <c r="W417" s="1" t="s">
        <v>111</v>
      </c>
      <c r="Y417" s="1" t="s">
        <v>105</v>
      </c>
      <c r="AA417" s="1">
        <v>1</v>
      </c>
      <c r="AB417" s="1" t="s">
        <v>2768</v>
      </c>
      <c r="AC417" s="1" t="s">
        <v>59</v>
      </c>
      <c r="AE417" s="1" t="s">
        <v>29</v>
      </c>
      <c r="AM417" s="1" t="s">
        <v>2769</v>
      </c>
      <c r="AN417" s="1" t="s">
        <v>72</v>
      </c>
      <c r="AQ417" s="1">
        <v>15</v>
      </c>
      <c r="AS417" s="1">
        <v>15</v>
      </c>
      <c r="AT417" s="1">
        <v>160</v>
      </c>
      <c r="AU417" s="1" t="s">
        <v>2770</v>
      </c>
      <c r="AV417" s="1" t="s">
        <v>64</v>
      </c>
      <c r="AX417" s="1">
        <v>9</v>
      </c>
      <c r="AY417" s="1" t="s">
        <v>1006</v>
      </c>
      <c r="AZ417" s="1" t="s">
        <v>1006</v>
      </c>
      <c r="BA417" s="1" t="s">
        <v>2771</v>
      </c>
      <c r="BB417" s="1">
        <v>1</v>
      </c>
    </row>
    <row r="418" spans="1:54" ht="13" x14ac:dyDescent="0.15">
      <c r="B418" s="1" t="s">
        <v>1</v>
      </c>
      <c r="G418" s="2">
        <v>29614</v>
      </c>
      <c r="H418" s="13">
        <f t="shared" ca="1" si="6"/>
        <v>37.936986301369863</v>
      </c>
      <c r="I418" s="1">
        <v>7</v>
      </c>
      <c r="J418" s="1">
        <v>200</v>
      </c>
      <c r="K418" s="1">
        <v>12</v>
      </c>
      <c r="L418" s="1">
        <v>10</v>
      </c>
      <c r="M418" s="1">
        <v>88400</v>
      </c>
      <c r="N418" s="1" t="s">
        <v>2772</v>
      </c>
      <c r="O418" s="1">
        <v>1</v>
      </c>
      <c r="T418" s="1">
        <v>1</v>
      </c>
      <c r="U418" s="1" t="s">
        <v>159</v>
      </c>
      <c r="W418" s="1" t="s">
        <v>111</v>
      </c>
      <c r="Y418" s="1" t="s">
        <v>295</v>
      </c>
      <c r="AA418" s="1">
        <v>5</v>
      </c>
      <c r="AB418" s="1" t="s">
        <v>2773</v>
      </c>
      <c r="AC418" s="1" t="s">
        <v>71</v>
      </c>
      <c r="AL418" s="1" t="s">
        <v>36</v>
      </c>
      <c r="AV418" s="1" t="s">
        <v>74</v>
      </c>
      <c r="AX418" s="1">
        <v>10</v>
      </c>
      <c r="AY418" s="1" t="s">
        <v>2774</v>
      </c>
      <c r="AZ418" s="1" t="s">
        <v>2775</v>
      </c>
      <c r="BA418" s="1" t="s">
        <v>2776</v>
      </c>
      <c r="BB418" s="1">
        <v>1</v>
      </c>
    </row>
    <row r="419" spans="1:54" ht="13" x14ac:dyDescent="0.15">
      <c r="B419" s="1" t="s">
        <v>1</v>
      </c>
      <c r="G419" s="2" t="s">
        <v>2777</v>
      </c>
      <c r="H419" s="13">
        <f t="shared" ca="1" si="6"/>
        <v>55.539726027397258</v>
      </c>
      <c r="I419" s="1">
        <v>7</v>
      </c>
      <c r="J419" s="1">
        <v>45</v>
      </c>
      <c r="K419" s="1">
        <v>13</v>
      </c>
      <c r="L419" s="1">
        <v>1</v>
      </c>
      <c r="N419" s="1" t="s">
        <v>2778</v>
      </c>
      <c r="O419" s="1">
        <v>0</v>
      </c>
      <c r="P419" s="1" t="s">
        <v>78</v>
      </c>
      <c r="R419" s="1" t="s">
        <v>103</v>
      </c>
      <c r="T419" s="1">
        <v>0</v>
      </c>
      <c r="AC419" s="1" t="s">
        <v>83</v>
      </c>
      <c r="AE419" s="1" t="s">
        <v>29</v>
      </c>
      <c r="AN419" s="1" t="s">
        <v>72</v>
      </c>
      <c r="AP419" s="1">
        <v>6</v>
      </c>
      <c r="AR419" s="1">
        <v>6</v>
      </c>
      <c r="AT419" s="1">
        <v>5</v>
      </c>
      <c r="AU419" s="1" t="s">
        <v>2779</v>
      </c>
      <c r="AV419" s="1" t="s">
        <v>74</v>
      </c>
      <c r="AX419" s="1">
        <v>10</v>
      </c>
      <c r="AY419" s="1" t="s">
        <v>2780</v>
      </c>
      <c r="BA419" s="1" t="s">
        <v>2781</v>
      </c>
      <c r="BB419" s="1">
        <v>0</v>
      </c>
    </row>
    <row r="420" spans="1:54" ht="13" hidden="1" x14ac:dyDescent="0.15">
      <c r="A420" s="1" t="s">
        <v>0</v>
      </c>
      <c r="B420" s="1" t="s">
        <v>1</v>
      </c>
      <c r="G420" s="2">
        <v>34931</v>
      </c>
      <c r="H420" s="13">
        <f t="shared" ca="1" si="6"/>
        <v>23.36986301369863</v>
      </c>
      <c r="I420" s="1">
        <v>7</v>
      </c>
      <c r="J420" s="1">
        <v>70</v>
      </c>
      <c r="K420" s="1">
        <v>6</v>
      </c>
      <c r="L420" s="1">
        <v>6</v>
      </c>
      <c r="M420" s="1">
        <v>62</v>
      </c>
      <c r="N420" s="1" t="s">
        <v>1366</v>
      </c>
      <c r="O420" s="1">
        <v>1</v>
      </c>
      <c r="T420" s="1">
        <v>1</v>
      </c>
      <c r="U420" s="1" t="s">
        <v>521</v>
      </c>
      <c r="W420" s="1" t="s">
        <v>384</v>
      </c>
      <c r="Z420" s="1" t="s">
        <v>1039</v>
      </c>
      <c r="AA420" s="1">
        <v>3</v>
      </c>
      <c r="AB420" s="1" t="s">
        <v>2786</v>
      </c>
      <c r="AC420" s="1" t="s">
        <v>59</v>
      </c>
      <c r="AL420" s="1" t="s">
        <v>36</v>
      </c>
      <c r="AV420" s="1" t="s">
        <v>198</v>
      </c>
      <c r="AX420" s="1">
        <v>10</v>
      </c>
      <c r="AY420" s="1" t="s">
        <v>2787</v>
      </c>
      <c r="AZ420" s="1" t="s">
        <v>2788</v>
      </c>
      <c r="BA420" s="1" t="s">
        <v>994</v>
      </c>
      <c r="BB420" s="1">
        <v>1</v>
      </c>
    </row>
    <row r="421" spans="1:54" ht="13" x14ac:dyDescent="0.15">
      <c r="A421" s="1" t="s">
        <v>0</v>
      </c>
      <c r="G421" s="2">
        <v>31403</v>
      </c>
      <c r="H421" s="13">
        <f t="shared" ca="1" si="6"/>
        <v>33.035616438356165</v>
      </c>
      <c r="I421" s="1">
        <v>7</v>
      </c>
      <c r="J421" s="1">
        <v>60</v>
      </c>
      <c r="K421" s="1">
        <v>9</v>
      </c>
      <c r="L421" s="1">
        <v>3</v>
      </c>
      <c r="M421" s="1">
        <v>73072</v>
      </c>
      <c r="N421" s="1" t="s">
        <v>2796</v>
      </c>
      <c r="O421" s="1">
        <v>0</v>
      </c>
      <c r="P421" s="1" t="s">
        <v>136</v>
      </c>
      <c r="R421" s="1" t="s">
        <v>98</v>
      </c>
      <c r="T421" s="1">
        <v>0</v>
      </c>
      <c r="AC421" s="1" t="s">
        <v>83</v>
      </c>
      <c r="AG421" s="1" t="s">
        <v>31</v>
      </c>
      <c r="AN421" s="1" t="s">
        <v>84</v>
      </c>
      <c r="AP421" s="1">
        <v>6</v>
      </c>
      <c r="AR421" s="1">
        <v>6</v>
      </c>
      <c r="AT421" s="1">
        <v>20</v>
      </c>
      <c r="AU421" s="1" t="s">
        <v>2797</v>
      </c>
      <c r="AV421" s="1" t="s">
        <v>74</v>
      </c>
      <c r="AX421" s="1">
        <v>8</v>
      </c>
      <c r="AY421" s="1" t="s">
        <v>2798</v>
      </c>
      <c r="AZ421" s="1" t="s">
        <v>2799</v>
      </c>
      <c r="BA421" s="1" t="s">
        <v>2800</v>
      </c>
      <c r="BB421" s="1">
        <v>1</v>
      </c>
    </row>
    <row r="422" spans="1:54" ht="13" x14ac:dyDescent="0.15">
      <c r="A422" s="1" t="s">
        <v>0</v>
      </c>
      <c r="E422" s="1" t="s">
        <v>4</v>
      </c>
      <c r="G422" s="2">
        <v>30018</v>
      </c>
      <c r="H422" s="13">
        <f t="shared" ca="1" si="6"/>
        <v>36.830136986301369</v>
      </c>
      <c r="I422" s="1">
        <v>7</v>
      </c>
      <c r="J422" s="1">
        <v>30</v>
      </c>
      <c r="K422" s="1">
        <v>12</v>
      </c>
      <c r="L422" s="1">
        <v>5</v>
      </c>
      <c r="M422" s="1">
        <v>64289</v>
      </c>
      <c r="N422" s="1" t="s">
        <v>2810</v>
      </c>
      <c r="O422" s="1">
        <v>1</v>
      </c>
      <c r="T422" s="1">
        <v>1</v>
      </c>
      <c r="U422" s="1" t="s">
        <v>5</v>
      </c>
      <c r="W422" s="1" t="s">
        <v>80</v>
      </c>
      <c r="Y422" s="1" t="s">
        <v>738</v>
      </c>
      <c r="AA422" s="1">
        <v>9</v>
      </c>
      <c r="AB422" s="1" t="s">
        <v>2811</v>
      </c>
      <c r="AC422" s="1" t="s">
        <v>83</v>
      </c>
      <c r="AH422" s="1" t="s">
        <v>32</v>
      </c>
      <c r="AN422" s="1" t="s">
        <v>72</v>
      </c>
      <c r="AP422" s="1">
        <v>4</v>
      </c>
      <c r="AR422" s="1">
        <v>1</v>
      </c>
      <c r="AT422" s="1">
        <v>6</v>
      </c>
      <c r="AU422" s="1" t="s">
        <v>2812</v>
      </c>
      <c r="AV422" s="1" t="s">
        <v>74</v>
      </c>
      <c r="AX422" s="1">
        <v>6</v>
      </c>
      <c r="AY422" s="1" t="s">
        <v>2813</v>
      </c>
      <c r="BB422" s="1">
        <v>1</v>
      </c>
    </row>
    <row r="423" spans="1:54" ht="13" x14ac:dyDescent="0.15">
      <c r="A423" s="1" t="s">
        <v>0</v>
      </c>
      <c r="G423" s="2">
        <v>30945</v>
      </c>
      <c r="H423" s="13">
        <f t="shared" ca="1" si="6"/>
        <v>34.290410958904111</v>
      </c>
      <c r="I423" s="1">
        <v>7</v>
      </c>
      <c r="J423" s="1">
        <v>30</v>
      </c>
      <c r="K423" s="1">
        <v>1</v>
      </c>
      <c r="L423" s="1">
        <v>15</v>
      </c>
      <c r="M423" s="1">
        <v>1300024</v>
      </c>
      <c r="N423" s="1" t="s">
        <v>2824</v>
      </c>
      <c r="O423" s="1">
        <v>1</v>
      </c>
      <c r="T423" s="1">
        <v>1</v>
      </c>
      <c r="U423" s="1" t="s">
        <v>79</v>
      </c>
      <c r="W423" s="1" t="s">
        <v>56</v>
      </c>
      <c r="Y423" s="1" t="s">
        <v>91</v>
      </c>
      <c r="AA423" s="1">
        <v>7</v>
      </c>
      <c r="AB423" s="1" t="s">
        <v>2825</v>
      </c>
      <c r="AC423" s="1" t="s">
        <v>71</v>
      </c>
      <c r="AI423" s="1" t="s">
        <v>33</v>
      </c>
      <c r="AM423" s="1" t="s">
        <v>1219</v>
      </c>
      <c r="AN423" s="1" t="s">
        <v>60</v>
      </c>
      <c r="AP423" s="1">
        <v>3</v>
      </c>
      <c r="AR423" s="1">
        <v>4</v>
      </c>
      <c r="AT423" s="1">
        <v>10</v>
      </c>
      <c r="AU423" s="1" t="s">
        <v>2826</v>
      </c>
      <c r="AV423" s="1" t="s">
        <v>74</v>
      </c>
      <c r="AX423" s="1">
        <v>9</v>
      </c>
      <c r="AY423" s="1" t="s">
        <v>2827</v>
      </c>
      <c r="AZ423" s="1" t="s">
        <v>2828</v>
      </c>
      <c r="BA423" s="1" t="s">
        <v>2829</v>
      </c>
      <c r="BB423" s="1">
        <v>1</v>
      </c>
    </row>
    <row r="424" spans="1:54" ht="13" x14ac:dyDescent="0.15">
      <c r="A424" s="1" t="s">
        <v>0</v>
      </c>
      <c r="E424" s="1" t="s">
        <v>4</v>
      </c>
      <c r="G424" s="2">
        <v>29448</v>
      </c>
      <c r="H424" s="13">
        <f t="shared" ca="1" si="6"/>
        <v>38.391780821917806</v>
      </c>
      <c r="I424" s="1">
        <v>7</v>
      </c>
      <c r="J424" s="1">
        <v>45</v>
      </c>
      <c r="K424" s="1">
        <v>5</v>
      </c>
      <c r="L424" s="1">
        <v>6</v>
      </c>
      <c r="M424" s="1">
        <v>2680</v>
      </c>
      <c r="N424" s="1" t="s">
        <v>2845</v>
      </c>
      <c r="O424" s="1">
        <v>0</v>
      </c>
      <c r="P424" s="1" t="s">
        <v>53</v>
      </c>
      <c r="R424" s="1" t="s">
        <v>103</v>
      </c>
      <c r="T424" s="1">
        <v>1</v>
      </c>
      <c r="U424" s="1" t="s">
        <v>5</v>
      </c>
      <c r="W424" s="1" t="s">
        <v>80</v>
      </c>
      <c r="Y424" s="1" t="s">
        <v>57</v>
      </c>
      <c r="AA424" s="1">
        <v>8</v>
      </c>
      <c r="AB424" s="1" t="s">
        <v>2846</v>
      </c>
      <c r="AC424" s="1" t="s">
        <v>83</v>
      </c>
      <c r="AI424" s="1" t="s">
        <v>33</v>
      </c>
      <c r="AN424" s="1" t="s">
        <v>72</v>
      </c>
      <c r="AP424" s="1">
        <v>6</v>
      </c>
      <c r="AR424" s="1">
        <v>2</v>
      </c>
      <c r="AT424" s="1">
        <v>80</v>
      </c>
      <c r="AU424" s="1" t="s">
        <v>2847</v>
      </c>
      <c r="AV424" s="1" t="s">
        <v>415</v>
      </c>
      <c r="AX424" s="1">
        <v>10</v>
      </c>
      <c r="AY424" s="1" t="s">
        <v>2848</v>
      </c>
      <c r="AZ424" s="1" t="s">
        <v>2849</v>
      </c>
      <c r="BB424" s="1">
        <v>1</v>
      </c>
    </row>
    <row r="425" spans="1:54" ht="13" hidden="1" x14ac:dyDescent="0.15">
      <c r="A425" s="1" t="s">
        <v>0</v>
      </c>
      <c r="H425" s="13">
        <f t="shared" ca="1" si="6"/>
        <v>119.07123287671233</v>
      </c>
      <c r="I425" s="1">
        <v>7</v>
      </c>
      <c r="J425" s="1">
        <v>13</v>
      </c>
      <c r="K425" s="1">
        <v>10</v>
      </c>
      <c r="L425" s="1">
        <v>2</v>
      </c>
      <c r="M425" s="1">
        <v>95134</v>
      </c>
      <c r="N425" s="1" t="s">
        <v>943</v>
      </c>
      <c r="O425" s="1">
        <v>1</v>
      </c>
      <c r="T425" s="1">
        <v>1</v>
      </c>
      <c r="U425" s="1" t="s">
        <v>31</v>
      </c>
      <c r="W425" s="1" t="s">
        <v>80</v>
      </c>
      <c r="Y425" s="1" t="s">
        <v>91</v>
      </c>
      <c r="AA425" s="1">
        <v>2</v>
      </c>
      <c r="AB425" s="1" t="s">
        <v>2850</v>
      </c>
      <c r="AC425" s="1" t="s">
        <v>59</v>
      </c>
      <c r="AG425" s="1" t="s">
        <v>31</v>
      </c>
      <c r="AN425" s="1" t="s">
        <v>84</v>
      </c>
      <c r="AQ425" s="1">
        <v>10</v>
      </c>
      <c r="AS425" s="1">
        <v>15</v>
      </c>
      <c r="AT425" s="1">
        <v>35</v>
      </c>
      <c r="AU425" s="1" t="s">
        <v>2851</v>
      </c>
      <c r="AV425" s="1" t="s">
        <v>74</v>
      </c>
      <c r="AX425" s="1">
        <v>10</v>
      </c>
      <c r="AY425" s="1" t="s">
        <v>2852</v>
      </c>
      <c r="BB425" s="1">
        <v>0</v>
      </c>
    </row>
    <row r="426" spans="1:54" ht="13" hidden="1" x14ac:dyDescent="0.15">
      <c r="A426" s="1" t="s">
        <v>0</v>
      </c>
      <c r="B426" s="1" t="s">
        <v>1</v>
      </c>
      <c r="E426" s="1" t="s">
        <v>4</v>
      </c>
      <c r="G426" s="2">
        <v>28843</v>
      </c>
      <c r="H426" s="13">
        <f t="shared" ca="1" si="6"/>
        <v>40.049315068493151</v>
      </c>
      <c r="I426" s="1">
        <v>7</v>
      </c>
      <c r="J426" s="1">
        <v>0</v>
      </c>
      <c r="K426" s="1">
        <v>8</v>
      </c>
      <c r="L426" s="1">
        <v>2</v>
      </c>
      <c r="M426" s="1">
        <v>93000</v>
      </c>
      <c r="N426" s="1" t="s">
        <v>2853</v>
      </c>
      <c r="O426" s="1">
        <v>1</v>
      </c>
      <c r="T426" s="1">
        <v>1</v>
      </c>
      <c r="U426" s="1" t="s">
        <v>144</v>
      </c>
      <c r="W426" s="1" t="s">
        <v>80</v>
      </c>
      <c r="Y426" s="1" t="s">
        <v>160</v>
      </c>
      <c r="AA426" s="1">
        <v>15</v>
      </c>
      <c r="AB426" s="1" t="s">
        <v>2854</v>
      </c>
      <c r="AC426" s="1" t="s">
        <v>399</v>
      </c>
      <c r="AG426" s="1" t="s">
        <v>31</v>
      </c>
      <c r="AI426" s="1" t="s">
        <v>33</v>
      </c>
      <c r="AN426" s="1" t="s">
        <v>72</v>
      </c>
      <c r="AP426" s="1">
        <v>4</v>
      </c>
      <c r="AR426" s="1">
        <v>4</v>
      </c>
      <c r="AT426" s="1">
        <v>24</v>
      </c>
      <c r="AU426" s="1" t="s">
        <v>2855</v>
      </c>
      <c r="AV426" s="1" t="s">
        <v>74</v>
      </c>
      <c r="AX426" s="1">
        <v>10</v>
      </c>
      <c r="AY426" s="1" t="s">
        <v>2856</v>
      </c>
      <c r="AZ426" s="1" t="s">
        <v>2857</v>
      </c>
      <c r="BA426" s="1" t="s">
        <v>2858</v>
      </c>
      <c r="BB426" s="1">
        <v>1</v>
      </c>
    </row>
    <row r="427" spans="1:54" ht="13" hidden="1" x14ac:dyDescent="0.15">
      <c r="A427" s="1" t="s">
        <v>0</v>
      </c>
      <c r="G427" s="2">
        <v>35090</v>
      </c>
      <c r="H427" s="13">
        <f t="shared" ca="1" si="6"/>
        <v>22.934246575342467</v>
      </c>
      <c r="I427" s="1">
        <v>7</v>
      </c>
      <c r="J427" s="1">
        <v>30</v>
      </c>
      <c r="K427" s="1">
        <v>9</v>
      </c>
      <c r="L427" s="1">
        <v>2</v>
      </c>
      <c r="M427" s="1">
        <v>98006</v>
      </c>
      <c r="N427" s="1" t="s">
        <v>2859</v>
      </c>
      <c r="O427" s="1">
        <v>0</v>
      </c>
      <c r="P427" s="1" t="s">
        <v>143</v>
      </c>
      <c r="R427" s="1" t="s">
        <v>103</v>
      </c>
      <c r="T427" s="1">
        <v>1</v>
      </c>
      <c r="U427" s="1" t="s">
        <v>225</v>
      </c>
      <c r="W427" s="1" t="s">
        <v>384</v>
      </c>
      <c r="Y427" s="1" t="s">
        <v>91</v>
      </c>
      <c r="AA427" s="1">
        <v>1</v>
      </c>
      <c r="AB427" s="1" t="s">
        <v>2860</v>
      </c>
      <c r="AC427" s="1" t="s">
        <v>166</v>
      </c>
      <c r="AI427" s="1" t="s">
        <v>33</v>
      </c>
      <c r="AK427" s="1" t="s">
        <v>35</v>
      </c>
      <c r="AM427" s="1" t="s">
        <v>2861</v>
      </c>
      <c r="AN427" s="1" t="s">
        <v>72</v>
      </c>
      <c r="AQ427" s="1">
        <v>15</v>
      </c>
      <c r="AR427" s="1">
        <v>6</v>
      </c>
      <c r="AT427" s="1">
        <v>12</v>
      </c>
      <c r="AU427" s="1" t="s">
        <v>2862</v>
      </c>
      <c r="AV427" s="1" t="s">
        <v>74</v>
      </c>
      <c r="AX427" s="1">
        <v>5</v>
      </c>
      <c r="AY427" s="1" t="s">
        <v>2863</v>
      </c>
      <c r="AZ427" s="1" t="s">
        <v>2864</v>
      </c>
      <c r="BB427" s="1">
        <v>1</v>
      </c>
    </row>
    <row r="428" spans="1:54" ht="13" x14ac:dyDescent="0.15">
      <c r="A428" s="1" t="s">
        <v>0</v>
      </c>
      <c r="E428" s="1" t="s">
        <v>4</v>
      </c>
      <c r="G428" s="2">
        <v>31698</v>
      </c>
      <c r="H428" s="13">
        <f t="shared" ca="1" si="6"/>
        <v>32.227397260273975</v>
      </c>
      <c r="I428" s="1">
        <v>7</v>
      </c>
      <c r="J428" s="1">
        <v>60</v>
      </c>
      <c r="K428" s="1">
        <v>12</v>
      </c>
      <c r="L428" s="1">
        <v>5</v>
      </c>
      <c r="M428" s="1">
        <v>77006</v>
      </c>
      <c r="N428" s="1" t="s">
        <v>1091</v>
      </c>
      <c r="O428" s="1">
        <v>0</v>
      </c>
      <c r="P428" s="1" t="s">
        <v>67</v>
      </c>
      <c r="R428" s="1" t="s">
        <v>98</v>
      </c>
      <c r="T428" s="1">
        <v>1</v>
      </c>
      <c r="U428" s="1" t="s">
        <v>458</v>
      </c>
      <c r="W428" s="1" t="s">
        <v>56</v>
      </c>
      <c r="Y428" s="1" t="s">
        <v>125</v>
      </c>
      <c r="AA428" s="1">
        <v>7</v>
      </c>
      <c r="AB428" s="1" t="s">
        <v>2865</v>
      </c>
      <c r="AC428" s="1" t="s">
        <v>83</v>
      </c>
      <c r="AL428" s="1" t="s">
        <v>36</v>
      </c>
      <c r="AV428" s="1" t="s">
        <v>74</v>
      </c>
      <c r="AX428" s="1">
        <v>10</v>
      </c>
      <c r="AY428" s="1" t="s">
        <v>2866</v>
      </c>
      <c r="AZ428" s="1" t="s">
        <v>2867</v>
      </c>
      <c r="BB428" s="1">
        <v>1</v>
      </c>
    </row>
    <row r="429" spans="1:54" ht="13" hidden="1" x14ac:dyDescent="0.15">
      <c r="B429" s="1" t="s">
        <v>1</v>
      </c>
      <c r="E429" s="1" t="s">
        <v>4</v>
      </c>
      <c r="G429" s="2">
        <v>35502</v>
      </c>
      <c r="H429" s="13">
        <f t="shared" ca="1" si="6"/>
        <v>21.805479452054794</v>
      </c>
      <c r="I429" s="1">
        <v>7</v>
      </c>
      <c r="J429" s="1">
        <v>0</v>
      </c>
      <c r="K429" s="1">
        <v>8</v>
      </c>
      <c r="L429" s="1">
        <v>25</v>
      </c>
      <c r="M429" s="1">
        <v>800016</v>
      </c>
      <c r="N429" s="1" t="s">
        <v>2868</v>
      </c>
      <c r="O429" s="1">
        <v>1</v>
      </c>
      <c r="T429" s="1">
        <v>1</v>
      </c>
      <c r="U429" s="1" t="s">
        <v>110</v>
      </c>
      <c r="W429" s="1" t="s">
        <v>80</v>
      </c>
      <c r="Y429" s="1" t="s">
        <v>91</v>
      </c>
      <c r="AA429" s="1">
        <v>2</v>
      </c>
      <c r="AB429" s="4" t="s">
        <v>2869</v>
      </c>
      <c r="AC429" s="1" t="s">
        <v>166</v>
      </c>
      <c r="AM429" s="1" t="s">
        <v>1244</v>
      </c>
      <c r="AN429" s="1" t="s">
        <v>84</v>
      </c>
      <c r="AP429" s="1">
        <v>6</v>
      </c>
      <c r="AR429" s="1">
        <v>2</v>
      </c>
      <c r="AT429" s="1">
        <v>20</v>
      </c>
      <c r="AU429" s="1" t="s">
        <v>2870</v>
      </c>
      <c r="AV429" s="1" t="s">
        <v>64</v>
      </c>
      <c r="AX429" s="1">
        <v>9</v>
      </c>
      <c r="AY429" s="1" t="s">
        <v>2871</v>
      </c>
      <c r="AZ429" s="1" t="s">
        <v>2872</v>
      </c>
      <c r="BA429" s="1" t="s">
        <v>2873</v>
      </c>
      <c r="BB429" s="1">
        <v>1</v>
      </c>
    </row>
    <row r="430" spans="1:54" ht="13" x14ac:dyDescent="0.15">
      <c r="A430" s="1" t="s">
        <v>0</v>
      </c>
      <c r="B430" s="1" t="s">
        <v>1</v>
      </c>
      <c r="E430" s="1" t="s">
        <v>4</v>
      </c>
      <c r="G430" s="2">
        <v>31751</v>
      </c>
      <c r="H430" s="13">
        <f t="shared" ca="1" si="6"/>
        <v>32.082191780821915</v>
      </c>
      <c r="I430" s="1">
        <v>7</v>
      </c>
      <c r="J430" s="1">
        <v>60</v>
      </c>
      <c r="K430" s="1">
        <v>6</v>
      </c>
      <c r="L430" s="1">
        <v>4</v>
      </c>
      <c r="M430" s="1">
        <v>4120</v>
      </c>
      <c r="N430" s="1" t="s">
        <v>390</v>
      </c>
      <c r="O430" s="1">
        <v>0</v>
      </c>
      <c r="P430" s="1" t="s">
        <v>97</v>
      </c>
      <c r="R430" s="1" t="s">
        <v>103</v>
      </c>
      <c r="T430" s="1">
        <v>1</v>
      </c>
      <c r="U430" s="1" t="s">
        <v>521</v>
      </c>
      <c r="W430" s="1" t="s">
        <v>56</v>
      </c>
      <c r="Y430" s="1" t="s">
        <v>81</v>
      </c>
      <c r="AA430" s="1">
        <v>5</v>
      </c>
      <c r="AB430" s="1" t="s">
        <v>2874</v>
      </c>
      <c r="AC430" s="1" t="s">
        <v>83</v>
      </c>
      <c r="AF430" s="1" t="s">
        <v>30</v>
      </c>
      <c r="AN430" s="1" t="s">
        <v>72</v>
      </c>
      <c r="AQ430" s="1">
        <v>14</v>
      </c>
      <c r="AR430" s="1">
        <v>2</v>
      </c>
      <c r="AT430" s="1">
        <v>32</v>
      </c>
      <c r="AU430" s="1" t="s">
        <v>2875</v>
      </c>
      <c r="AV430" s="1" t="s">
        <v>74</v>
      </c>
      <c r="AX430" s="1">
        <v>8</v>
      </c>
      <c r="AY430" s="1" t="s">
        <v>2876</v>
      </c>
      <c r="AZ430" s="1" t="s">
        <v>2877</v>
      </c>
      <c r="BA430" s="1" t="s">
        <v>2878</v>
      </c>
      <c r="BB430" s="1">
        <v>1</v>
      </c>
    </row>
    <row r="431" spans="1:54" ht="13" x14ac:dyDescent="0.15">
      <c r="B431" s="1" t="s">
        <v>1</v>
      </c>
      <c r="E431" s="1" t="s">
        <v>4</v>
      </c>
      <c r="G431" s="2">
        <v>28108</v>
      </c>
      <c r="H431" s="13">
        <f t="shared" ca="1" si="6"/>
        <v>42.063013698630137</v>
      </c>
      <c r="I431" s="1">
        <v>7</v>
      </c>
      <c r="J431" s="1">
        <v>10</v>
      </c>
      <c r="K431" s="1">
        <v>6</v>
      </c>
      <c r="L431" s="1">
        <v>15</v>
      </c>
      <c r="M431" s="1">
        <v>11529</v>
      </c>
      <c r="N431" s="1" t="s">
        <v>2879</v>
      </c>
      <c r="O431" s="1">
        <v>0</v>
      </c>
      <c r="P431" s="1" t="s">
        <v>97</v>
      </c>
      <c r="R431" s="1" t="s">
        <v>98</v>
      </c>
      <c r="T431" s="1">
        <v>1</v>
      </c>
      <c r="U431" s="1" t="s">
        <v>458</v>
      </c>
      <c r="W431" s="1" t="s">
        <v>424</v>
      </c>
      <c r="Y431" s="1" t="s">
        <v>91</v>
      </c>
      <c r="AA431" s="1">
        <v>17</v>
      </c>
      <c r="AB431" s="1" t="s">
        <v>2880</v>
      </c>
      <c r="AC431" s="1" t="s">
        <v>83</v>
      </c>
      <c r="AH431" s="1" t="s">
        <v>32</v>
      </c>
      <c r="AN431" s="1" t="s">
        <v>72</v>
      </c>
      <c r="AP431" s="1">
        <v>5</v>
      </c>
      <c r="AR431" s="1">
        <v>5</v>
      </c>
      <c r="AT431" s="1">
        <v>15</v>
      </c>
      <c r="AU431" s="1" t="s">
        <v>2881</v>
      </c>
      <c r="AW431" s="1" t="s">
        <v>2882</v>
      </c>
      <c r="AX431" s="1">
        <v>7</v>
      </c>
      <c r="AY431" s="1" t="s">
        <v>2883</v>
      </c>
      <c r="AZ431" s="1" t="s">
        <v>2884</v>
      </c>
      <c r="BA431" s="1" t="s">
        <v>2885</v>
      </c>
      <c r="BB431" s="1">
        <v>1</v>
      </c>
    </row>
    <row r="432" spans="1:54" ht="13" x14ac:dyDescent="0.15">
      <c r="A432" s="1" t="s">
        <v>0</v>
      </c>
      <c r="C432" s="1" t="s">
        <v>2</v>
      </c>
      <c r="E432" s="1" t="s">
        <v>4</v>
      </c>
      <c r="G432" s="2">
        <v>29476</v>
      </c>
      <c r="H432" s="13">
        <f t="shared" ca="1" si="6"/>
        <v>38.315068493150683</v>
      </c>
      <c r="I432" s="1">
        <v>7</v>
      </c>
      <c r="J432" s="1">
        <v>40</v>
      </c>
      <c r="K432" s="1">
        <v>12</v>
      </c>
      <c r="L432" s="1">
        <v>10</v>
      </c>
      <c r="M432" s="1">
        <v>60637</v>
      </c>
      <c r="N432" s="1" t="s">
        <v>2891</v>
      </c>
      <c r="O432" s="1">
        <v>0</v>
      </c>
      <c r="P432" s="1" t="s">
        <v>53</v>
      </c>
      <c r="R432" s="1" t="s">
        <v>98</v>
      </c>
      <c r="T432" s="1">
        <v>1</v>
      </c>
      <c r="U432" s="1" t="s">
        <v>453</v>
      </c>
      <c r="W432" s="1" t="s">
        <v>111</v>
      </c>
      <c r="Y432" s="1" t="s">
        <v>57</v>
      </c>
      <c r="AA432" s="1">
        <v>8</v>
      </c>
      <c r="AB432" s="1" t="s">
        <v>2892</v>
      </c>
      <c r="AC432" s="1" t="s">
        <v>71</v>
      </c>
      <c r="AG432" s="1" t="s">
        <v>31</v>
      </c>
      <c r="AN432" s="1" t="s">
        <v>72</v>
      </c>
      <c r="AP432" s="1">
        <v>6</v>
      </c>
      <c r="AR432" s="1">
        <v>5</v>
      </c>
      <c r="AT432" s="1">
        <v>10</v>
      </c>
      <c r="AU432" s="1" t="s">
        <v>2893</v>
      </c>
      <c r="AV432" s="1" t="s">
        <v>74</v>
      </c>
      <c r="AX432" s="1">
        <v>4</v>
      </c>
      <c r="AY432" s="1" t="s">
        <v>2894</v>
      </c>
      <c r="AZ432" s="1" t="s">
        <v>2895</v>
      </c>
      <c r="BA432" s="1" t="s">
        <v>2896</v>
      </c>
      <c r="BB432" s="1">
        <v>0</v>
      </c>
    </row>
    <row r="433" spans="1:54" ht="13" x14ac:dyDescent="0.15">
      <c r="A433" s="1" t="s">
        <v>0</v>
      </c>
      <c r="G433" s="2">
        <v>31956</v>
      </c>
      <c r="H433" s="13">
        <f t="shared" ca="1" si="6"/>
        <v>31.520547945205479</v>
      </c>
      <c r="I433" s="1">
        <v>7</v>
      </c>
      <c r="J433" s="1">
        <v>90</v>
      </c>
      <c r="K433" s="1">
        <v>9</v>
      </c>
      <c r="L433" s="1">
        <v>5</v>
      </c>
      <c r="M433" s="1">
        <v>90027</v>
      </c>
      <c r="N433" s="1" t="s">
        <v>2897</v>
      </c>
      <c r="O433" s="1">
        <v>0</v>
      </c>
      <c r="P433" s="1" t="s">
        <v>53</v>
      </c>
      <c r="R433" s="1" t="s">
        <v>54</v>
      </c>
      <c r="T433" s="1">
        <v>1</v>
      </c>
      <c r="U433" s="1" t="s">
        <v>159</v>
      </c>
      <c r="W433" s="1" t="s">
        <v>384</v>
      </c>
      <c r="Y433" s="1" t="s">
        <v>233</v>
      </c>
      <c r="AA433" s="1">
        <v>10</v>
      </c>
      <c r="AB433" s="1" t="s">
        <v>2898</v>
      </c>
      <c r="AC433" s="1" t="s">
        <v>83</v>
      </c>
      <c r="AL433" s="1" t="s">
        <v>36</v>
      </c>
      <c r="AV433" s="1" t="s">
        <v>74</v>
      </c>
      <c r="AX433" s="1">
        <v>10</v>
      </c>
      <c r="AY433" s="1" t="s">
        <v>2899</v>
      </c>
      <c r="AZ433" s="1" t="s">
        <v>2900</v>
      </c>
      <c r="BB433" s="1">
        <v>0</v>
      </c>
    </row>
    <row r="434" spans="1:54" ht="13" x14ac:dyDescent="0.15">
      <c r="A434" s="1" t="s">
        <v>0</v>
      </c>
      <c r="G434" s="2">
        <v>29407</v>
      </c>
      <c r="H434" s="13">
        <f t="shared" ca="1" si="6"/>
        <v>38.504109589041093</v>
      </c>
      <c r="I434" s="1">
        <v>7</v>
      </c>
      <c r="J434" s="1">
        <v>60</v>
      </c>
      <c r="K434" s="1">
        <v>7</v>
      </c>
      <c r="L434" s="1">
        <v>0</v>
      </c>
      <c r="M434" s="1">
        <v>92120</v>
      </c>
      <c r="N434" s="1" t="s">
        <v>2905</v>
      </c>
      <c r="O434" s="1">
        <v>1</v>
      </c>
      <c r="T434" s="1">
        <v>1</v>
      </c>
      <c r="U434" s="1" t="s">
        <v>150</v>
      </c>
      <c r="W434" s="1" t="s">
        <v>80</v>
      </c>
      <c r="Y434" s="1" t="s">
        <v>233</v>
      </c>
      <c r="AA434" s="1">
        <v>1</v>
      </c>
      <c r="AB434" s="1" t="s">
        <v>2906</v>
      </c>
      <c r="AC434" s="1" t="s">
        <v>71</v>
      </c>
      <c r="AF434" s="1" t="s">
        <v>30</v>
      </c>
      <c r="AN434" s="1" t="s">
        <v>167</v>
      </c>
      <c r="AP434" s="1">
        <v>3</v>
      </c>
      <c r="AR434" s="1">
        <v>5</v>
      </c>
      <c r="AT434" s="1">
        <v>15</v>
      </c>
      <c r="AU434" s="1" t="s">
        <v>2592</v>
      </c>
      <c r="AV434" s="1" t="s">
        <v>64</v>
      </c>
      <c r="AX434" s="1">
        <v>9</v>
      </c>
      <c r="AY434" s="1" t="s">
        <v>2907</v>
      </c>
      <c r="AZ434" s="1" t="s">
        <v>2908</v>
      </c>
      <c r="BA434" s="1" t="s">
        <v>2909</v>
      </c>
      <c r="BB434" s="1">
        <v>1</v>
      </c>
    </row>
    <row r="435" spans="1:54" ht="13" x14ac:dyDescent="0.15">
      <c r="B435" s="1" t="s">
        <v>1</v>
      </c>
      <c r="D435" s="1" t="s">
        <v>3</v>
      </c>
      <c r="E435" s="1" t="s">
        <v>4</v>
      </c>
      <c r="G435" s="2">
        <v>29622</v>
      </c>
      <c r="H435" s="13">
        <f t="shared" ca="1" si="6"/>
        <v>37.915068493150685</v>
      </c>
      <c r="I435" s="1">
        <v>7</v>
      </c>
      <c r="J435" s="1">
        <v>0</v>
      </c>
      <c r="K435" s="1">
        <v>10</v>
      </c>
      <c r="L435" s="1">
        <v>5</v>
      </c>
      <c r="M435" s="1">
        <v>94041</v>
      </c>
      <c r="N435" s="1" t="s">
        <v>2910</v>
      </c>
      <c r="O435" s="1">
        <v>0</v>
      </c>
      <c r="P435" s="1" t="s">
        <v>67</v>
      </c>
      <c r="R435" s="1" t="s">
        <v>54</v>
      </c>
      <c r="T435" s="1">
        <v>0</v>
      </c>
      <c r="AC435" s="1" t="s">
        <v>83</v>
      </c>
      <c r="AI435" s="1" t="s">
        <v>33</v>
      </c>
      <c r="AN435" s="1" t="s">
        <v>72</v>
      </c>
      <c r="AP435" s="1">
        <v>6</v>
      </c>
      <c r="AR435" s="1">
        <v>6</v>
      </c>
      <c r="AT435" s="1">
        <v>15</v>
      </c>
      <c r="AU435" s="1" t="s">
        <v>2911</v>
      </c>
      <c r="AV435" s="1" t="s">
        <v>2912</v>
      </c>
      <c r="AX435" s="1">
        <v>10</v>
      </c>
      <c r="AY435" s="1" t="s">
        <v>2913</v>
      </c>
      <c r="AZ435" s="1" t="s">
        <v>1840</v>
      </c>
      <c r="BB435" s="1">
        <v>0</v>
      </c>
    </row>
    <row r="436" spans="1:54" ht="13" x14ac:dyDescent="0.15">
      <c r="A436" s="1" t="s">
        <v>0</v>
      </c>
      <c r="G436" s="2">
        <v>30548</v>
      </c>
      <c r="H436" s="13">
        <f t="shared" ca="1" si="6"/>
        <v>35.37808219178082</v>
      </c>
      <c r="I436" s="1">
        <v>7</v>
      </c>
      <c r="J436" s="1">
        <v>0</v>
      </c>
      <c r="K436" s="1">
        <v>10</v>
      </c>
      <c r="L436" s="1">
        <v>1</v>
      </c>
      <c r="M436" s="1">
        <v>92300</v>
      </c>
      <c r="N436" s="1" t="s">
        <v>2918</v>
      </c>
      <c r="O436" s="1">
        <v>1</v>
      </c>
      <c r="T436" s="1">
        <v>1</v>
      </c>
      <c r="U436" s="1" t="s">
        <v>79</v>
      </c>
      <c r="X436" s="1" t="s">
        <v>2919</v>
      </c>
      <c r="Y436" s="1" t="s">
        <v>81</v>
      </c>
      <c r="AA436" s="1">
        <v>5</v>
      </c>
      <c r="AB436" s="1" t="s">
        <v>582</v>
      </c>
      <c r="AC436" s="1" t="s">
        <v>83</v>
      </c>
      <c r="AH436" s="1" t="s">
        <v>32</v>
      </c>
      <c r="AN436" s="1" t="s">
        <v>84</v>
      </c>
      <c r="AP436" s="1">
        <v>4</v>
      </c>
      <c r="AS436" s="1">
        <v>10</v>
      </c>
      <c r="AT436" s="1">
        <v>18</v>
      </c>
      <c r="AU436" s="1" t="s">
        <v>2920</v>
      </c>
      <c r="AV436" s="1" t="s">
        <v>198</v>
      </c>
      <c r="AX436" s="1">
        <v>10</v>
      </c>
      <c r="AY436" s="1" t="s">
        <v>2921</v>
      </c>
      <c r="AZ436" s="1" t="s">
        <v>2922</v>
      </c>
      <c r="BA436" s="1" t="s">
        <v>2923</v>
      </c>
      <c r="BB436" s="1">
        <v>1</v>
      </c>
    </row>
    <row r="437" spans="1:54" ht="13" hidden="1" x14ac:dyDescent="0.15">
      <c r="B437" s="1" t="s">
        <v>1</v>
      </c>
      <c r="G437" s="2">
        <v>32046</v>
      </c>
      <c r="H437" s="13">
        <f t="shared" ca="1" si="6"/>
        <v>31.273972602739725</v>
      </c>
      <c r="I437" s="1">
        <v>7</v>
      </c>
      <c r="J437" s="1">
        <v>10</v>
      </c>
      <c r="K437" s="1">
        <v>8</v>
      </c>
      <c r="L437" s="1">
        <v>24</v>
      </c>
      <c r="M437" s="1">
        <v>1080023</v>
      </c>
      <c r="N437" s="1" t="s">
        <v>2928</v>
      </c>
      <c r="O437" s="1">
        <v>1</v>
      </c>
      <c r="T437" s="1">
        <v>1</v>
      </c>
      <c r="U437" s="1" t="s">
        <v>5</v>
      </c>
      <c r="W437" s="1" t="s">
        <v>80</v>
      </c>
      <c r="Z437" s="1" t="s">
        <v>2929</v>
      </c>
      <c r="AA437" s="1">
        <v>5</v>
      </c>
      <c r="AB437" s="1" t="s">
        <v>2930</v>
      </c>
      <c r="AC437" s="1" t="s">
        <v>59</v>
      </c>
      <c r="AI437" s="1" t="s">
        <v>33</v>
      </c>
      <c r="AN437" s="1" t="s">
        <v>72</v>
      </c>
      <c r="AP437" s="1">
        <v>1</v>
      </c>
      <c r="AR437" s="1">
        <v>1</v>
      </c>
      <c r="AT437" s="1">
        <v>10</v>
      </c>
      <c r="AU437" s="1" t="s">
        <v>2931</v>
      </c>
      <c r="AV437" s="1" t="s">
        <v>74</v>
      </c>
      <c r="AX437" s="1">
        <v>8</v>
      </c>
      <c r="AY437" s="1" t="s">
        <v>2932</v>
      </c>
      <c r="AZ437" s="1" t="s">
        <v>2933</v>
      </c>
      <c r="BA437" s="1" t="s">
        <v>2934</v>
      </c>
      <c r="BB437" s="1">
        <v>1</v>
      </c>
    </row>
    <row r="438" spans="1:54" ht="13" x14ac:dyDescent="0.15">
      <c r="A438" s="1" t="s">
        <v>0</v>
      </c>
      <c r="E438" s="1" t="s">
        <v>4</v>
      </c>
      <c r="G438" s="2">
        <v>31463</v>
      </c>
      <c r="H438" s="13">
        <f t="shared" ca="1" si="6"/>
        <v>32.871232876712327</v>
      </c>
      <c r="I438" s="1">
        <v>7</v>
      </c>
      <c r="J438" s="1">
        <v>0</v>
      </c>
      <c r="K438" s="1">
        <v>8</v>
      </c>
      <c r="L438" s="1">
        <v>1</v>
      </c>
      <c r="N438" s="1" t="s">
        <v>2935</v>
      </c>
      <c r="O438" s="1">
        <v>1</v>
      </c>
      <c r="T438" s="1">
        <v>1</v>
      </c>
      <c r="U438" s="1" t="s">
        <v>453</v>
      </c>
      <c r="W438" s="1" t="s">
        <v>111</v>
      </c>
      <c r="Z438" s="1" t="s">
        <v>1039</v>
      </c>
      <c r="AA438" s="1">
        <v>5</v>
      </c>
      <c r="AC438" s="1" t="s">
        <v>83</v>
      </c>
      <c r="AG438" s="1" t="s">
        <v>31</v>
      </c>
      <c r="AI438" s="1" t="s">
        <v>33</v>
      </c>
      <c r="AN438" s="1" t="s">
        <v>72</v>
      </c>
      <c r="AP438" s="1">
        <v>2</v>
      </c>
      <c r="AR438" s="1">
        <v>3</v>
      </c>
      <c r="AT438" s="1">
        <v>10</v>
      </c>
      <c r="AU438" s="1" t="s">
        <v>2936</v>
      </c>
      <c r="AV438" s="1" t="s">
        <v>74</v>
      </c>
      <c r="AX438" s="1">
        <v>9</v>
      </c>
      <c r="AY438" s="1" t="s">
        <v>2937</v>
      </c>
      <c r="AZ438" s="1" t="s">
        <v>2938</v>
      </c>
      <c r="BA438" s="1" t="s">
        <v>2939</v>
      </c>
      <c r="BB438" s="1">
        <v>0</v>
      </c>
    </row>
    <row r="439" spans="1:54" ht="13" x14ac:dyDescent="0.15">
      <c r="B439" s="1" t="s">
        <v>1</v>
      </c>
      <c r="D439" s="1" t="s">
        <v>3</v>
      </c>
      <c r="E439" s="1" t="s">
        <v>4</v>
      </c>
      <c r="G439" s="2">
        <v>32088</v>
      </c>
      <c r="H439" s="13">
        <f t="shared" ca="1" si="6"/>
        <v>31.158904109589042</v>
      </c>
      <c r="I439" s="1">
        <v>7</v>
      </c>
      <c r="J439" s="1">
        <v>45</v>
      </c>
      <c r="K439" s="1">
        <v>7</v>
      </c>
      <c r="L439" s="1">
        <v>6</v>
      </c>
      <c r="M439" s="1">
        <v>60486</v>
      </c>
      <c r="N439" s="1" t="s">
        <v>2940</v>
      </c>
      <c r="O439" s="1">
        <v>0</v>
      </c>
      <c r="P439" s="1" t="s">
        <v>97</v>
      </c>
      <c r="R439" s="1" t="s">
        <v>98</v>
      </c>
      <c r="T439" s="1">
        <v>1</v>
      </c>
      <c r="U439" s="1" t="s">
        <v>225</v>
      </c>
      <c r="W439" s="1" t="s">
        <v>56</v>
      </c>
      <c r="Z439" s="1" t="s">
        <v>2941</v>
      </c>
      <c r="AA439" s="1">
        <v>8</v>
      </c>
      <c r="AB439" s="1" t="s">
        <v>2942</v>
      </c>
      <c r="AC439" s="1" t="s">
        <v>83</v>
      </c>
      <c r="AG439" s="1" t="s">
        <v>31</v>
      </c>
      <c r="AN439" s="1" t="s">
        <v>72</v>
      </c>
      <c r="AP439" s="1">
        <v>3</v>
      </c>
      <c r="AR439" s="1">
        <v>2</v>
      </c>
      <c r="AT439" s="1">
        <v>40</v>
      </c>
      <c r="AU439" s="1" t="s">
        <v>2943</v>
      </c>
      <c r="AV439" s="1" t="s">
        <v>74</v>
      </c>
      <c r="AX439" s="1">
        <v>10</v>
      </c>
      <c r="AY439" s="1" t="s">
        <v>2944</v>
      </c>
      <c r="BB439" s="1">
        <v>0</v>
      </c>
    </row>
    <row r="440" spans="1:54" ht="13" hidden="1" x14ac:dyDescent="0.15">
      <c r="A440" s="1" t="s">
        <v>0</v>
      </c>
      <c r="B440" s="1" t="s">
        <v>1</v>
      </c>
      <c r="D440" s="1" t="s">
        <v>3</v>
      </c>
      <c r="G440" s="2">
        <v>32295</v>
      </c>
      <c r="H440" s="13">
        <f t="shared" ca="1" si="6"/>
        <v>30.591780821917808</v>
      </c>
      <c r="I440" s="1">
        <v>7</v>
      </c>
      <c r="J440" s="1">
        <v>20</v>
      </c>
      <c r="K440" s="1">
        <v>10</v>
      </c>
      <c r="L440" s="1">
        <v>30</v>
      </c>
      <c r="M440" s="1">
        <v>2120026</v>
      </c>
      <c r="N440" s="1" t="s">
        <v>2961</v>
      </c>
      <c r="O440" s="1">
        <v>1</v>
      </c>
      <c r="T440" s="1">
        <v>1</v>
      </c>
      <c r="U440" s="1" t="s">
        <v>225</v>
      </c>
      <c r="W440" s="1" t="s">
        <v>80</v>
      </c>
      <c r="Y440" s="1" t="s">
        <v>91</v>
      </c>
      <c r="AA440" s="1">
        <v>2</v>
      </c>
      <c r="AB440" s="1" t="s">
        <v>2962</v>
      </c>
      <c r="AC440" s="1" t="s">
        <v>59</v>
      </c>
      <c r="AL440" s="1" t="s">
        <v>36</v>
      </c>
      <c r="AV440" s="1" t="s">
        <v>74</v>
      </c>
      <c r="AX440" s="1">
        <v>5</v>
      </c>
      <c r="AY440" s="1" t="s">
        <v>2963</v>
      </c>
      <c r="AZ440" s="1" t="s">
        <v>2964</v>
      </c>
      <c r="BA440" s="1" t="s">
        <v>2965</v>
      </c>
      <c r="BB440" s="1">
        <v>0</v>
      </c>
    </row>
    <row r="441" spans="1:54" ht="13" x14ac:dyDescent="0.15">
      <c r="B441" s="1" t="s">
        <v>1</v>
      </c>
      <c r="D441" s="1" t="s">
        <v>3</v>
      </c>
      <c r="G441" s="2">
        <v>30539</v>
      </c>
      <c r="H441" s="13">
        <f t="shared" ca="1" si="6"/>
        <v>35.402739726027399</v>
      </c>
      <c r="I441" s="1">
        <v>7</v>
      </c>
      <c r="J441" s="1">
        <v>30</v>
      </c>
      <c r="K441" s="1">
        <v>8</v>
      </c>
      <c r="L441" s="1">
        <v>4</v>
      </c>
      <c r="M441" s="1">
        <v>4037</v>
      </c>
      <c r="N441" s="1" t="s">
        <v>2970</v>
      </c>
      <c r="O441" s="1">
        <v>0</v>
      </c>
      <c r="P441" s="1" t="s">
        <v>67</v>
      </c>
      <c r="R441" s="1" t="s">
        <v>68</v>
      </c>
      <c r="T441" s="1">
        <v>1</v>
      </c>
      <c r="U441" s="1" t="s">
        <v>225</v>
      </c>
      <c r="W441" s="1" t="s">
        <v>80</v>
      </c>
      <c r="Y441" s="1" t="s">
        <v>91</v>
      </c>
      <c r="AA441" s="1">
        <v>7</v>
      </c>
      <c r="AB441" s="1" t="s">
        <v>207</v>
      </c>
      <c r="AC441" s="1" t="s">
        <v>83</v>
      </c>
      <c r="AG441" s="1" t="s">
        <v>31</v>
      </c>
      <c r="AI441" s="1" t="s">
        <v>33</v>
      </c>
      <c r="AN441" s="1" t="s">
        <v>60</v>
      </c>
      <c r="AP441" s="1">
        <v>3</v>
      </c>
      <c r="AR441" s="1">
        <v>2</v>
      </c>
      <c r="AT441" s="1">
        <v>8</v>
      </c>
      <c r="AU441" s="1" t="s">
        <v>2971</v>
      </c>
      <c r="AW441" s="1" t="s">
        <v>2972</v>
      </c>
      <c r="AX441" s="1">
        <v>9</v>
      </c>
      <c r="AY441" s="1" t="s">
        <v>2973</v>
      </c>
      <c r="AZ441" s="1" t="s">
        <v>2974</v>
      </c>
      <c r="BB441" s="1">
        <v>0</v>
      </c>
    </row>
    <row r="442" spans="1:54" ht="13" hidden="1" x14ac:dyDescent="0.15">
      <c r="A442" s="1" t="s">
        <v>0</v>
      </c>
      <c r="B442" s="1" t="s">
        <v>1</v>
      </c>
      <c r="E442" s="1" t="s">
        <v>4</v>
      </c>
      <c r="G442" s="2">
        <v>34041</v>
      </c>
      <c r="H442" s="13">
        <f t="shared" ca="1" si="6"/>
        <v>25.80821917808219</v>
      </c>
      <c r="I442" s="1">
        <v>7</v>
      </c>
      <c r="J442" s="1">
        <v>20</v>
      </c>
      <c r="K442" s="1">
        <v>14</v>
      </c>
      <c r="L442" s="1">
        <v>10</v>
      </c>
      <c r="M442" s="1">
        <v>600096</v>
      </c>
      <c r="N442" s="1" t="s">
        <v>412</v>
      </c>
      <c r="O442" s="1">
        <v>1</v>
      </c>
      <c r="T442" s="1">
        <v>1</v>
      </c>
      <c r="U442" s="1" t="s">
        <v>225</v>
      </c>
      <c r="W442" s="1" t="s">
        <v>80</v>
      </c>
      <c r="Y442" s="1" t="s">
        <v>295</v>
      </c>
      <c r="AA442" s="1">
        <v>2</v>
      </c>
      <c r="AB442" s="1" t="s">
        <v>734</v>
      </c>
      <c r="AC442" s="1" t="s">
        <v>59</v>
      </c>
      <c r="AG442" s="1" t="s">
        <v>31</v>
      </c>
      <c r="AN442" s="1" t="s">
        <v>72</v>
      </c>
      <c r="AQ442" s="1">
        <v>30</v>
      </c>
      <c r="AS442" s="1">
        <v>10</v>
      </c>
      <c r="AT442" s="1">
        <v>20</v>
      </c>
      <c r="AU442" s="1" t="s">
        <v>3017</v>
      </c>
      <c r="AV442" s="1" t="s">
        <v>74</v>
      </c>
      <c r="AX442" s="1">
        <v>5</v>
      </c>
      <c r="AY442" s="1" t="s">
        <v>3018</v>
      </c>
      <c r="BA442" s="1" t="s">
        <v>3019</v>
      </c>
      <c r="BB442" s="1">
        <v>1</v>
      </c>
    </row>
    <row r="443" spans="1:54" ht="13" x14ac:dyDescent="0.15">
      <c r="A443" s="1" t="s">
        <v>0</v>
      </c>
      <c r="B443" s="1" t="s">
        <v>1</v>
      </c>
      <c r="G443" s="2">
        <v>42950</v>
      </c>
      <c r="H443" s="13">
        <f t="shared" ca="1" si="6"/>
        <v>1.4</v>
      </c>
      <c r="I443" s="1">
        <v>7</v>
      </c>
      <c r="J443" s="1">
        <v>90</v>
      </c>
      <c r="K443" s="1">
        <v>11</v>
      </c>
      <c r="L443" s="1">
        <v>12</v>
      </c>
      <c r="M443" s="1">
        <v>60435</v>
      </c>
      <c r="N443" s="1" t="s">
        <v>3035</v>
      </c>
      <c r="O443" s="1">
        <v>0</v>
      </c>
      <c r="P443" s="1" t="s">
        <v>78</v>
      </c>
      <c r="R443" s="1" t="s">
        <v>98</v>
      </c>
      <c r="T443" s="1">
        <v>1</v>
      </c>
      <c r="U443" s="1" t="s">
        <v>150</v>
      </c>
      <c r="W443" s="1" t="s">
        <v>80</v>
      </c>
      <c r="Z443" s="1" t="s">
        <v>3036</v>
      </c>
      <c r="AA443" s="1">
        <v>3</v>
      </c>
      <c r="AB443" s="1" t="s">
        <v>3037</v>
      </c>
      <c r="AC443" s="1" t="s">
        <v>71</v>
      </c>
      <c r="AG443" s="1" t="s">
        <v>31</v>
      </c>
      <c r="AN443" s="1" t="s">
        <v>72</v>
      </c>
      <c r="AQ443" s="1">
        <v>16</v>
      </c>
      <c r="AR443" s="1">
        <v>6</v>
      </c>
      <c r="AT443" s="1">
        <v>50</v>
      </c>
      <c r="AU443" s="1" t="s">
        <v>3038</v>
      </c>
      <c r="AV443" s="1" t="s">
        <v>74</v>
      </c>
      <c r="AX443" s="1">
        <v>7</v>
      </c>
      <c r="AY443" s="1" t="s">
        <v>3039</v>
      </c>
      <c r="AZ443" s="1" t="s">
        <v>3040</v>
      </c>
      <c r="BB443" s="1">
        <v>1</v>
      </c>
    </row>
    <row r="444" spans="1:54" ht="13" hidden="1" x14ac:dyDescent="0.15">
      <c r="A444" s="1" t="s">
        <v>0</v>
      </c>
      <c r="E444" s="1" t="s">
        <v>4</v>
      </c>
      <c r="G444" s="2">
        <v>28831</v>
      </c>
      <c r="H444" s="13">
        <f t="shared" ca="1" si="6"/>
        <v>40.082191780821915</v>
      </c>
      <c r="I444" s="1">
        <v>7</v>
      </c>
      <c r="J444" s="1">
        <v>0</v>
      </c>
      <c r="K444" s="1">
        <v>10</v>
      </c>
      <c r="L444" s="1">
        <v>5</v>
      </c>
      <c r="M444" s="1">
        <v>33328</v>
      </c>
      <c r="N444" s="1" t="s">
        <v>3041</v>
      </c>
      <c r="O444" s="1">
        <v>0</v>
      </c>
      <c r="P444" s="1" t="s">
        <v>67</v>
      </c>
      <c r="R444" s="1" t="s">
        <v>98</v>
      </c>
      <c r="T444" s="1">
        <v>0</v>
      </c>
      <c r="AC444" s="1" t="s">
        <v>399</v>
      </c>
      <c r="AG444" s="1" t="s">
        <v>31</v>
      </c>
      <c r="AN444" s="1" t="s">
        <v>60</v>
      </c>
      <c r="AP444" s="1">
        <v>6</v>
      </c>
      <c r="AR444" s="1">
        <v>6</v>
      </c>
      <c r="AT444" s="1">
        <v>7</v>
      </c>
      <c r="AU444" s="1" t="s">
        <v>3042</v>
      </c>
      <c r="AV444" s="1" t="s">
        <v>74</v>
      </c>
      <c r="AX444" s="1">
        <v>10</v>
      </c>
      <c r="AY444" s="1" t="s">
        <v>3043</v>
      </c>
      <c r="AZ444" s="1" t="s">
        <v>3044</v>
      </c>
      <c r="BB444" s="1">
        <v>1</v>
      </c>
    </row>
    <row r="445" spans="1:54" ht="13" x14ac:dyDescent="0.15">
      <c r="B445" s="1" t="s">
        <v>1</v>
      </c>
      <c r="D445" s="1" t="s">
        <v>3</v>
      </c>
      <c r="G445" s="2">
        <v>32599</v>
      </c>
      <c r="H445" s="13">
        <f t="shared" ca="1" si="6"/>
        <v>29.758904109589039</v>
      </c>
      <c r="I445" s="1">
        <v>7</v>
      </c>
      <c r="J445" s="1">
        <v>10</v>
      </c>
      <c r="K445" s="1">
        <v>8</v>
      </c>
      <c r="L445" s="1">
        <v>5</v>
      </c>
      <c r="M445" s="1">
        <v>0</v>
      </c>
      <c r="N445" s="1" t="s">
        <v>3045</v>
      </c>
      <c r="O445" s="1">
        <v>1</v>
      </c>
      <c r="T445" s="1">
        <v>1</v>
      </c>
      <c r="U445" s="1" t="s">
        <v>89</v>
      </c>
      <c r="W445" s="1" t="s">
        <v>80</v>
      </c>
      <c r="Y445" s="1" t="s">
        <v>91</v>
      </c>
      <c r="AA445" s="1">
        <v>3</v>
      </c>
      <c r="AB445" s="1" t="s">
        <v>1000</v>
      </c>
      <c r="AC445" s="1" t="s">
        <v>83</v>
      </c>
      <c r="AI445" s="1" t="s">
        <v>33</v>
      </c>
      <c r="AN445" s="1" t="s">
        <v>84</v>
      </c>
      <c r="AP445" s="1">
        <v>5</v>
      </c>
      <c r="AR445" s="1">
        <v>3</v>
      </c>
      <c r="AT445" s="1">
        <v>150</v>
      </c>
      <c r="AU445" s="1" t="s">
        <v>3046</v>
      </c>
      <c r="AV445" s="1" t="s">
        <v>74</v>
      </c>
      <c r="AX445" s="1">
        <v>8</v>
      </c>
      <c r="AY445" s="1" t="s">
        <v>3047</v>
      </c>
      <c r="AZ445" s="1" t="s">
        <v>3048</v>
      </c>
      <c r="BA445" s="1" t="s">
        <v>3049</v>
      </c>
      <c r="BB445" s="1">
        <v>1</v>
      </c>
    </row>
    <row r="446" spans="1:54" ht="13" x14ac:dyDescent="0.15">
      <c r="A446" s="1" t="s">
        <v>0</v>
      </c>
      <c r="G446" s="2">
        <v>28195</v>
      </c>
      <c r="H446" s="13">
        <f t="shared" ca="1" si="6"/>
        <v>41.824657534246576</v>
      </c>
      <c r="I446" s="1">
        <v>7</v>
      </c>
      <c r="J446" s="1">
        <v>40</v>
      </c>
      <c r="K446" s="1">
        <v>10</v>
      </c>
      <c r="L446" s="1">
        <v>1</v>
      </c>
      <c r="M446" s="1">
        <v>94043</v>
      </c>
      <c r="N446" s="1" t="s">
        <v>3056</v>
      </c>
      <c r="O446" s="1">
        <v>0</v>
      </c>
      <c r="P446" s="1" t="s">
        <v>78</v>
      </c>
      <c r="R446" s="1" t="s">
        <v>103</v>
      </c>
      <c r="T446" s="1">
        <v>1</v>
      </c>
      <c r="U446" s="1" t="s">
        <v>89</v>
      </c>
      <c r="W446" s="1" t="s">
        <v>80</v>
      </c>
      <c r="Y446" s="1" t="s">
        <v>648</v>
      </c>
      <c r="AA446" s="1">
        <v>1</v>
      </c>
      <c r="AB446" s="1" t="s">
        <v>3057</v>
      </c>
      <c r="AC446" s="1" t="s">
        <v>83</v>
      </c>
      <c r="AG446" s="1" t="s">
        <v>31</v>
      </c>
      <c r="AN446" s="1" t="s">
        <v>72</v>
      </c>
      <c r="AQ446" s="1">
        <v>20</v>
      </c>
      <c r="AS446" s="1">
        <v>20</v>
      </c>
      <c r="AT446" s="1">
        <v>20</v>
      </c>
      <c r="AU446" s="1" t="s">
        <v>3058</v>
      </c>
      <c r="AV446" s="1" t="s">
        <v>64</v>
      </c>
      <c r="AX446" s="1">
        <v>8</v>
      </c>
      <c r="AY446" s="1" t="s">
        <v>3059</v>
      </c>
      <c r="BB446" s="1">
        <v>1</v>
      </c>
    </row>
    <row r="447" spans="1:54" ht="13" hidden="1" x14ac:dyDescent="0.15">
      <c r="A447" s="1" t="s">
        <v>0</v>
      </c>
      <c r="B447" s="1" t="s">
        <v>1</v>
      </c>
      <c r="E447" s="1" t="s">
        <v>4</v>
      </c>
      <c r="G447" s="2">
        <v>29192</v>
      </c>
      <c r="H447" s="13">
        <f t="shared" ca="1" si="6"/>
        <v>39.093150684931508</v>
      </c>
      <c r="I447" s="1">
        <v>7</v>
      </c>
      <c r="J447" s="1">
        <v>30</v>
      </c>
      <c r="K447" s="1">
        <v>4</v>
      </c>
      <c r="L447" s="1">
        <v>12</v>
      </c>
      <c r="N447" s="1" t="s">
        <v>3060</v>
      </c>
      <c r="O447" s="1">
        <v>0</v>
      </c>
      <c r="P447" s="1" t="s">
        <v>97</v>
      </c>
      <c r="R447" s="1" t="s">
        <v>68</v>
      </c>
      <c r="T447" s="1">
        <v>1</v>
      </c>
      <c r="U447" s="1" t="s">
        <v>521</v>
      </c>
      <c r="W447" s="1" t="s">
        <v>145</v>
      </c>
      <c r="Z447" s="1" t="s">
        <v>3061</v>
      </c>
      <c r="AA447" s="1">
        <v>14</v>
      </c>
      <c r="AB447" s="1" t="s">
        <v>3062</v>
      </c>
      <c r="AC447" s="1" t="s">
        <v>59</v>
      </c>
      <c r="AM447" s="1" t="s">
        <v>3063</v>
      </c>
      <c r="AN447" s="1" t="s">
        <v>624</v>
      </c>
      <c r="AP447" s="1">
        <v>4</v>
      </c>
      <c r="AS447" s="1" t="s">
        <v>3064</v>
      </c>
      <c r="AT447" s="1">
        <v>10</v>
      </c>
      <c r="AU447" s="1" t="s">
        <v>3065</v>
      </c>
      <c r="AW447" s="1" t="s">
        <v>3066</v>
      </c>
      <c r="AX447" s="1">
        <v>10</v>
      </c>
      <c r="AY447" s="1" t="s">
        <v>3067</v>
      </c>
      <c r="AZ447" s="1" t="s">
        <v>3068</v>
      </c>
      <c r="BA447" s="1" t="s">
        <v>3069</v>
      </c>
      <c r="BB447" s="1">
        <v>1</v>
      </c>
    </row>
    <row r="448" spans="1:54" ht="13" hidden="1" x14ac:dyDescent="0.15">
      <c r="A448" s="1" t="s">
        <v>0</v>
      </c>
      <c r="B448" s="1" t="s">
        <v>1</v>
      </c>
      <c r="G448" s="2">
        <v>30653</v>
      </c>
      <c r="H448" s="13">
        <f t="shared" ca="1" si="6"/>
        <v>35.090410958904108</v>
      </c>
      <c r="I448" s="1">
        <v>7</v>
      </c>
      <c r="J448" s="1">
        <v>60</v>
      </c>
      <c r="K448" s="1">
        <v>7</v>
      </c>
      <c r="L448" s="1">
        <v>15</v>
      </c>
      <c r="M448" s="1">
        <v>2450</v>
      </c>
      <c r="N448" s="1" t="s">
        <v>3078</v>
      </c>
      <c r="O448" s="1">
        <v>0</v>
      </c>
      <c r="P448" s="1" t="s">
        <v>53</v>
      </c>
      <c r="R448" s="1" t="s">
        <v>103</v>
      </c>
      <c r="T448" s="1">
        <v>1</v>
      </c>
      <c r="U448" s="1" t="s">
        <v>159</v>
      </c>
      <c r="W448" s="1" t="s">
        <v>80</v>
      </c>
      <c r="Y448" s="1" t="s">
        <v>91</v>
      </c>
      <c r="AA448" s="1">
        <v>8</v>
      </c>
      <c r="AB448" s="1" t="s">
        <v>1975</v>
      </c>
      <c r="AC448" s="1" t="s">
        <v>59</v>
      </c>
      <c r="AF448" s="1" t="s">
        <v>30</v>
      </c>
      <c r="AN448" s="1" t="s">
        <v>72</v>
      </c>
      <c r="AP448" s="1">
        <v>5</v>
      </c>
      <c r="AR448" s="1">
        <v>5</v>
      </c>
      <c r="AT448" s="1">
        <v>20</v>
      </c>
      <c r="AU448" s="1" t="s">
        <v>3079</v>
      </c>
      <c r="AV448" s="1" t="s">
        <v>64</v>
      </c>
      <c r="AX448" s="1">
        <v>9</v>
      </c>
      <c r="AY448" s="1" t="s">
        <v>3080</v>
      </c>
      <c r="AZ448" s="1" t="s">
        <v>3081</v>
      </c>
      <c r="BB448" s="1">
        <v>0</v>
      </c>
    </row>
    <row r="449" spans="1:54" ht="13" x14ac:dyDescent="0.15">
      <c r="A449" s="1" t="s">
        <v>0</v>
      </c>
      <c r="B449" s="1" t="s">
        <v>1</v>
      </c>
      <c r="D449" s="1" t="s">
        <v>3</v>
      </c>
      <c r="E449" s="1" t="s">
        <v>4</v>
      </c>
      <c r="G449" s="2">
        <v>33186</v>
      </c>
      <c r="H449" s="13">
        <f t="shared" ca="1" si="6"/>
        <v>28.150684931506849</v>
      </c>
      <c r="I449" s="1">
        <v>7</v>
      </c>
      <c r="J449" s="1">
        <v>80</v>
      </c>
      <c r="K449" s="1">
        <v>14</v>
      </c>
      <c r="L449" s="1">
        <v>6</v>
      </c>
      <c r="M449" s="1">
        <v>55100</v>
      </c>
      <c r="N449" s="1" t="s">
        <v>3088</v>
      </c>
      <c r="O449" s="1">
        <v>1</v>
      </c>
      <c r="T449" s="1">
        <v>1</v>
      </c>
      <c r="U449" s="1" t="s">
        <v>225</v>
      </c>
      <c r="W449" s="1" t="s">
        <v>80</v>
      </c>
      <c r="Y449" s="1" t="s">
        <v>91</v>
      </c>
      <c r="AA449" s="1">
        <v>1</v>
      </c>
      <c r="AB449" s="1" t="s">
        <v>3089</v>
      </c>
      <c r="AC449" s="1" t="s">
        <v>83</v>
      </c>
      <c r="AI449" s="1" t="s">
        <v>33</v>
      </c>
      <c r="AN449" s="1" t="s">
        <v>72</v>
      </c>
      <c r="AP449" s="1">
        <v>4</v>
      </c>
      <c r="AR449" s="1">
        <v>3</v>
      </c>
      <c r="AT449" s="1">
        <v>30</v>
      </c>
      <c r="AU449" s="1" t="s">
        <v>3090</v>
      </c>
      <c r="AV449" s="1" t="s">
        <v>74</v>
      </c>
      <c r="AX449" s="1">
        <v>9</v>
      </c>
      <c r="AY449" s="1" t="s">
        <v>3091</v>
      </c>
      <c r="AZ449" s="1" t="s">
        <v>3092</v>
      </c>
      <c r="BA449" s="1" t="s">
        <v>3093</v>
      </c>
      <c r="BB449" s="1">
        <v>1</v>
      </c>
    </row>
    <row r="450" spans="1:54" ht="13" hidden="1" x14ac:dyDescent="0.15">
      <c r="B450" s="1" t="s">
        <v>1</v>
      </c>
      <c r="G450" s="2">
        <v>32539</v>
      </c>
      <c r="H450" s="13">
        <f t="shared" ref="H450:H513" ca="1" si="7">(TODAY() - G450)/365</f>
        <v>29.923287671232877</v>
      </c>
      <c r="I450" s="1">
        <v>7</v>
      </c>
      <c r="J450" s="1">
        <v>80</v>
      </c>
      <c r="K450" s="1">
        <v>7</v>
      </c>
      <c r="L450" s="1">
        <v>20</v>
      </c>
      <c r="M450" s="1">
        <v>2000</v>
      </c>
      <c r="N450" s="1" t="s">
        <v>263</v>
      </c>
      <c r="O450" s="1">
        <v>1</v>
      </c>
      <c r="T450" s="1">
        <v>1</v>
      </c>
      <c r="U450" s="1" t="s">
        <v>453</v>
      </c>
      <c r="W450" s="1" t="s">
        <v>80</v>
      </c>
      <c r="Y450" s="1" t="s">
        <v>466</v>
      </c>
      <c r="AA450" s="1">
        <v>5</v>
      </c>
      <c r="AB450" s="1" t="s">
        <v>3106</v>
      </c>
      <c r="AC450" s="1" t="s">
        <v>59</v>
      </c>
      <c r="AI450" s="1" t="s">
        <v>33</v>
      </c>
      <c r="AN450" s="1" t="s">
        <v>60</v>
      </c>
      <c r="AP450" s="1">
        <v>6</v>
      </c>
      <c r="AR450" s="1">
        <v>6</v>
      </c>
      <c r="AT450" s="1">
        <v>20</v>
      </c>
      <c r="AU450" s="1" t="s">
        <v>3107</v>
      </c>
      <c r="AV450" s="1" t="s">
        <v>74</v>
      </c>
      <c r="AX450" s="1">
        <v>10</v>
      </c>
      <c r="AY450" s="1" t="s">
        <v>75</v>
      </c>
      <c r="AZ450" s="1" t="s">
        <v>3108</v>
      </c>
      <c r="BB450" s="1">
        <v>0</v>
      </c>
    </row>
    <row r="451" spans="1:54" ht="13" hidden="1" x14ac:dyDescent="0.15">
      <c r="A451" s="1" t="s">
        <v>0</v>
      </c>
      <c r="G451" s="2">
        <v>29840</v>
      </c>
      <c r="H451" s="13">
        <f t="shared" ca="1" si="7"/>
        <v>37.317808219178083</v>
      </c>
      <c r="I451" s="1">
        <v>7</v>
      </c>
      <c r="J451" s="1">
        <v>60</v>
      </c>
      <c r="K451" s="1">
        <v>8</v>
      </c>
      <c r="L451" s="1">
        <v>12</v>
      </c>
      <c r="M451" s="1">
        <v>98072</v>
      </c>
      <c r="N451" s="1" t="s">
        <v>3111</v>
      </c>
      <c r="O451" s="1">
        <v>0</v>
      </c>
      <c r="P451" s="1" t="s">
        <v>97</v>
      </c>
      <c r="R451" s="1" t="s">
        <v>54</v>
      </c>
      <c r="T451" s="1">
        <v>0</v>
      </c>
      <c r="AC451" s="1" t="s">
        <v>59</v>
      </c>
      <c r="AG451" s="1" t="s">
        <v>31</v>
      </c>
      <c r="AN451" s="1" t="s">
        <v>72</v>
      </c>
      <c r="AP451" s="1">
        <v>6</v>
      </c>
      <c r="AR451" s="1">
        <v>6</v>
      </c>
      <c r="AT451" s="1">
        <v>18</v>
      </c>
      <c r="AU451" s="1" t="s">
        <v>3112</v>
      </c>
      <c r="AV451" s="1" t="s">
        <v>74</v>
      </c>
      <c r="AX451" s="1">
        <v>9</v>
      </c>
      <c r="AY451" s="1" t="s">
        <v>1307</v>
      </c>
      <c r="AZ451" s="1" t="s">
        <v>3113</v>
      </c>
      <c r="BA451" s="1" t="s">
        <v>141</v>
      </c>
      <c r="BB451" s="1">
        <v>0</v>
      </c>
    </row>
    <row r="452" spans="1:54" ht="13" x14ac:dyDescent="0.15">
      <c r="A452" s="1" t="s">
        <v>0</v>
      </c>
      <c r="G452" s="2">
        <v>32743</v>
      </c>
      <c r="H452" s="13">
        <f t="shared" ca="1" si="7"/>
        <v>29.364383561643837</v>
      </c>
      <c r="I452" s="1">
        <v>7</v>
      </c>
      <c r="J452" s="1">
        <v>20</v>
      </c>
      <c r="K452" s="1">
        <v>12</v>
      </c>
      <c r="L452" s="1">
        <v>4</v>
      </c>
      <c r="M452" s="1">
        <v>7936</v>
      </c>
      <c r="N452" s="1" t="s">
        <v>3120</v>
      </c>
      <c r="O452" s="1">
        <v>1</v>
      </c>
      <c r="T452" s="1">
        <v>1</v>
      </c>
      <c r="U452" s="1" t="s">
        <v>225</v>
      </c>
      <c r="W452" s="1" t="s">
        <v>80</v>
      </c>
      <c r="Y452" s="1" t="s">
        <v>125</v>
      </c>
      <c r="AA452" s="1">
        <v>3</v>
      </c>
      <c r="AB452" s="1" t="s">
        <v>3121</v>
      </c>
      <c r="AC452" s="1" t="s">
        <v>83</v>
      </c>
      <c r="AF452" s="1" t="s">
        <v>30</v>
      </c>
      <c r="AN452" s="1" t="s">
        <v>72</v>
      </c>
      <c r="AP452" s="1">
        <v>5</v>
      </c>
      <c r="AS452" s="1">
        <v>7</v>
      </c>
      <c r="AT452" s="1">
        <v>12</v>
      </c>
      <c r="AU452" s="1" t="s">
        <v>3122</v>
      </c>
      <c r="AV452" s="1" t="s">
        <v>74</v>
      </c>
      <c r="AX452" s="1">
        <v>8</v>
      </c>
      <c r="AY452" s="1" t="s">
        <v>3123</v>
      </c>
      <c r="AZ452" s="1" t="s">
        <v>3124</v>
      </c>
      <c r="BA452" s="1" t="s">
        <v>3125</v>
      </c>
      <c r="BB452" s="1">
        <v>1</v>
      </c>
    </row>
    <row r="453" spans="1:54" ht="13" hidden="1" x14ac:dyDescent="0.15">
      <c r="A453" s="1" t="s">
        <v>0</v>
      </c>
      <c r="E453" s="1" t="s">
        <v>4</v>
      </c>
      <c r="G453" s="2">
        <v>31651</v>
      </c>
      <c r="H453" s="13">
        <f t="shared" ca="1" si="7"/>
        <v>32.356164383561641</v>
      </c>
      <c r="I453" s="1">
        <v>7</v>
      </c>
      <c r="J453" s="1">
        <v>60</v>
      </c>
      <c r="K453" s="1">
        <v>7</v>
      </c>
      <c r="L453" s="1">
        <v>24</v>
      </c>
      <c r="M453" s="1">
        <v>1790083</v>
      </c>
      <c r="N453" s="1" t="s">
        <v>3126</v>
      </c>
      <c r="O453" s="1">
        <v>1</v>
      </c>
      <c r="T453" s="1">
        <v>0</v>
      </c>
      <c r="AC453" s="1" t="s">
        <v>59</v>
      </c>
      <c r="AD453" s="1" t="s">
        <v>28</v>
      </c>
      <c r="AI453" s="1" t="s">
        <v>33</v>
      </c>
      <c r="AN453" s="1" t="s">
        <v>72</v>
      </c>
      <c r="AP453" s="1">
        <v>6</v>
      </c>
      <c r="AR453" s="1">
        <v>3</v>
      </c>
      <c r="AT453" s="1">
        <v>5</v>
      </c>
      <c r="AU453" s="1" t="s">
        <v>3127</v>
      </c>
      <c r="AV453" s="1" t="s">
        <v>74</v>
      </c>
      <c r="AX453" s="1">
        <v>7</v>
      </c>
      <c r="AY453" s="1" t="s">
        <v>3128</v>
      </c>
      <c r="AZ453" s="1" t="s">
        <v>3129</v>
      </c>
      <c r="BA453" s="1" t="s">
        <v>3130</v>
      </c>
      <c r="BB453" s="1">
        <v>1</v>
      </c>
    </row>
    <row r="454" spans="1:54" ht="13" hidden="1" x14ac:dyDescent="0.15">
      <c r="A454" s="1" t="s">
        <v>0</v>
      </c>
      <c r="G454" s="2" t="s">
        <v>3154</v>
      </c>
      <c r="H454" s="13">
        <f t="shared" ca="1" si="7"/>
        <v>54.18904109589041</v>
      </c>
      <c r="I454" s="1">
        <v>7</v>
      </c>
      <c r="J454" s="1">
        <v>90</v>
      </c>
      <c r="K454" s="1">
        <v>9</v>
      </c>
      <c r="L454" s="1">
        <v>4</v>
      </c>
      <c r="M454" s="1">
        <v>94606</v>
      </c>
      <c r="N454" s="1" t="s">
        <v>3155</v>
      </c>
      <c r="O454" s="1">
        <v>1</v>
      </c>
      <c r="T454" s="1">
        <v>1</v>
      </c>
      <c r="U454" s="1" t="s">
        <v>1304</v>
      </c>
      <c r="W454" s="1" t="s">
        <v>80</v>
      </c>
      <c r="Y454" s="1" t="s">
        <v>1511</v>
      </c>
      <c r="AA454" s="1">
        <v>2</v>
      </c>
      <c r="AB454" s="1" t="s">
        <v>3156</v>
      </c>
      <c r="AC454" s="1" t="s">
        <v>59</v>
      </c>
      <c r="AH454" s="1" t="s">
        <v>32</v>
      </c>
      <c r="AN454" s="1" t="s">
        <v>60</v>
      </c>
      <c r="AQ454" s="1">
        <v>14</v>
      </c>
      <c r="AS454" s="1">
        <v>14</v>
      </c>
      <c r="AT454" s="1">
        <v>10</v>
      </c>
      <c r="AU454" s="1" t="s">
        <v>3157</v>
      </c>
      <c r="AV454" s="1" t="s">
        <v>74</v>
      </c>
      <c r="AX454" s="1">
        <v>10</v>
      </c>
      <c r="AY454" s="1" t="s">
        <v>3158</v>
      </c>
      <c r="AZ454" s="1" t="s">
        <v>3159</v>
      </c>
      <c r="BA454" s="1" t="s">
        <v>3160</v>
      </c>
      <c r="BB454" s="1">
        <v>1</v>
      </c>
    </row>
    <row r="455" spans="1:54" ht="13" x14ac:dyDescent="0.15">
      <c r="A455" s="1" t="s">
        <v>0</v>
      </c>
      <c r="B455" s="1" t="s">
        <v>1</v>
      </c>
      <c r="G455" s="2">
        <v>31594</v>
      </c>
      <c r="H455" s="13">
        <f t="shared" ca="1" si="7"/>
        <v>32.512328767123286</v>
      </c>
      <c r="I455" s="1">
        <v>7</v>
      </c>
      <c r="J455" s="1">
        <v>60</v>
      </c>
      <c r="K455" s="1">
        <v>10</v>
      </c>
      <c r="L455" s="1">
        <v>40</v>
      </c>
      <c r="N455" s="1" t="s">
        <v>3185</v>
      </c>
      <c r="O455" s="1">
        <v>1</v>
      </c>
      <c r="T455" s="1">
        <v>1</v>
      </c>
      <c r="U455" s="1" t="s">
        <v>225</v>
      </c>
      <c r="W455" s="1" t="s">
        <v>56</v>
      </c>
      <c r="Y455" s="1" t="s">
        <v>91</v>
      </c>
      <c r="AA455" s="1">
        <v>6</v>
      </c>
      <c r="AB455" s="1" t="s">
        <v>3186</v>
      </c>
      <c r="AC455" s="1" t="s">
        <v>83</v>
      </c>
      <c r="AI455" s="1" t="s">
        <v>33</v>
      </c>
      <c r="AN455" s="1" t="s">
        <v>72</v>
      </c>
      <c r="AP455" s="1">
        <v>6</v>
      </c>
      <c r="AR455" s="1">
        <v>6</v>
      </c>
      <c r="AT455" s="1">
        <v>6</v>
      </c>
      <c r="AU455" s="1" t="s">
        <v>3187</v>
      </c>
      <c r="AV455" s="1" t="s">
        <v>74</v>
      </c>
      <c r="AX455" s="1">
        <v>10</v>
      </c>
      <c r="AY455" s="1" t="s">
        <v>3188</v>
      </c>
      <c r="AZ455" s="1" t="s">
        <v>3189</v>
      </c>
      <c r="BA455" s="1" t="s">
        <v>3190</v>
      </c>
      <c r="BB455" s="1">
        <v>1</v>
      </c>
    </row>
    <row r="456" spans="1:54" ht="13" hidden="1" x14ac:dyDescent="0.15">
      <c r="A456" s="1" t="s">
        <v>0</v>
      </c>
      <c r="G456" s="2">
        <v>33759</v>
      </c>
      <c r="H456" s="13">
        <f t="shared" ca="1" si="7"/>
        <v>26.580821917808219</v>
      </c>
      <c r="I456" s="1">
        <v>7</v>
      </c>
      <c r="J456" s="1">
        <v>15</v>
      </c>
      <c r="K456" s="1">
        <v>6</v>
      </c>
      <c r="L456" s="1">
        <v>24</v>
      </c>
      <c r="M456" s="1">
        <v>110111</v>
      </c>
      <c r="N456" s="1" t="s">
        <v>3209</v>
      </c>
      <c r="O456" s="1">
        <v>1</v>
      </c>
      <c r="T456" s="1">
        <v>1</v>
      </c>
      <c r="U456" s="1" t="s">
        <v>150</v>
      </c>
      <c r="W456" s="1" t="s">
        <v>90</v>
      </c>
      <c r="Y456" s="1" t="s">
        <v>81</v>
      </c>
      <c r="AA456" s="1">
        <v>1</v>
      </c>
      <c r="AB456" s="1" t="s">
        <v>3212</v>
      </c>
      <c r="AC456" s="1" t="s">
        <v>59</v>
      </c>
      <c r="AI456" s="1" t="s">
        <v>33</v>
      </c>
      <c r="AN456" s="1" t="s">
        <v>60</v>
      </c>
      <c r="AP456" s="1">
        <v>3</v>
      </c>
      <c r="AR456" s="1">
        <v>4</v>
      </c>
      <c r="AT456" s="1">
        <v>5</v>
      </c>
      <c r="AU456" s="1" t="s">
        <v>3213</v>
      </c>
      <c r="AV456" s="1" t="s">
        <v>74</v>
      </c>
      <c r="AX456" s="1">
        <v>8</v>
      </c>
      <c r="AY456" s="1" t="s">
        <v>3214</v>
      </c>
      <c r="AZ456" s="1" t="s">
        <v>3215</v>
      </c>
      <c r="BA456" s="1" t="s">
        <v>3216</v>
      </c>
      <c r="BB456" s="1">
        <v>1</v>
      </c>
    </row>
    <row r="457" spans="1:54" ht="13" hidden="1" x14ac:dyDescent="0.15">
      <c r="C457" s="1" t="s">
        <v>2</v>
      </c>
      <c r="G457" s="2">
        <v>34732</v>
      </c>
      <c r="H457" s="13">
        <f t="shared" ca="1" si="7"/>
        <v>23.915068493150685</v>
      </c>
      <c r="I457" s="1">
        <v>7</v>
      </c>
      <c r="J457" s="1">
        <v>40</v>
      </c>
      <c r="K457" s="1">
        <v>5</v>
      </c>
      <c r="L457" s="1">
        <v>4</v>
      </c>
      <c r="M457" s="1">
        <v>38655</v>
      </c>
      <c r="N457" s="1" t="s">
        <v>3229</v>
      </c>
      <c r="O457" s="1">
        <v>1</v>
      </c>
      <c r="T457" s="1">
        <v>0</v>
      </c>
      <c r="AC457" s="1" t="s">
        <v>59</v>
      </c>
      <c r="AG457" s="1" t="s">
        <v>31</v>
      </c>
      <c r="AN457" s="1" t="s">
        <v>72</v>
      </c>
      <c r="AP457" s="1">
        <v>5</v>
      </c>
      <c r="AR457" s="1">
        <v>4</v>
      </c>
      <c r="AT457" s="1">
        <v>15</v>
      </c>
      <c r="AU457" s="1" t="s">
        <v>3230</v>
      </c>
      <c r="AV457" s="1" t="s">
        <v>74</v>
      </c>
      <c r="AX457" s="1">
        <v>9</v>
      </c>
      <c r="AY457" s="1" t="s">
        <v>3231</v>
      </c>
      <c r="AZ457" s="1" t="s">
        <v>3232</v>
      </c>
      <c r="BB457" s="1">
        <v>1</v>
      </c>
    </row>
    <row r="458" spans="1:54" ht="13" x14ac:dyDescent="0.15">
      <c r="B458" s="1" t="s">
        <v>1</v>
      </c>
      <c r="G458" s="2">
        <v>33554</v>
      </c>
      <c r="H458" s="13">
        <f t="shared" ca="1" si="7"/>
        <v>27.142465753424659</v>
      </c>
      <c r="I458" s="1">
        <v>7</v>
      </c>
      <c r="J458" s="1">
        <v>0</v>
      </c>
      <c r="K458" s="1">
        <v>6</v>
      </c>
      <c r="L458" s="1">
        <v>5</v>
      </c>
      <c r="N458" s="1" t="s">
        <v>219</v>
      </c>
      <c r="O458" s="1">
        <v>1</v>
      </c>
      <c r="T458" s="1">
        <v>0</v>
      </c>
      <c r="AC458" s="1" t="s">
        <v>83</v>
      </c>
      <c r="AF458" s="1" t="s">
        <v>30</v>
      </c>
      <c r="AN458" s="1" t="s">
        <v>72</v>
      </c>
      <c r="AP458" s="1">
        <v>5</v>
      </c>
      <c r="AR458" s="1">
        <v>4</v>
      </c>
      <c r="AT458" s="1">
        <v>12</v>
      </c>
      <c r="AU458" s="1" t="s">
        <v>3242</v>
      </c>
      <c r="AV458" s="1" t="s">
        <v>64</v>
      </c>
      <c r="AX458" s="1">
        <v>8</v>
      </c>
      <c r="AY458" s="1" t="s">
        <v>3243</v>
      </c>
      <c r="BB458" s="1">
        <v>0</v>
      </c>
    </row>
    <row r="459" spans="1:54" ht="13" x14ac:dyDescent="0.15">
      <c r="A459" s="1" t="s">
        <v>0</v>
      </c>
      <c r="B459" s="1" t="s">
        <v>1</v>
      </c>
      <c r="E459" s="1" t="s">
        <v>4</v>
      </c>
      <c r="G459" s="2">
        <v>30376</v>
      </c>
      <c r="H459" s="13">
        <f t="shared" ca="1" si="7"/>
        <v>35.849315068493148</v>
      </c>
      <c r="I459" s="1">
        <v>7</v>
      </c>
      <c r="J459" s="1">
        <v>0</v>
      </c>
      <c r="K459" s="1">
        <v>7</v>
      </c>
      <c r="L459" s="1">
        <v>12</v>
      </c>
      <c r="M459" s="1">
        <v>70119</v>
      </c>
      <c r="N459" s="1" t="s">
        <v>3244</v>
      </c>
      <c r="O459" s="1">
        <v>1</v>
      </c>
      <c r="T459" s="1">
        <v>0</v>
      </c>
      <c r="AC459" s="1" t="s">
        <v>83</v>
      </c>
      <c r="AG459" s="1" t="s">
        <v>31</v>
      </c>
      <c r="AN459" s="1" t="s">
        <v>624</v>
      </c>
      <c r="AP459" s="1">
        <v>6</v>
      </c>
      <c r="AR459" s="1">
        <v>6</v>
      </c>
      <c r="AT459" s="1">
        <v>100</v>
      </c>
      <c r="AU459" s="1" t="s">
        <v>1010</v>
      </c>
      <c r="AW459" s="1" t="s">
        <v>3245</v>
      </c>
      <c r="AX459" s="1">
        <v>10</v>
      </c>
      <c r="AY459" s="1" t="s">
        <v>3246</v>
      </c>
      <c r="AZ459" s="1" t="s">
        <v>3247</v>
      </c>
      <c r="BA459" s="1" t="s">
        <v>3248</v>
      </c>
      <c r="BB459" s="1">
        <v>1</v>
      </c>
    </row>
    <row r="460" spans="1:54" ht="13" x14ac:dyDescent="0.15">
      <c r="A460" s="1" t="s">
        <v>0</v>
      </c>
      <c r="E460" s="1" t="s">
        <v>4</v>
      </c>
      <c r="G460" s="2">
        <v>31124</v>
      </c>
      <c r="H460" s="13">
        <f t="shared" ca="1" si="7"/>
        <v>33.799999999999997</v>
      </c>
      <c r="I460" s="1">
        <v>7</v>
      </c>
      <c r="J460" s="1">
        <v>5</v>
      </c>
      <c r="K460" s="1">
        <v>6</v>
      </c>
      <c r="L460" s="1">
        <v>12</v>
      </c>
      <c r="M460" s="1">
        <v>78758</v>
      </c>
      <c r="N460" s="1" t="s">
        <v>348</v>
      </c>
      <c r="O460" s="1">
        <v>1</v>
      </c>
      <c r="T460" s="1">
        <v>1</v>
      </c>
      <c r="U460" s="1" t="s">
        <v>5</v>
      </c>
      <c r="W460" s="1" t="s">
        <v>111</v>
      </c>
      <c r="Y460" s="1" t="s">
        <v>1511</v>
      </c>
      <c r="AA460" s="1">
        <v>0</v>
      </c>
      <c r="AB460" s="1" t="s">
        <v>3265</v>
      </c>
      <c r="AC460" s="1" t="s">
        <v>83</v>
      </c>
      <c r="AF460" s="1" t="s">
        <v>30</v>
      </c>
      <c r="AO460" s="1" t="s">
        <v>3266</v>
      </c>
      <c r="AP460" s="1">
        <v>6</v>
      </c>
      <c r="AR460" s="1">
        <v>6</v>
      </c>
      <c r="AT460" s="1">
        <v>30</v>
      </c>
      <c r="AU460" s="1" t="s">
        <v>3267</v>
      </c>
      <c r="AW460" s="1" t="s">
        <v>3268</v>
      </c>
      <c r="AX460" s="1">
        <v>10</v>
      </c>
      <c r="AY460" s="1" t="s">
        <v>3269</v>
      </c>
      <c r="AZ460" s="1" t="s">
        <v>3270</v>
      </c>
      <c r="BA460" s="1" t="s">
        <v>3271</v>
      </c>
      <c r="BB460" s="1">
        <v>0</v>
      </c>
    </row>
    <row r="461" spans="1:54" ht="13" hidden="1" x14ac:dyDescent="0.15">
      <c r="A461" s="1" t="s">
        <v>0</v>
      </c>
      <c r="G461" s="2">
        <v>32450</v>
      </c>
      <c r="H461" s="13">
        <f t="shared" ca="1" si="7"/>
        <v>30.167123287671235</v>
      </c>
      <c r="I461" s="1">
        <v>7</v>
      </c>
      <c r="J461" s="1">
        <v>50</v>
      </c>
      <c r="K461" s="1">
        <v>10</v>
      </c>
      <c r="L461" s="1">
        <v>10</v>
      </c>
      <c r="M461" s="1">
        <v>87075856</v>
      </c>
      <c r="N461" s="1" t="s">
        <v>3283</v>
      </c>
      <c r="O461" s="1">
        <v>0</v>
      </c>
      <c r="P461" s="1" t="s">
        <v>67</v>
      </c>
      <c r="R461" s="1" t="s">
        <v>98</v>
      </c>
      <c r="T461" s="1">
        <v>1</v>
      </c>
      <c r="U461" s="1" t="s">
        <v>225</v>
      </c>
      <c r="W461" s="1" t="s">
        <v>384</v>
      </c>
      <c r="Y461" s="1" t="s">
        <v>245</v>
      </c>
      <c r="AA461" s="1">
        <v>10</v>
      </c>
      <c r="AB461" s="1" t="s">
        <v>3284</v>
      </c>
      <c r="AC461" s="1" t="s">
        <v>59</v>
      </c>
      <c r="AG461" s="1" t="s">
        <v>31</v>
      </c>
      <c r="AN461" s="1" t="s">
        <v>84</v>
      </c>
      <c r="AQ461" s="1">
        <v>10</v>
      </c>
      <c r="AR461" s="1">
        <v>4</v>
      </c>
      <c r="AT461" s="1">
        <v>15</v>
      </c>
      <c r="AU461" s="1" t="s">
        <v>3285</v>
      </c>
      <c r="AV461" s="1" t="s">
        <v>74</v>
      </c>
      <c r="AX461" s="1">
        <v>9</v>
      </c>
      <c r="AY461" s="1" t="s">
        <v>3286</v>
      </c>
      <c r="AZ461" s="1" t="s">
        <v>3287</v>
      </c>
      <c r="BB461" s="1">
        <v>1</v>
      </c>
    </row>
    <row r="462" spans="1:54" ht="13" hidden="1" x14ac:dyDescent="0.15">
      <c r="A462" s="1" t="s">
        <v>0</v>
      </c>
      <c r="C462" s="1" t="s">
        <v>2</v>
      </c>
      <c r="D462" s="1" t="s">
        <v>3</v>
      </c>
      <c r="E462" s="1" t="s">
        <v>4</v>
      </c>
      <c r="G462" s="2">
        <v>34733</v>
      </c>
      <c r="H462" s="13">
        <f t="shared" ca="1" si="7"/>
        <v>23.912328767123288</v>
      </c>
      <c r="I462" s="1">
        <v>7</v>
      </c>
      <c r="J462" s="1">
        <v>0</v>
      </c>
      <c r="K462" s="1">
        <v>15</v>
      </c>
      <c r="L462" s="1">
        <v>10</v>
      </c>
      <c r="M462" s="1">
        <v>0</v>
      </c>
      <c r="N462" s="1" t="s">
        <v>1922</v>
      </c>
      <c r="O462" s="1">
        <v>1</v>
      </c>
      <c r="T462" s="1">
        <v>0</v>
      </c>
      <c r="AC462" s="1" t="s">
        <v>59</v>
      </c>
      <c r="AI462" s="1" t="s">
        <v>33</v>
      </c>
      <c r="AN462" s="1" t="s">
        <v>84</v>
      </c>
      <c r="AQ462" s="1">
        <v>20</v>
      </c>
      <c r="AS462" s="1">
        <v>10</v>
      </c>
      <c r="AT462" s="1">
        <v>40</v>
      </c>
      <c r="AU462" s="1" t="s">
        <v>3288</v>
      </c>
      <c r="AV462" s="1" t="s">
        <v>64</v>
      </c>
      <c r="AX462" s="1">
        <v>10</v>
      </c>
      <c r="AY462" s="1" t="s">
        <v>3289</v>
      </c>
      <c r="AZ462" s="1" t="s">
        <v>3290</v>
      </c>
      <c r="BA462" s="1" t="s">
        <v>3291</v>
      </c>
      <c r="BB462" s="1">
        <v>1</v>
      </c>
    </row>
    <row r="463" spans="1:54" ht="13" hidden="1" x14ac:dyDescent="0.15">
      <c r="D463" s="1" t="s">
        <v>3</v>
      </c>
      <c r="G463" s="2">
        <v>33293</v>
      </c>
      <c r="H463" s="13">
        <f t="shared" ca="1" si="7"/>
        <v>27.857534246575341</v>
      </c>
      <c r="I463" s="1">
        <v>7</v>
      </c>
      <c r="J463" s="1">
        <v>120</v>
      </c>
      <c r="K463" s="1">
        <v>10</v>
      </c>
      <c r="L463" s="1">
        <v>5</v>
      </c>
      <c r="M463" s="1">
        <v>90066</v>
      </c>
      <c r="N463" s="1" t="s">
        <v>658</v>
      </c>
      <c r="O463" s="1">
        <v>1</v>
      </c>
      <c r="T463" s="1">
        <v>1</v>
      </c>
      <c r="U463" s="1" t="s">
        <v>177</v>
      </c>
      <c r="W463" s="1" t="s">
        <v>384</v>
      </c>
      <c r="Y463" s="1" t="s">
        <v>57</v>
      </c>
      <c r="AA463" s="1">
        <v>1</v>
      </c>
      <c r="AB463" s="1" t="s">
        <v>3292</v>
      </c>
      <c r="AC463" s="1" t="s">
        <v>59</v>
      </c>
      <c r="AF463" s="1" t="s">
        <v>30</v>
      </c>
      <c r="AN463" s="1" t="s">
        <v>167</v>
      </c>
      <c r="AQ463" s="1">
        <v>12</v>
      </c>
      <c r="AR463" s="1">
        <v>6</v>
      </c>
      <c r="AT463" s="1">
        <v>160</v>
      </c>
      <c r="AU463" s="1" t="s">
        <v>3293</v>
      </c>
      <c r="AV463" s="1" t="s">
        <v>74</v>
      </c>
      <c r="AX463" s="1">
        <v>10</v>
      </c>
      <c r="AY463" s="1" t="s">
        <v>3294</v>
      </c>
      <c r="AZ463" s="1" t="s">
        <v>3295</v>
      </c>
      <c r="BA463" s="1" t="s">
        <v>3296</v>
      </c>
      <c r="BB463" s="1">
        <v>1</v>
      </c>
    </row>
    <row r="464" spans="1:54" ht="13" hidden="1" x14ac:dyDescent="0.15">
      <c r="B464" s="1" t="s">
        <v>1</v>
      </c>
      <c r="C464" s="1" t="s">
        <v>2</v>
      </c>
      <c r="E464" s="1" t="s">
        <v>4</v>
      </c>
      <c r="G464" s="2">
        <v>35081</v>
      </c>
      <c r="H464" s="13">
        <f t="shared" ca="1" si="7"/>
        <v>22.958904109589042</v>
      </c>
      <c r="I464" s="1">
        <v>7</v>
      </c>
      <c r="J464" s="1">
        <v>60</v>
      </c>
      <c r="K464" s="1">
        <v>7</v>
      </c>
      <c r="L464" s="1">
        <v>20</v>
      </c>
      <c r="M464" s="1">
        <v>510006</v>
      </c>
      <c r="N464" s="1" t="s">
        <v>3304</v>
      </c>
      <c r="O464" s="1">
        <v>1</v>
      </c>
      <c r="T464" s="1">
        <v>0</v>
      </c>
      <c r="AC464" s="1" t="s">
        <v>59</v>
      </c>
      <c r="AF464" s="1" t="s">
        <v>30</v>
      </c>
      <c r="AI464" s="1" t="s">
        <v>33</v>
      </c>
      <c r="AN464" s="1" t="s">
        <v>60</v>
      </c>
      <c r="AQ464" s="1">
        <v>10</v>
      </c>
      <c r="AS464" s="1">
        <v>10</v>
      </c>
      <c r="AT464" s="1">
        <v>5</v>
      </c>
      <c r="AU464" s="1" t="s">
        <v>3305</v>
      </c>
      <c r="AV464" s="1" t="s">
        <v>74</v>
      </c>
      <c r="AX464" s="1">
        <v>8</v>
      </c>
      <c r="AY464" s="1" t="s">
        <v>3306</v>
      </c>
      <c r="AZ464" s="1" t="s">
        <v>3307</v>
      </c>
      <c r="BA464" s="1" t="s">
        <v>3308</v>
      </c>
      <c r="BB464" s="1">
        <v>1</v>
      </c>
    </row>
    <row r="465" spans="1:54" ht="13" hidden="1" x14ac:dyDescent="0.15">
      <c r="B465" s="1" t="s">
        <v>1</v>
      </c>
      <c r="G465" s="2">
        <v>30412</v>
      </c>
      <c r="H465" s="13">
        <f t="shared" ca="1" si="7"/>
        <v>35.750684931506846</v>
      </c>
      <c r="I465" s="1">
        <v>7</v>
      </c>
      <c r="J465" s="1">
        <v>120</v>
      </c>
      <c r="K465" s="1">
        <v>9</v>
      </c>
      <c r="L465" s="1">
        <v>5</v>
      </c>
      <c r="M465" s="1">
        <v>122001</v>
      </c>
      <c r="N465" s="1" t="s">
        <v>2304</v>
      </c>
      <c r="O465" s="1">
        <v>1</v>
      </c>
      <c r="T465" s="1">
        <v>1</v>
      </c>
      <c r="U465" s="1" t="s">
        <v>30</v>
      </c>
      <c r="W465" s="1" t="s">
        <v>80</v>
      </c>
      <c r="Y465" s="1" t="s">
        <v>91</v>
      </c>
      <c r="AA465" s="1">
        <v>11</v>
      </c>
      <c r="AB465" s="1" t="s">
        <v>2748</v>
      </c>
      <c r="AC465" s="1" t="s">
        <v>59</v>
      </c>
      <c r="AF465" s="1" t="s">
        <v>30</v>
      </c>
      <c r="AI465" s="1" t="s">
        <v>33</v>
      </c>
      <c r="AN465" s="1" t="s">
        <v>60</v>
      </c>
      <c r="AQ465" s="1">
        <v>15</v>
      </c>
      <c r="AS465" s="1">
        <v>10</v>
      </c>
      <c r="AT465" s="1">
        <v>10</v>
      </c>
      <c r="AU465" s="1" t="s">
        <v>3309</v>
      </c>
      <c r="AV465" s="1" t="s">
        <v>74</v>
      </c>
      <c r="AX465" s="1">
        <v>10</v>
      </c>
      <c r="AY465" s="1" t="s">
        <v>3310</v>
      </c>
      <c r="AZ465" s="1" t="s">
        <v>3311</v>
      </c>
      <c r="BA465" s="1" t="s">
        <v>3312</v>
      </c>
      <c r="BB465" s="1">
        <v>1</v>
      </c>
    </row>
    <row r="466" spans="1:54" ht="13" hidden="1" x14ac:dyDescent="0.15">
      <c r="A466" s="1" t="s">
        <v>0</v>
      </c>
      <c r="D466" s="1" t="s">
        <v>3</v>
      </c>
      <c r="G466" s="2">
        <v>34766</v>
      </c>
      <c r="H466" s="13">
        <f t="shared" ca="1" si="7"/>
        <v>23.82191780821918</v>
      </c>
      <c r="I466" s="1">
        <v>7</v>
      </c>
      <c r="J466" s="1">
        <v>90</v>
      </c>
      <c r="K466" s="1">
        <v>11</v>
      </c>
      <c r="L466" s="1">
        <v>0</v>
      </c>
      <c r="M466" s="1">
        <v>5</v>
      </c>
      <c r="N466" s="1" t="s">
        <v>2376</v>
      </c>
      <c r="O466" s="1">
        <v>1</v>
      </c>
      <c r="T466" s="1">
        <v>1</v>
      </c>
      <c r="U466" s="1" t="s">
        <v>225</v>
      </c>
      <c r="X466" s="1" t="s">
        <v>3313</v>
      </c>
      <c r="Y466" s="1" t="s">
        <v>324</v>
      </c>
      <c r="AA466" s="1">
        <v>1</v>
      </c>
      <c r="AB466" s="1" t="s">
        <v>3314</v>
      </c>
      <c r="AC466" s="1" t="s">
        <v>59</v>
      </c>
      <c r="AF466" s="1" t="s">
        <v>30</v>
      </c>
      <c r="AN466" s="1" t="s">
        <v>84</v>
      </c>
      <c r="AQ466" s="1">
        <v>30</v>
      </c>
      <c r="AS466" s="1" t="s">
        <v>3315</v>
      </c>
      <c r="AT466" s="1">
        <v>24</v>
      </c>
      <c r="AU466" s="1" t="s">
        <v>3316</v>
      </c>
      <c r="AV466" s="1" t="s">
        <v>74</v>
      </c>
      <c r="AX466" s="1">
        <v>10</v>
      </c>
      <c r="AY466" s="1" t="s">
        <v>3317</v>
      </c>
      <c r="BA466" s="1" t="s">
        <v>3318</v>
      </c>
      <c r="BB466" s="1">
        <v>1</v>
      </c>
    </row>
    <row r="467" spans="1:54" ht="13" hidden="1" x14ac:dyDescent="0.15">
      <c r="E467" s="1" t="s">
        <v>4</v>
      </c>
      <c r="G467" s="2">
        <v>34150</v>
      </c>
      <c r="H467" s="13">
        <f t="shared" ca="1" si="7"/>
        <v>25.509589041095889</v>
      </c>
      <c r="I467" s="1">
        <v>7</v>
      </c>
      <c r="J467" s="1">
        <v>30</v>
      </c>
      <c r="K467" s="1">
        <v>12</v>
      </c>
      <c r="L467" s="1">
        <v>5</v>
      </c>
      <c r="M467" s="1">
        <v>95118</v>
      </c>
      <c r="N467" s="1" t="s">
        <v>943</v>
      </c>
      <c r="O467" s="1">
        <v>1</v>
      </c>
      <c r="T467" s="1">
        <v>1</v>
      </c>
      <c r="U467" s="1" t="s">
        <v>225</v>
      </c>
      <c r="W467" s="1" t="s">
        <v>80</v>
      </c>
      <c r="Y467" s="1" t="s">
        <v>91</v>
      </c>
      <c r="AA467" s="1">
        <v>2</v>
      </c>
      <c r="AB467" s="1" t="s">
        <v>207</v>
      </c>
      <c r="AC467" s="1" t="s">
        <v>59</v>
      </c>
      <c r="AI467" s="1" t="s">
        <v>33</v>
      </c>
      <c r="AN467" s="1" t="s">
        <v>84</v>
      </c>
      <c r="AQ467" s="1" t="s">
        <v>3319</v>
      </c>
      <c r="AR467" s="1">
        <v>3</v>
      </c>
      <c r="AT467" s="1">
        <v>4</v>
      </c>
      <c r="AU467" s="1" t="s">
        <v>3320</v>
      </c>
      <c r="AV467" s="1" t="s">
        <v>64</v>
      </c>
      <c r="AX467" s="1">
        <v>9</v>
      </c>
      <c r="AY467" s="1" t="s">
        <v>3321</v>
      </c>
      <c r="AZ467" s="1" t="s">
        <v>3322</v>
      </c>
      <c r="BB467" s="1">
        <v>0</v>
      </c>
    </row>
    <row r="468" spans="1:54" ht="13" hidden="1" x14ac:dyDescent="0.15">
      <c r="E468" s="1" t="s">
        <v>4</v>
      </c>
      <c r="H468" s="13">
        <f t="shared" ca="1" si="7"/>
        <v>119.07123287671233</v>
      </c>
      <c r="I468" s="1">
        <v>7</v>
      </c>
      <c r="J468" s="1">
        <v>60</v>
      </c>
      <c r="K468" s="1">
        <v>8</v>
      </c>
      <c r="L468" s="1">
        <v>5</v>
      </c>
      <c r="M468" s="1">
        <v>5029060</v>
      </c>
      <c r="N468" s="1" t="s">
        <v>3328</v>
      </c>
      <c r="O468" s="1">
        <v>0</v>
      </c>
      <c r="P468" s="1" t="s">
        <v>67</v>
      </c>
      <c r="R468" s="1" t="s">
        <v>103</v>
      </c>
      <c r="T468" s="1">
        <v>1</v>
      </c>
      <c r="U468" s="1" t="s">
        <v>1304</v>
      </c>
      <c r="W468" s="1" t="s">
        <v>145</v>
      </c>
      <c r="Y468" s="1" t="s">
        <v>91</v>
      </c>
      <c r="AA468" s="1">
        <v>10</v>
      </c>
      <c r="AB468" s="1" t="s">
        <v>3329</v>
      </c>
      <c r="AC468" s="1" t="s">
        <v>59</v>
      </c>
      <c r="AG468" s="1" t="s">
        <v>31</v>
      </c>
      <c r="AH468" s="1" t="s">
        <v>32</v>
      </c>
      <c r="AN468" s="1" t="s">
        <v>72</v>
      </c>
      <c r="AP468" s="1">
        <v>5</v>
      </c>
      <c r="AR468" s="1">
        <v>4</v>
      </c>
      <c r="AT468" s="1">
        <v>15</v>
      </c>
      <c r="AU468" s="1" t="s">
        <v>3330</v>
      </c>
      <c r="AV468" s="1" t="s">
        <v>74</v>
      </c>
      <c r="AX468" s="1">
        <v>8</v>
      </c>
      <c r="AY468" s="1" t="s">
        <v>3331</v>
      </c>
      <c r="AZ468" s="1" t="s">
        <v>3074</v>
      </c>
      <c r="BB468" s="1">
        <v>1</v>
      </c>
    </row>
    <row r="469" spans="1:54" ht="13" x14ac:dyDescent="0.15">
      <c r="B469" s="1" t="s">
        <v>1</v>
      </c>
      <c r="G469" s="2">
        <v>34422</v>
      </c>
      <c r="H469" s="13">
        <f t="shared" ca="1" si="7"/>
        <v>24.764383561643836</v>
      </c>
      <c r="I469" s="1">
        <v>7</v>
      </c>
      <c r="J469" s="1">
        <v>0</v>
      </c>
      <c r="K469" s="1">
        <v>12</v>
      </c>
      <c r="L469" s="1">
        <v>10</v>
      </c>
      <c r="M469" s="1">
        <v>611731</v>
      </c>
      <c r="N469" s="1" t="s">
        <v>3342</v>
      </c>
      <c r="O469" s="1">
        <v>1</v>
      </c>
      <c r="T469" s="1">
        <v>1</v>
      </c>
      <c r="U469" s="1" t="s">
        <v>177</v>
      </c>
      <c r="W469" s="1" t="s">
        <v>111</v>
      </c>
      <c r="Y469" s="1" t="s">
        <v>91</v>
      </c>
      <c r="AA469" s="1">
        <v>3</v>
      </c>
      <c r="AB469" s="1" t="s">
        <v>3343</v>
      </c>
      <c r="AC469" s="1" t="s">
        <v>83</v>
      </c>
      <c r="AG469" s="1" t="s">
        <v>31</v>
      </c>
      <c r="AI469" s="1" t="s">
        <v>33</v>
      </c>
      <c r="AN469" s="1" t="s">
        <v>72</v>
      </c>
      <c r="AP469" s="1">
        <v>6</v>
      </c>
      <c r="AR469" s="1">
        <v>3</v>
      </c>
      <c r="AT469" s="1">
        <v>4</v>
      </c>
      <c r="AU469" s="1" t="s">
        <v>3344</v>
      </c>
      <c r="AV469" s="1" t="s">
        <v>64</v>
      </c>
      <c r="AX469" s="1">
        <v>10</v>
      </c>
      <c r="AY469" s="1" t="s">
        <v>3345</v>
      </c>
      <c r="AZ469" s="1" t="s">
        <v>3346</v>
      </c>
      <c r="BA469" s="1" t="s">
        <v>3347</v>
      </c>
      <c r="BB469" s="1">
        <v>1</v>
      </c>
    </row>
    <row r="470" spans="1:54" ht="13" x14ac:dyDescent="0.15">
      <c r="A470" s="1" t="s">
        <v>0</v>
      </c>
      <c r="G470" s="2">
        <v>30310</v>
      </c>
      <c r="H470" s="13">
        <f t="shared" ca="1" si="7"/>
        <v>36.030136986301372</v>
      </c>
      <c r="I470" s="1">
        <v>7</v>
      </c>
      <c r="J470" s="1">
        <v>50</v>
      </c>
      <c r="K470" s="1">
        <v>10</v>
      </c>
      <c r="L470" s="1">
        <v>30</v>
      </c>
      <c r="M470" s="1">
        <v>0</v>
      </c>
      <c r="N470" s="1" t="s">
        <v>1394</v>
      </c>
      <c r="O470" s="1">
        <v>0</v>
      </c>
      <c r="P470" s="1" t="s">
        <v>123</v>
      </c>
      <c r="R470" s="1" t="s">
        <v>54</v>
      </c>
      <c r="T470" s="1">
        <v>1</v>
      </c>
      <c r="U470" s="1" t="s">
        <v>55</v>
      </c>
      <c r="W470" s="1" t="s">
        <v>56</v>
      </c>
      <c r="Z470" s="1" t="s">
        <v>1039</v>
      </c>
      <c r="AA470" s="1">
        <v>9</v>
      </c>
      <c r="AB470" s="1" t="s">
        <v>1394</v>
      </c>
      <c r="AC470" s="1" t="s">
        <v>83</v>
      </c>
      <c r="AF470" s="1" t="s">
        <v>30</v>
      </c>
      <c r="AN470" s="1" t="s">
        <v>72</v>
      </c>
      <c r="AP470" s="1">
        <v>6</v>
      </c>
      <c r="AR470" s="1">
        <v>4</v>
      </c>
      <c r="AT470" s="1">
        <v>48</v>
      </c>
      <c r="AU470" s="1" t="s">
        <v>3348</v>
      </c>
      <c r="AV470" s="1" t="s">
        <v>74</v>
      </c>
      <c r="AX470" s="1">
        <v>9</v>
      </c>
      <c r="AY470" s="1" t="s">
        <v>3349</v>
      </c>
      <c r="BB470" s="1">
        <v>0</v>
      </c>
    </row>
    <row r="471" spans="1:54" ht="13" hidden="1" x14ac:dyDescent="0.15">
      <c r="A471" s="1" t="s">
        <v>0</v>
      </c>
      <c r="B471" s="1" t="s">
        <v>1</v>
      </c>
      <c r="G471" s="2">
        <v>33380</v>
      </c>
      <c r="H471" s="13">
        <f t="shared" ca="1" si="7"/>
        <v>27.61917808219178</v>
      </c>
      <c r="I471" s="1">
        <v>7</v>
      </c>
      <c r="J471" s="1">
        <v>60</v>
      </c>
      <c r="K471" s="1">
        <v>8</v>
      </c>
      <c r="L471" s="1">
        <v>4</v>
      </c>
      <c r="M471" s="1">
        <v>94122</v>
      </c>
      <c r="N471" s="1" t="s">
        <v>337</v>
      </c>
      <c r="O471" s="1">
        <v>1</v>
      </c>
      <c r="T471" s="1">
        <v>1</v>
      </c>
      <c r="U471" s="1" t="s">
        <v>30</v>
      </c>
      <c r="W471" s="1" t="s">
        <v>80</v>
      </c>
      <c r="Y471" s="1" t="s">
        <v>160</v>
      </c>
      <c r="AA471" s="1">
        <v>2</v>
      </c>
      <c r="AB471" s="1" t="s">
        <v>3350</v>
      </c>
      <c r="AC471" s="1" t="s">
        <v>59</v>
      </c>
      <c r="AF471" s="1" t="s">
        <v>30</v>
      </c>
      <c r="AN471" s="1" t="s">
        <v>84</v>
      </c>
      <c r="AP471" s="1">
        <v>5</v>
      </c>
      <c r="AR471" s="1">
        <v>6</v>
      </c>
      <c r="AT471" s="1">
        <v>10</v>
      </c>
      <c r="AU471" s="1" t="s">
        <v>3351</v>
      </c>
      <c r="AV471" s="1" t="s">
        <v>74</v>
      </c>
      <c r="AX471" s="1">
        <v>8</v>
      </c>
      <c r="AY471" s="1" t="s">
        <v>3352</v>
      </c>
      <c r="AZ471" s="1" t="s">
        <v>3353</v>
      </c>
      <c r="BA471" s="1" t="s">
        <v>3354</v>
      </c>
      <c r="BB471" s="1">
        <v>1</v>
      </c>
    </row>
    <row r="472" spans="1:54" ht="13" hidden="1" x14ac:dyDescent="0.15">
      <c r="B472" s="1" t="s">
        <v>1</v>
      </c>
      <c r="D472" s="1" t="s">
        <v>3</v>
      </c>
      <c r="G472" s="2">
        <v>32981</v>
      </c>
      <c r="H472" s="13">
        <f t="shared" ca="1" si="7"/>
        <v>28.712328767123289</v>
      </c>
      <c r="I472" s="1">
        <v>7</v>
      </c>
      <c r="J472" s="1">
        <v>20</v>
      </c>
      <c r="K472" s="1">
        <v>10</v>
      </c>
      <c r="L472" s="1">
        <v>10</v>
      </c>
      <c r="M472" s="1">
        <v>2260012</v>
      </c>
      <c r="N472" s="1" t="s">
        <v>2961</v>
      </c>
      <c r="O472" s="1">
        <v>1</v>
      </c>
      <c r="T472" s="1">
        <v>1</v>
      </c>
      <c r="U472" s="1" t="s">
        <v>225</v>
      </c>
      <c r="W472" s="1" t="s">
        <v>80</v>
      </c>
      <c r="Y472" s="1" t="s">
        <v>125</v>
      </c>
      <c r="AA472" s="1">
        <v>4</v>
      </c>
      <c r="AB472" s="1" t="s">
        <v>3367</v>
      </c>
      <c r="AC472" s="1" t="s">
        <v>59</v>
      </c>
      <c r="AI472" s="1" t="s">
        <v>33</v>
      </c>
      <c r="AN472" s="1" t="s">
        <v>60</v>
      </c>
      <c r="AP472" s="1">
        <v>3</v>
      </c>
      <c r="AR472" s="1">
        <v>5</v>
      </c>
      <c r="AT472" s="1">
        <v>20</v>
      </c>
      <c r="AU472" s="1" t="s">
        <v>3368</v>
      </c>
      <c r="AV472" s="1" t="s">
        <v>74</v>
      </c>
      <c r="AX472" s="1">
        <v>7</v>
      </c>
      <c r="AY472" s="1" t="s">
        <v>3369</v>
      </c>
      <c r="AZ472" s="1" t="s">
        <v>3370</v>
      </c>
      <c r="BB472" s="1">
        <v>1</v>
      </c>
    </row>
    <row r="473" spans="1:54" ht="13" hidden="1" x14ac:dyDescent="0.15">
      <c r="E473" s="1" t="s">
        <v>4</v>
      </c>
      <c r="G473" s="2">
        <v>34970</v>
      </c>
      <c r="H473" s="13">
        <f t="shared" ca="1" si="7"/>
        <v>23.263013698630136</v>
      </c>
      <c r="I473" s="1">
        <v>7</v>
      </c>
      <c r="J473" s="1">
        <v>45</v>
      </c>
      <c r="K473" s="1">
        <v>10</v>
      </c>
      <c r="L473" s="1">
        <v>4</v>
      </c>
      <c r="M473" s="1">
        <v>4616</v>
      </c>
      <c r="N473" s="1" t="s">
        <v>3371</v>
      </c>
      <c r="O473" s="1">
        <v>0</v>
      </c>
      <c r="P473" s="1" t="s">
        <v>67</v>
      </c>
      <c r="R473" s="1" t="s">
        <v>68</v>
      </c>
      <c r="T473" s="1">
        <v>0</v>
      </c>
      <c r="AC473" s="1" t="s">
        <v>59</v>
      </c>
      <c r="AH473" s="1" t="s">
        <v>32</v>
      </c>
      <c r="AN473" s="1" t="s">
        <v>167</v>
      </c>
      <c r="AP473" s="1">
        <v>5</v>
      </c>
      <c r="AS473" s="1">
        <v>8</v>
      </c>
      <c r="AT473" s="1">
        <v>10</v>
      </c>
      <c r="AU473" s="1" t="s">
        <v>3372</v>
      </c>
      <c r="AV473" s="1" t="s">
        <v>74</v>
      </c>
      <c r="AX473" s="1">
        <v>9</v>
      </c>
      <c r="AY473" s="1" t="s">
        <v>3373</v>
      </c>
      <c r="AZ473" s="1" t="s">
        <v>3374</v>
      </c>
      <c r="BA473" s="1" t="s">
        <v>116</v>
      </c>
      <c r="BB473" s="1">
        <v>0</v>
      </c>
    </row>
    <row r="474" spans="1:54" ht="13" x14ac:dyDescent="0.15">
      <c r="E474" s="1" t="s">
        <v>4</v>
      </c>
      <c r="G474" s="2">
        <v>31293</v>
      </c>
      <c r="H474" s="13">
        <f t="shared" ca="1" si="7"/>
        <v>33.336986301369862</v>
      </c>
      <c r="I474" s="1">
        <v>7</v>
      </c>
      <c r="J474" s="1">
        <v>90</v>
      </c>
      <c r="K474" s="1">
        <v>6</v>
      </c>
      <c r="L474" s="1">
        <v>30</v>
      </c>
      <c r="N474" s="1" t="s">
        <v>3379</v>
      </c>
      <c r="O474" s="1">
        <v>1</v>
      </c>
      <c r="T474" s="1">
        <v>1</v>
      </c>
      <c r="U474" s="1" t="s">
        <v>110</v>
      </c>
      <c r="W474" s="1" t="s">
        <v>111</v>
      </c>
      <c r="Y474" s="1" t="s">
        <v>1511</v>
      </c>
      <c r="AA474" s="1">
        <v>2</v>
      </c>
      <c r="AC474" s="1" t="s">
        <v>71</v>
      </c>
      <c r="AF474" s="1" t="s">
        <v>30</v>
      </c>
      <c r="AN474" s="1" t="s">
        <v>72</v>
      </c>
      <c r="AP474" s="1">
        <v>5</v>
      </c>
      <c r="AS474" s="1">
        <v>10</v>
      </c>
      <c r="AT474" s="1">
        <v>15</v>
      </c>
      <c r="AU474" s="1" t="s">
        <v>3380</v>
      </c>
      <c r="AW474" s="1" t="s">
        <v>3381</v>
      </c>
      <c r="AX474" s="1">
        <v>9</v>
      </c>
      <c r="AY474" s="1" t="s">
        <v>3382</v>
      </c>
      <c r="AZ474" s="1" t="s">
        <v>3383</v>
      </c>
      <c r="BA474" s="1" t="s">
        <v>3384</v>
      </c>
      <c r="BB474" s="1">
        <v>1</v>
      </c>
    </row>
    <row r="475" spans="1:54" ht="13" hidden="1" x14ac:dyDescent="0.15">
      <c r="A475" s="1" t="s">
        <v>0</v>
      </c>
      <c r="B475" s="1" t="s">
        <v>1</v>
      </c>
      <c r="E475" s="1" t="s">
        <v>4</v>
      </c>
      <c r="G475" s="2">
        <v>33399</v>
      </c>
      <c r="H475" s="13">
        <f t="shared" ca="1" si="7"/>
        <v>27.567123287671233</v>
      </c>
      <c r="I475" s="1">
        <v>7</v>
      </c>
      <c r="J475" s="1">
        <v>60</v>
      </c>
      <c r="K475" s="1">
        <v>11</v>
      </c>
      <c r="L475" s="1">
        <v>9</v>
      </c>
      <c r="M475" s="1">
        <v>100020</v>
      </c>
      <c r="N475" s="1" t="s">
        <v>3385</v>
      </c>
      <c r="O475" s="1">
        <v>1</v>
      </c>
      <c r="T475" s="1">
        <v>1</v>
      </c>
      <c r="U475" s="1" t="s">
        <v>31</v>
      </c>
      <c r="W475" s="1" t="s">
        <v>80</v>
      </c>
      <c r="Y475" s="1" t="s">
        <v>91</v>
      </c>
      <c r="AA475" s="1">
        <v>3</v>
      </c>
      <c r="AB475" s="1" t="s">
        <v>3386</v>
      </c>
      <c r="AC475" s="1" t="s">
        <v>59</v>
      </c>
      <c r="AI475" s="1" t="s">
        <v>33</v>
      </c>
      <c r="AN475" s="1" t="s">
        <v>60</v>
      </c>
      <c r="AP475" s="1">
        <v>4</v>
      </c>
      <c r="AS475" s="1">
        <v>10</v>
      </c>
      <c r="AT475" s="1">
        <v>7</v>
      </c>
      <c r="AU475" s="1" t="s">
        <v>3387</v>
      </c>
      <c r="AW475" s="1" t="s">
        <v>3388</v>
      </c>
      <c r="AX475" s="1">
        <v>10</v>
      </c>
      <c r="AY475" s="1" t="s">
        <v>3389</v>
      </c>
      <c r="AZ475" s="1" t="s">
        <v>3390</v>
      </c>
      <c r="BA475" s="1" t="s">
        <v>3391</v>
      </c>
      <c r="BB475" s="1">
        <v>1</v>
      </c>
    </row>
    <row r="476" spans="1:54" ht="13" x14ac:dyDescent="0.15">
      <c r="A476" s="1" t="s">
        <v>0</v>
      </c>
      <c r="B476" s="1" t="s">
        <v>1</v>
      </c>
      <c r="C476" s="1" t="s">
        <v>2</v>
      </c>
      <c r="E476" s="1" t="s">
        <v>4</v>
      </c>
      <c r="G476" s="2">
        <v>31866</v>
      </c>
      <c r="H476" s="13">
        <f t="shared" ca="1" si="7"/>
        <v>31.767123287671232</v>
      </c>
      <c r="I476" s="1">
        <v>7</v>
      </c>
      <c r="J476" s="1">
        <v>10</v>
      </c>
      <c r="K476" s="1">
        <v>7</v>
      </c>
      <c r="L476" s="1">
        <v>6</v>
      </c>
      <c r="M476" s="1">
        <v>695581</v>
      </c>
      <c r="N476" s="1" t="s">
        <v>3392</v>
      </c>
      <c r="O476" s="1">
        <v>0</v>
      </c>
      <c r="P476" s="1" t="s">
        <v>136</v>
      </c>
      <c r="S476" s="1" t="s">
        <v>3393</v>
      </c>
      <c r="T476" s="1">
        <v>0</v>
      </c>
      <c r="AC476" s="1" t="s">
        <v>83</v>
      </c>
      <c r="AG476" s="1" t="s">
        <v>31</v>
      </c>
      <c r="AN476" s="1" t="s">
        <v>167</v>
      </c>
      <c r="AP476" s="1">
        <v>6</v>
      </c>
      <c r="AR476" s="1">
        <v>5</v>
      </c>
      <c r="AT476" s="1">
        <v>8</v>
      </c>
      <c r="AU476" s="1" t="s">
        <v>3394</v>
      </c>
      <c r="AV476" s="1" t="s">
        <v>74</v>
      </c>
      <c r="AX476" s="1">
        <v>10</v>
      </c>
      <c r="AY476" s="1" t="s">
        <v>3395</v>
      </c>
      <c r="AZ476" s="1" t="s">
        <v>3396</v>
      </c>
      <c r="BA476" s="1" t="s">
        <v>3397</v>
      </c>
      <c r="BB476" s="1">
        <v>1</v>
      </c>
    </row>
    <row r="477" spans="1:54" ht="13" x14ac:dyDescent="0.15">
      <c r="A477" s="1" t="s">
        <v>0</v>
      </c>
      <c r="B477" s="1" t="s">
        <v>1</v>
      </c>
      <c r="G477" s="2">
        <v>32111</v>
      </c>
      <c r="H477" s="13">
        <f t="shared" ca="1" si="7"/>
        <v>31.095890410958905</v>
      </c>
      <c r="I477" s="1">
        <v>7</v>
      </c>
      <c r="J477" s="1">
        <v>360</v>
      </c>
      <c r="K477" s="1">
        <v>2</v>
      </c>
      <c r="L477" s="1">
        <v>5</v>
      </c>
      <c r="M477" s="1">
        <v>510000</v>
      </c>
      <c r="N477" s="1" t="s">
        <v>3422</v>
      </c>
      <c r="O477" s="1">
        <v>1</v>
      </c>
      <c r="T477" s="1">
        <v>1</v>
      </c>
      <c r="U477" s="1" t="s">
        <v>225</v>
      </c>
      <c r="W477" s="1" t="s">
        <v>145</v>
      </c>
      <c r="Y477" s="1" t="s">
        <v>81</v>
      </c>
      <c r="AA477" s="1">
        <v>1</v>
      </c>
      <c r="AB477" s="1" t="s">
        <v>3423</v>
      </c>
      <c r="AC477" s="1" t="s">
        <v>83</v>
      </c>
      <c r="AI477" s="1" t="s">
        <v>33</v>
      </c>
      <c r="AN477" s="1" t="s">
        <v>84</v>
      </c>
      <c r="AP477" s="1">
        <v>6</v>
      </c>
      <c r="AR477" s="1">
        <v>6</v>
      </c>
      <c r="AT477" s="1">
        <v>6</v>
      </c>
      <c r="AU477" s="1" t="s">
        <v>3424</v>
      </c>
      <c r="AV477" s="1" t="s">
        <v>74</v>
      </c>
      <c r="AX477" s="1">
        <v>10</v>
      </c>
      <c r="AY477" s="1" t="s">
        <v>3425</v>
      </c>
      <c r="AZ477" s="1" t="s">
        <v>108</v>
      </c>
      <c r="BA477" s="1" t="s">
        <v>141</v>
      </c>
      <c r="BB477" s="1">
        <v>1</v>
      </c>
    </row>
    <row r="478" spans="1:54" ht="13" x14ac:dyDescent="0.15">
      <c r="B478" s="1" t="s">
        <v>1</v>
      </c>
      <c r="G478" s="2">
        <v>31113</v>
      </c>
      <c r="H478" s="13">
        <f t="shared" ca="1" si="7"/>
        <v>33.830136986301369</v>
      </c>
      <c r="I478" s="1">
        <v>7</v>
      </c>
      <c r="J478" s="1">
        <v>110</v>
      </c>
      <c r="K478" s="1">
        <v>11</v>
      </c>
      <c r="L478" s="1">
        <v>20</v>
      </c>
      <c r="N478" s="1" t="s">
        <v>3449</v>
      </c>
      <c r="O478" s="1">
        <v>1</v>
      </c>
      <c r="T478" s="1">
        <v>0</v>
      </c>
      <c r="AC478" s="1" t="s">
        <v>83</v>
      </c>
      <c r="AE478" s="1" t="s">
        <v>29</v>
      </c>
      <c r="AN478" s="1" t="s">
        <v>72</v>
      </c>
      <c r="AQ478" s="1">
        <v>12</v>
      </c>
      <c r="AS478" s="1">
        <v>20</v>
      </c>
      <c r="AT478" s="1">
        <v>20</v>
      </c>
      <c r="AU478" s="1" t="s">
        <v>3450</v>
      </c>
      <c r="AW478" s="1" t="s">
        <v>371</v>
      </c>
      <c r="AX478" s="1">
        <v>10</v>
      </c>
      <c r="AY478" s="1" t="s">
        <v>3451</v>
      </c>
      <c r="AZ478" s="1" t="s">
        <v>591</v>
      </c>
      <c r="BA478" s="1" t="s">
        <v>1158</v>
      </c>
      <c r="BB478" s="1">
        <v>1</v>
      </c>
    </row>
    <row r="479" spans="1:54" ht="13" x14ac:dyDescent="0.15">
      <c r="E479" s="1" t="s">
        <v>4</v>
      </c>
      <c r="G479" s="2" t="s">
        <v>2417</v>
      </c>
      <c r="H479" s="13">
        <f t="shared" ca="1" si="7"/>
        <v>50.238356164383561</v>
      </c>
      <c r="I479" s="1">
        <v>7</v>
      </c>
      <c r="J479" s="1">
        <v>60</v>
      </c>
      <c r="K479" s="1">
        <v>10</v>
      </c>
      <c r="L479" s="1">
        <v>10</v>
      </c>
      <c r="M479" s="1">
        <v>560066</v>
      </c>
      <c r="N479" s="1" t="s">
        <v>1360</v>
      </c>
      <c r="O479" s="1">
        <v>0</v>
      </c>
      <c r="P479" s="1" t="s">
        <v>78</v>
      </c>
      <c r="R479" s="1" t="s">
        <v>98</v>
      </c>
      <c r="T479" s="1">
        <v>1</v>
      </c>
      <c r="U479" s="1" t="s">
        <v>137</v>
      </c>
      <c r="W479" s="1" t="s">
        <v>145</v>
      </c>
      <c r="Y479" s="1" t="s">
        <v>91</v>
      </c>
      <c r="AA479" s="1">
        <v>25</v>
      </c>
      <c r="AB479" s="4" t="s">
        <v>3452</v>
      </c>
      <c r="AC479" s="1" t="s">
        <v>83</v>
      </c>
      <c r="AH479" s="1" t="s">
        <v>32</v>
      </c>
      <c r="AM479" s="1" t="s">
        <v>1244</v>
      </c>
      <c r="AN479" s="1" t="s">
        <v>72</v>
      </c>
      <c r="AP479" s="1">
        <v>5</v>
      </c>
      <c r="AR479" s="1">
        <v>4</v>
      </c>
      <c r="AT479" s="1">
        <v>16</v>
      </c>
      <c r="AU479" s="1" t="s">
        <v>3453</v>
      </c>
      <c r="AW479" s="1" t="s">
        <v>2593</v>
      </c>
      <c r="AX479" s="1">
        <v>8</v>
      </c>
      <c r="AY479" s="1" t="s">
        <v>3454</v>
      </c>
      <c r="BB479" s="1">
        <v>1</v>
      </c>
    </row>
    <row r="480" spans="1:54" ht="13" x14ac:dyDescent="0.15">
      <c r="B480" s="1" t="s">
        <v>1</v>
      </c>
      <c r="E480" s="1" t="s">
        <v>4</v>
      </c>
      <c r="G480" s="2">
        <v>30466</v>
      </c>
      <c r="H480" s="13">
        <f t="shared" ca="1" si="7"/>
        <v>35.602739726027394</v>
      </c>
      <c r="I480" s="1">
        <v>7</v>
      </c>
      <c r="J480" s="1">
        <v>60</v>
      </c>
      <c r="K480" s="1">
        <v>8</v>
      </c>
      <c r="L480" s="1">
        <v>2</v>
      </c>
      <c r="M480" s="1">
        <v>94102</v>
      </c>
      <c r="N480" s="1" t="s">
        <v>215</v>
      </c>
      <c r="O480" s="1">
        <v>0</v>
      </c>
      <c r="P480" s="1" t="s">
        <v>78</v>
      </c>
      <c r="R480" s="1" t="s">
        <v>98</v>
      </c>
      <c r="T480" s="1">
        <v>1</v>
      </c>
      <c r="U480" s="1" t="s">
        <v>31</v>
      </c>
      <c r="W480" s="1" t="s">
        <v>80</v>
      </c>
      <c r="Y480" s="1" t="s">
        <v>91</v>
      </c>
      <c r="AA480" s="1">
        <v>7</v>
      </c>
      <c r="AB480" s="1" t="s">
        <v>3455</v>
      </c>
      <c r="AC480" s="1" t="s">
        <v>83</v>
      </c>
      <c r="AG480" s="1" t="s">
        <v>31</v>
      </c>
      <c r="AN480" s="1" t="s">
        <v>84</v>
      </c>
      <c r="AP480" s="1">
        <v>3</v>
      </c>
      <c r="AR480" s="1">
        <v>5</v>
      </c>
      <c r="AT480" s="1">
        <v>5</v>
      </c>
      <c r="AU480" s="1" t="s">
        <v>3456</v>
      </c>
      <c r="AW480" s="1" t="s">
        <v>492</v>
      </c>
      <c r="AX480" s="1">
        <v>6</v>
      </c>
      <c r="AY480" s="1" t="s">
        <v>3457</v>
      </c>
      <c r="AZ480" s="1" t="s">
        <v>3458</v>
      </c>
      <c r="BA480" s="1" t="s">
        <v>3459</v>
      </c>
      <c r="BB480" s="1">
        <v>0</v>
      </c>
    </row>
    <row r="481" spans="1:54" ht="13" hidden="1" x14ac:dyDescent="0.15">
      <c r="B481" s="1" t="s">
        <v>1</v>
      </c>
      <c r="G481" s="2">
        <v>33773</v>
      </c>
      <c r="H481" s="13">
        <f t="shared" ca="1" si="7"/>
        <v>26.542465753424658</v>
      </c>
      <c r="I481" s="1">
        <v>7</v>
      </c>
      <c r="J481" s="1">
        <v>30</v>
      </c>
      <c r="K481" s="1">
        <v>12</v>
      </c>
      <c r="L481" s="1">
        <v>2</v>
      </c>
      <c r="M481" s="1">
        <v>201203</v>
      </c>
      <c r="N481" s="1" t="s">
        <v>3471</v>
      </c>
      <c r="O481" s="1">
        <v>1</v>
      </c>
      <c r="T481" s="1">
        <v>1</v>
      </c>
      <c r="U481" s="1" t="s">
        <v>582</v>
      </c>
      <c r="W481" s="1" t="s">
        <v>56</v>
      </c>
      <c r="Y481" s="1" t="s">
        <v>57</v>
      </c>
      <c r="AA481" s="1">
        <v>3</v>
      </c>
      <c r="AB481" s="1" t="s">
        <v>3472</v>
      </c>
      <c r="AC481" s="1" t="s">
        <v>59</v>
      </c>
      <c r="AG481" s="1" t="s">
        <v>31</v>
      </c>
      <c r="AH481" s="1" t="s">
        <v>32</v>
      </c>
      <c r="AI481" s="1" t="s">
        <v>33</v>
      </c>
      <c r="AM481" s="1" t="s">
        <v>3473</v>
      </c>
      <c r="AN481" s="1" t="s">
        <v>72</v>
      </c>
      <c r="AP481" s="1">
        <v>6</v>
      </c>
      <c r="AS481" s="1" t="s">
        <v>3474</v>
      </c>
      <c r="AT481" s="1">
        <v>8</v>
      </c>
      <c r="AU481" s="1" t="s">
        <v>3475</v>
      </c>
      <c r="AV481" s="1" t="s">
        <v>74</v>
      </c>
      <c r="AX481" s="1">
        <v>10</v>
      </c>
      <c r="AY481" s="1" t="s">
        <v>3476</v>
      </c>
      <c r="AZ481" s="1" t="s">
        <v>3477</v>
      </c>
      <c r="BA481" s="1" t="s">
        <v>3478</v>
      </c>
      <c r="BB481" s="1">
        <v>1</v>
      </c>
    </row>
    <row r="482" spans="1:54" ht="13" hidden="1" x14ac:dyDescent="0.15">
      <c r="A482" s="1" t="s">
        <v>0</v>
      </c>
      <c r="B482" s="1" t="s">
        <v>1</v>
      </c>
      <c r="G482" s="2">
        <v>32781</v>
      </c>
      <c r="H482" s="13">
        <f t="shared" ca="1" si="7"/>
        <v>29.260273972602739</v>
      </c>
      <c r="I482" s="1">
        <v>7</v>
      </c>
      <c r="J482" s="1">
        <v>90</v>
      </c>
      <c r="K482" s="1">
        <v>9</v>
      </c>
      <c r="L482" s="1">
        <v>3</v>
      </c>
      <c r="M482" s="1">
        <v>5596</v>
      </c>
      <c r="N482" s="1" t="s">
        <v>3222</v>
      </c>
      <c r="O482" s="1">
        <v>1</v>
      </c>
      <c r="T482" s="1">
        <v>0</v>
      </c>
      <c r="AC482" s="1" t="s">
        <v>59</v>
      </c>
      <c r="AI482" s="1" t="s">
        <v>33</v>
      </c>
      <c r="AN482" s="1" t="s">
        <v>60</v>
      </c>
      <c r="AP482" s="1">
        <v>3</v>
      </c>
      <c r="AR482" s="1">
        <v>1</v>
      </c>
      <c r="AT482" s="1">
        <v>5</v>
      </c>
      <c r="AU482" s="1" t="s">
        <v>3479</v>
      </c>
      <c r="AV482" s="1" t="s">
        <v>198</v>
      </c>
      <c r="AX482" s="1">
        <v>10</v>
      </c>
      <c r="AY482" s="1" t="s">
        <v>3480</v>
      </c>
      <c r="AZ482" s="1" t="s">
        <v>3481</v>
      </c>
      <c r="BA482" s="1" t="s">
        <v>3482</v>
      </c>
      <c r="BB482" s="1">
        <v>1</v>
      </c>
    </row>
    <row r="483" spans="1:54" ht="13" x14ac:dyDescent="0.15">
      <c r="C483" s="1" t="s">
        <v>2</v>
      </c>
      <c r="G483" s="2">
        <v>32443</v>
      </c>
      <c r="H483" s="13">
        <f t="shared" ca="1" si="7"/>
        <v>30.186301369863013</v>
      </c>
      <c r="I483" s="1">
        <v>7</v>
      </c>
      <c r="J483" s="1">
        <v>15</v>
      </c>
      <c r="K483" s="1">
        <v>8</v>
      </c>
      <c r="L483" s="1">
        <v>2</v>
      </c>
      <c r="M483" s="1">
        <v>1017</v>
      </c>
      <c r="N483" s="1" t="s">
        <v>3483</v>
      </c>
      <c r="O483" s="1">
        <v>0</v>
      </c>
      <c r="P483" s="1" t="s">
        <v>53</v>
      </c>
      <c r="R483" s="1" t="s">
        <v>68</v>
      </c>
      <c r="T483" s="1">
        <v>1</v>
      </c>
      <c r="U483" s="1" t="s">
        <v>159</v>
      </c>
      <c r="W483" s="1" t="s">
        <v>80</v>
      </c>
      <c r="Y483" s="1" t="s">
        <v>105</v>
      </c>
      <c r="AA483" s="1">
        <v>0</v>
      </c>
      <c r="AB483" s="4" t="s">
        <v>3484</v>
      </c>
      <c r="AC483" s="1" t="s">
        <v>71</v>
      </c>
      <c r="AG483" s="1" t="s">
        <v>31</v>
      </c>
      <c r="AN483" s="1" t="s">
        <v>167</v>
      </c>
      <c r="AP483" s="1">
        <v>6</v>
      </c>
      <c r="AR483" s="1">
        <v>2</v>
      </c>
      <c r="AT483" s="1">
        <v>15</v>
      </c>
      <c r="AU483" s="1" t="s">
        <v>3485</v>
      </c>
      <c r="AV483" s="1" t="s">
        <v>74</v>
      </c>
      <c r="AX483" s="1">
        <v>10</v>
      </c>
      <c r="AY483" s="1" t="s">
        <v>3486</v>
      </c>
      <c r="AZ483" s="1" t="s">
        <v>3487</v>
      </c>
      <c r="BB483" s="1">
        <v>0</v>
      </c>
    </row>
    <row r="484" spans="1:54" ht="13" hidden="1" x14ac:dyDescent="0.15">
      <c r="D484" s="1" t="s">
        <v>3</v>
      </c>
      <c r="G484" s="2">
        <v>33346</v>
      </c>
      <c r="H484" s="13">
        <f t="shared" ca="1" si="7"/>
        <v>27.712328767123289</v>
      </c>
      <c r="I484" s="1">
        <v>7</v>
      </c>
      <c r="J484" s="1">
        <v>5</v>
      </c>
      <c r="K484" s="1">
        <v>12</v>
      </c>
      <c r="L484" s="1">
        <v>8</v>
      </c>
      <c r="M484" s="1">
        <v>44600</v>
      </c>
      <c r="N484" s="1" t="s">
        <v>2439</v>
      </c>
      <c r="O484" s="1">
        <v>0</v>
      </c>
      <c r="P484" s="1" t="s">
        <v>67</v>
      </c>
      <c r="R484" s="1" t="s">
        <v>103</v>
      </c>
      <c r="T484" s="1">
        <v>0</v>
      </c>
      <c r="AC484" s="1" t="s">
        <v>59</v>
      </c>
      <c r="AI484" s="1" t="s">
        <v>33</v>
      </c>
      <c r="AN484" s="1" t="s">
        <v>60</v>
      </c>
      <c r="AP484" s="1">
        <v>5</v>
      </c>
      <c r="AR484" s="1">
        <v>3</v>
      </c>
      <c r="AT484" s="1">
        <v>80</v>
      </c>
      <c r="AU484" s="1" t="s">
        <v>3492</v>
      </c>
      <c r="AV484" s="1" t="s">
        <v>74</v>
      </c>
      <c r="AX484" s="1">
        <v>9</v>
      </c>
      <c r="AY484" s="1" t="s">
        <v>3493</v>
      </c>
      <c r="AZ484" s="1" t="s">
        <v>3494</v>
      </c>
      <c r="BA484" s="1" t="s">
        <v>3495</v>
      </c>
      <c r="BB484" s="1">
        <v>1</v>
      </c>
    </row>
    <row r="485" spans="1:54" ht="13" x14ac:dyDescent="0.15">
      <c r="A485" s="1" t="s">
        <v>0</v>
      </c>
      <c r="E485" s="1" t="s">
        <v>4</v>
      </c>
      <c r="G485" s="2">
        <v>32281</v>
      </c>
      <c r="H485" s="13">
        <f t="shared" ca="1" si="7"/>
        <v>30.63013698630137</v>
      </c>
      <c r="I485" s="1">
        <v>7</v>
      </c>
      <c r="J485" s="1">
        <v>60</v>
      </c>
      <c r="K485" s="1">
        <v>4</v>
      </c>
      <c r="L485" s="1">
        <v>5</v>
      </c>
      <c r="N485" s="1" t="s">
        <v>3496</v>
      </c>
      <c r="O485" s="1">
        <v>1</v>
      </c>
      <c r="T485" s="1">
        <v>1</v>
      </c>
      <c r="U485" s="1" t="s">
        <v>69</v>
      </c>
      <c r="W485" s="1" t="s">
        <v>111</v>
      </c>
      <c r="Y485" s="1" t="s">
        <v>57</v>
      </c>
      <c r="AA485" s="1">
        <v>3</v>
      </c>
      <c r="AB485" s="1" t="s">
        <v>3497</v>
      </c>
      <c r="AC485" s="1" t="s">
        <v>83</v>
      </c>
      <c r="AI485" s="1" t="s">
        <v>33</v>
      </c>
      <c r="AN485" s="1" t="s">
        <v>72</v>
      </c>
      <c r="AP485" s="1">
        <v>4</v>
      </c>
      <c r="AR485" s="1">
        <v>5</v>
      </c>
      <c r="AT485" s="1">
        <v>5</v>
      </c>
      <c r="AU485" s="1" t="s">
        <v>3498</v>
      </c>
      <c r="AV485" s="1" t="s">
        <v>74</v>
      </c>
      <c r="AX485" s="1">
        <v>10</v>
      </c>
      <c r="AY485" s="1" t="s">
        <v>3499</v>
      </c>
      <c r="AZ485" s="1" t="s">
        <v>3500</v>
      </c>
      <c r="BA485" s="1" t="s">
        <v>3501</v>
      </c>
      <c r="BB485" s="1">
        <v>1</v>
      </c>
    </row>
    <row r="486" spans="1:54" ht="13" hidden="1" x14ac:dyDescent="0.15">
      <c r="E486" s="1" t="s">
        <v>4</v>
      </c>
      <c r="G486" s="2">
        <v>30257</v>
      </c>
      <c r="H486" s="13">
        <f t="shared" ca="1" si="7"/>
        <v>36.175342465753424</v>
      </c>
      <c r="I486" s="1">
        <v>7</v>
      </c>
      <c r="J486" s="1">
        <v>3</v>
      </c>
      <c r="K486" s="1">
        <v>7</v>
      </c>
      <c r="L486" s="1">
        <v>100</v>
      </c>
      <c r="M486" s="1">
        <v>11410</v>
      </c>
      <c r="N486" s="1" t="s">
        <v>3502</v>
      </c>
      <c r="O486" s="1">
        <v>0</v>
      </c>
      <c r="P486" s="1" t="s">
        <v>67</v>
      </c>
      <c r="R486" s="1" t="s">
        <v>98</v>
      </c>
      <c r="T486" s="1">
        <v>0</v>
      </c>
      <c r="AC486" s="1" t="s">
        <v>59</v>
      </c>
      <c r="AG486" s="1" t="s">
        <v>31</v>
      </c>
      <c r="AI486" s="1" t="s">
        <v>33</v>
      </c>
      <c r="AN486" s="1" t="s">
        <v>60</v>
      </c>
      <c r="AP486" s="1">
        <v>6</v>
      </c>
      <c r="AR486" s="1">
        <v>6</v>
      </c>
      <c r="AT486" s="1">
        <v>15</v>
      </c>
      <c r="AU486" s="1" t="s">
        <v>3503</v>
      </c>
      <c r="AV486" s="1" t="s">
        <v>64</v>
      </c>
      <c r="AX486" s="1">
        <v>5</v>
      </c>
      <c r="AY486" s="1" t="s">
        <v>3504</v>
      </c>
      <c r="AZ486" s="1" t="s">
        <v>352</v>
      </c>
      <c r="BA486" s="1" t="s">
        <v>116</v>
      </c>
      <c r="BB486" s="1">
        <v>1</v>
      </c>
    </row>
    <row r="487" spans="1:54" ht="13" hidden="1" x14ac:dyDescent="0.15">
      <c r="C487" s="1" t="s">
        <v>2</v>
      </c>
      <c r="G487" s="2">
        <v>35031</v>
      </c>
      <c r="H487" s="13">
        <f t="shared" ca="1" si="7"/>
        <v>23.095890410958905</v>
      </c>
      <c r="I487" s="1">
        <v>7</v>
      </c>
      <c r="J487" s="1">
        <v>180</v>
      </c>
      <c r="K487" s="1">
        <v>6</v>
      </c>
      <c r="L487" s="1">
        <v>5</v>
      </c>
      <c r="M487" s="1">
        <v>110067</v>
      </c>
      <c r="N487" s="1" t="s">
        <v>1903</v>
      </c>
      <c r="O487" s="1">
        <v>1</v>
      </c>
      <c r="T487" s="1">
        <v>1</v>
      </c>
      <c r="U487" s="1" t="s">
        <v>177</v>
      </c>
      <c r="W487" s="1" t="s">
        <v>384</v>
      </c>
      <c r="Y487" s="1" t="s">
        <v>91</v>
      </c>
      <c r="AA487" s="1">
        <v>0</v>
      </c>
      <c r="AB487" s="1" t="s">
        <v>3505</v>
      </c>
      <c r="AC487" s="1" t="s">
        <v>166</v>
      </c>
      <c r="AG487" s="1" t="s">
        <v>31</v>
      </c>
      <c r="AI487" s="1" t="s">
        <v>33</v>
      </c>
      <c r="AN487" s="1" t="s">
        <v>72</v>
      </c>
      <c r="AQ487" s="1">
        <v>15</v>
      </c>
      <c r="AS487" s="1">
        <v>10</v>
      </c>
      <c r="AT487" s="1">
        <v>5</v>
      </c>
      <c r="AU487" s="1" t="s">
        <v>3506</v>
      </c>
      <c r="AV487" s="1" t="s">
        <v>74</v>
      </c>
      <c r="AX487" s="1">
        <v>9</v>
      </c>
      <c r="AY487" s="1" t="s">
        <v>3507</v>
      </c>
      <c r="AZ487" s="1" t="s">
        <v>3508</v>
      </c>
      <c r="BA487" s="1" t="s">
        <v>3509</v>
      </c>
      <c r="BB487" s="1">
        <v>1</v>
      </c>
    </row>
    <row r="488" spans="1:54" ht="13" hidden="1" x14ac:dyDescent="0.15">
      <c r="A488" s="1" t="s">
        <v>0</v>
      </c>
      <c r="H488" s="13">
        <f t="shared" ca="1" si="7"/>
        <v>119.07123287671233</v>
      </c>
      <c r="I488" s="1">
        <v>7</v>
      </c>
      <c r="J488" s="1">
        <v>0</v>
      </c>
      <c r="K488" s="1">
        <v>8</v>
      </c>
      <c r="L488" s="1">
        <v>6</v>
      </c>
      <c r="M488" s="1">
        <v>500020</v>
      </c>
      <c r="N488" s="1" t="s">
        <v>3510</v>
      </c>
      <c r="O488" s="1">
        <v>0</v>
      </c>
      <c r="P488" s="1" t="s">
        <v>97</v>
      </c>
      <c r="S488" s="1" t="s">
        <v>3511</v>
      </c>
      <c r="T488" s="1">
        <v>0</v>
      </c>
      <c r="AC488" s="1" t="s">
        <v>59</v>
      </c>
      <c r="AG488" s="1" t="s">
        <v>31</v>
      </c>
      <c r="AN488" s="1" t="s">
        <v>84</v>
      </c>
      <c r="AQ488" s="1">
        <v>10</v>
      </c>
      <c r="AS488" s="1">
        <v>10</v>
      </c>
      <c r="AT488" s="1">
        <v>20</v>
      </c>
      <c r="AU488" s="1" t="s">
        <v>3512</v>
      </c>
      <c r="AV488" s="1" t="s">
        <v>74</v>
      </c>
      <c r="AX488" s="1">
        <v>8</v>
      </c>
      <c r="AY488" s="1" t="s">
        <v>3513</v>
      </c>
      <c r="AZ488" s="1" t="s">
        <v>3514</v>
      </c>
      <c r="BA488" s="1" t="s">
        <v>3515</v>
      </c>
      <c r="BB488" s="1">
        <v>1</v>
      </c>
    </row>
    <row r="489" spans="1:54" ht="13" x14ac:dyDescent="0.15">
      <c r="B489" s="1" t="s">
        <v>1</v>
      </c>
      <c r="E489" s="1" t="s">
        <v>4</v>
      </c>
      <c r="G489" s="2">
        <v>30011</v>
      </c>
      <c r="H489" s="13">
        <f t="shared" ca="1" si="7"/>
        <v>36.849315068493148</v>
      </c>
      <c r="I489" s="1">
        <v>7</v>
      </c>
      <c r="J489" s="1">
        <v>2</v>
      </c>
      <c r="K489" s="1">
        <v>10</v>
      </c>
      <c r="L489" s="1">
        <v>30</v>
      </c>
      <c r="M489" s="1">
        <v>69221</v>
      </c>
      <c r="N489" s="1" t="s">
        <v>3564</v>
      </c>
      <c r="O489" s="1">
        <v>1</v>
      </c>
      <c r="T489" s="1">
        <v>1</v>
      </c>
      <c r="U489" s="1" t="s">
        <v>177</v>
      </c>
      <c r="X489" s="1" t="s">
        <v>3565</v>
      </c>
      <c r="Z489" s="1" t="s">
        <v>558</v>
      </c>
      <c r="AA489" s="1">
        <v>3</v>
      </c>
      <c r="AB489" s="1" t="s">
        <v>3566</v>
      </c>
      <c r="AC489" s="1" t="s">
        <v>83</v>
      </c>
      <c r="AH489" s="1" t="s">
        <v>32</v>
      </c>
      <c r="AN489" s="1" t="s">
        <v>72</v>
      </c>
      <c r="AP489" s="1">
        <v>3</v>
      </c>
      <c r="AR489" s="1">
        <v>6</v>
      </c>
      <c r="AT489" s="1">
        <v>20</v>
      </c>
      <c r="AU489" s="1" t="s">
        <v>3567</v>
      </c>
      <c r="AV489" s="1" t="s">
        <v>74</v>
      </c>
      <c r="AX489" s="1">
        <v>7</v>
      </c>
      <c r="AY489" s="1" t="s">
        <v>3568</v>
      </c>
      <c r="AZ489" s="1" t="s">
        <v>1439</v>
      </c>
      <c r="BB489" s="1">
        <v>1</v>
      </c>
    </row>
    <row r="490" spans="1:54" ht="13" x14ac:dyDescent="0.15">
      <c r="A490" s="1" t="s">
        <v>0</v>
      </c>
      <c r="B490" s="1" t="s">
        <v>1</v>
      </c>
      <c r="H490" s="13">
        <f t="shared" ca="1" si="7"/>
        <v>119.07123287671233</v>
      </c>
      <c r="I490" s="1">
        <v>7</v>
      </c>
      <c r="J490" s="1">
        <v>40</v>
      </c>
      <c r="K490" s="1">
        <v>9</v>
      </c>
      <c r="L490" s="1">
        <v>6</v>
      </c>
      <c r="M490" s="1">
        <v>20020</v>
      </c>
      <c r="N490" s="1" t="s">
        <v>3471</v>
      </c>
      <c r="O490" s="1">
        <v>1</v>
      </c>
      <c r="T490" s="1">
        <v>1</v>
      </c>
      <c r="U490" s="1" t="s">
        <v>144</v>
      </c>
      <c r="W490" s="1" t="s">
        <v>56</v>
      </c>
      <c r="Y490" s="1" t="s">
        <v>81</v>
      </c>
      <c r="AA490" s="1">
        <v>7</v>
      </c>
      <c r="AB490" s="1" t="s">
        <v>3569</v>
      </c>
      <c r="AC490" s="1" t="s">
        <v>83</v>
      </c>
      <c r="AG490" s="1" t="s">
        <v>31</v>
      </c>
      <c r="AI490" s="1" t="s">
        <v>33</v>
      </c>
      <c r="AN490" s="1" t="s">
        <v>624</v>
      </c>
      <c r="AP490" s="1">
        <v>4</v>
      </c>
      <c r="AR490" s="1">
        <v>5</v>
      </c>
      <c r="AT490" s="1">
        <v>8</v>
      </c>
      <c r="AU490" s="1" t="s">
        <v>3570</v>
      </c>
      <c r="AW490" s="1" t="s">
        <v>3571</v>
      </c>
      <c r="AX490" s="1">
        <v>9</v>
      </c>
      <c r="AY490" s="1" t="s">
        <v>141</v>
      </c>
      <c r="AZ490" s="1" t="s">
        <v>141</v>
      </c>
      <c r="BA490" s="1" t="s">
        <v>141</v>
      </c>
      <c r="BB490" s="1">
        <v>0</v>
      </c>
    </row>
    <row r="491" spans="1:54" ht="13" x14ac:dyDescent="0.15">
      <c r="B491" s="1" t="s">
        <v>1</v>
      </c>
      <c r="E491" s="1" t="s">
        <v>4</v>
      </c>
      <c r="G491" s="2">
        <v>31907</v>
      </c>
      <c r="H491" s="13">
        <f t="shared" ca="1" si="7"/>
        <v>31.654794520547945</v>
      </c>
      <c r="I491" s="1">
        <v>7</v>
      </c>
      <c r="J491" s="1">
        <v>150</v>
      </c>
      <c r="K491" s="1">
        <v>12</v>
      </c>
      <c r="L491" s="1">
        <v>12</v>
      </c>
      <c r="M491" s="1">
        <v>4534</v>
      </c>
      <c r="N491" s="1" t="s">
        <v>3572</v>
      </c>
      <c r="O491" s="1">
        <v>0</v>
      </c>
      <c r="P491" s="1" t="s">
        <v>97</v>
      </c>
      <c r="R491" s="1" t="s">
        <v>103</v>
      </c>
      <c r="T491" s="1">
        <v>1</v>
      </c>
      <c r="U491" s="1" t="s">
        <v>89</v>
      </c>
      <c r="W491" s="1" t="s">
        <v>80</v>
      </c>
      <c r="Y491" s="1" t="s">
        <v>91</v>
      </c>
      <c r="AA491" s="1">
        <v>3</v>
      </c>
      <c r="AB491" s="1" t="s">
        <v>689</v>
      </c>
      <c r="AC491" s="1" t="s">
        <v>83</v>
      </c>
      <c r="AF491" s="1" t="s">
        <v>30</v>
      </c>
      <c r="AN491" s="1" t="s">
        <v>84</v>
      </c>
      <c r="AQ491" s="1">
        <v>20</v>
      </c>
      <c r="AR491" s="1">
        <v>5</v>
      </c>
      <c r="AT491" s="1">
        <v>20</v>
      </c>
      <c r="AU491" s="1" t="s">
        <v>3573</v>
      </c>
      <c r="AW491" s="1" t="s">
        <v>1542</v>
      </c>
      <c r="AX491" s="1">
        <v>8</v>
      </c>
      <c r="AY491" s="1" t="s">
        <v>3574</v>
      </c>
      <c r="AZ491" s="1" t="s">
        <v>3575</v>
      </c>
      <c r="BA491" s="1" t="s">
        <v>3576</v>
      </c>
      <c r="BB491" s="1">
        <v>0</v>
      </c>
    </row>
    <row r="492" spans="1:54" ht="13" x14ac:dyDescent="0.15">
      <c r="A492" s="1" t="s">
        <v>0</v>
      </c>
      <c r="B492" s="1" t="s">
        <v>1</v>
      </c>
      <c r="E492" s="1" t="s">
        <v>4</v>
      </c>
      <c r="G492" s="2">
        <v>33000</v>
      </c>
      <c r="H492" s="13">
        <f t="shared" ca="1" si="7"/>
        <v>28.660273972602738</v>
      </c>
      <c r="I492" s="1">
        <v>7</v>
      </c>
      <c r="J492" s="1">
        <v>140</v>
      </c>
      <c r="K492" s="1">
        <v>14</v>
      </c>
      <c r="L492" s="1">
        <v>30</v>
      </c>
      <c r="M492" s="1">
        <v>0</v>
      </c>
      <c r="N492" s="1" t="s">
        <v>2824</v>
      </c>
      <c r="O492" s="1">
        <v>1</v>
      </c>
      <c r="T492" s="1">
        <v>0</v>
      </c>
      <c r="AC492" s="1" t="s">
        <v>83</v>
      </c>
      <c r="AG492" s="1" t="s">
        <v>31</v>
      </c>
      <c r="AK492" s="1" t="s">
        <v>35</v>
      </c>
      <c r="AN492" s="1" t="s">
        <v>60</v>
      </c>
      <c r="AP492" s="1">
        <v>6</v>
      </c>
      <c r="AS492" s="1">
        <v>13</v>
      </c>
      <c r="AT492" s="1">
        <v>20</v>
      </c>
      <c r="AU492" s="1" t="s">
        <v>3583</v>
      </c>
      <c r="AV492" s="1" t="s">
        <v>74</v>
      </c>
      <c r="AX492" s="1">
        <v>9</v>
      </c>
      <c r="AY492" s="1" t="s">
        <v>3584</v>
      </c>
      <c r="AZ492" s="1" t="s">
        <v>3585</v>
      </c>
      <c r="BA492" s="1" t="s">
        <v>3586</v>
      </c>
      <c r="BB492" s="1">
        <v>1</v>
      </c>
    </row>
    <row r="493" spans="1:54" ht="13" x14ac:dyDescent="0.15">
      <c r="B493" s="1" t="s">
        <v>1</v>
      </c>
      <c r="G493" s="2">
        <v>32960</v>
      </c>
      <c r="H493" s="13">
        <f t="shared" ca="1" si="7"/>
        <v>28.769863013698629</v>
      </c>
      <c r="I493" s="1">
        <v>7</v>
      </c>
      <c r="J493" s="1">
        <v>60</v>
      </c>
      <c r="K493" s="1">
        <v>7</v>
      </c>
      <c r="L493" s="1">
        <v>5</v>
      </c>
      <c r="M493" s="1">
        <v>500081</v>
      </c>
      <c r="N493" s="1" t="s">
        <v>3606</v>
      </c>
      <c r="O493" s="1">
        <v>1</v>
      </c>
      <c r="T493" s="1">
        <v>1</v>
      </c>
      <c r="U493" s="1" t="s">
        <v>89</v>
      </c>
      <c r="W493" s="1" t="s">
        <v>80</v>
      </c>
      <c r="Y493" s="1" t="s">
        <v>91</v>
      </c>
      <c r="AA493" s="1">
        <v>2</v>
      </c>
      <c r="AB493" s="1" t="s">
        <v>1760</v>
      </c>
      <c r="AC493" s="1" t="s">
        <v>83</v>
      </c>
      <c r="AF493" s="1" t="s">
        <v>30</v>
      </c>
      <c r="AN493" s="1" t="s">
        <v>84</v>
      </c>
      <c r="AP493" s="1">
        <v>3</v>
      </c>
      <c r="AR493" s="1">
        <v>5</v>
      </c>
      <c r="AT493" s="1">
        <v>168</v>
      </c>
      <c r="AU493" s="1" t="s">
        <v>3607</v>
      </c>
      <c r="AV493" s="1" t="s">
        <v>64</v>
      </c>
      <c r="AX493" s="1">
        <v>9</v>
      </c>
      <c r="AY493" s="1" t="s">
        <v>3608</v>
      </c>
      <c r="AZ493" s="1" t="s">
        <v>3609</v>
      </c>
      <c r="BA493" s="1" t="s">
        <v>3610</v>
      </c>
      <c r="BB493" s="1">
        <v>1</v>
      </c>
    </row>
    <row r="494" spans="1:54" ht="13" hidden="1" x14ac:dyDescent="0.15">
      <c r="A494" s="1" t="s">
        <v>0</v>
      </c>
      <c r="G494" s="2">
        <v>35051</v>
      </c>
      <c r="H494" s="13">
        <f t="shared" ca="1" si="7"/>
        <v>23.041095890410958</v>
      </c>
      <c r="I494" s="1">
        <v>7</v>
      </c>
      <c r="J494" s="1">
        <v>10</v>
      </c>
      <c r="K494" s="1">
        <v>3</v>
      </c>
      <c r="L494" s="1">
        <v>4</v>
      </c>
      <c r="M494" s="1">
        <v>523303</v>
      </c>
      <c r="N494" s="1" t="s">
        <v>3623</v>
      </c>
      <c r="O494" s="1">
        <v>1</v>
      </c>
      <c r="T494" s="1">
        <v>1</v>
      </c>
      <c r="U494" s="1" t="s">
        <v>225</v>
      </c>
      <c r="W494" s="1" t="s">
        <v>80</v>
      </c>
      <c r="Y494" s="1" t="s">
        <v>648</v>
      </c>
      <c r="AA494" s="1">
        <v>1</v>
      </c>
      <c r="AC494" s="1" t="s">
        <v>399</v>
      </c>
      <c r="AI494" s="1" t="s">
        <v>33</v>
      </c>
      <c r="AN494" s="1" t="s">
        <v>60</v>
      </c>
      <c r="AP494" s="1">
        <v>5</v>
      </c>
      <c r="AS494" s="1">
        <v>12</v>
      </c>
      <c r="AT494" s="1">
        <v>4</v>
      </c>
      <c r="AU494" s="1" t="s">
        <v>3624</v>
      </c>
      <c r="AV494" s="1" t="s">
        <v>74</v>
      </c>
      <c r="AX494" s="1">
        <v>10</v>
      </c>
      <c r="AY494" s="1" t="s">
        <v>3625</v>
      </c>
      <c r="BB494" s="1">
        <v>1</v>
      </c>
    </row>
    <row r="495" spans="1:54" ht="13" hidden="1" x14ac:dyDescent="0.15">
      <c r="E495" s="1" t="s">
        <v>4</v>
      </c>
      <c r="G495" s="2">
        <v>28137</v>
      </c>
      <c r="H495" s="13">
        <f t="shared" ca="1" si="7"/>
        <v>41.983561643835614</v>
      </c>
      <c r="I495" s="1">
        <v>7</v>
      </c>
      <c r="J495" s="1">
        <v>120</v>
      </c>
      <c r="K495" s="1">
        <v>6</v>
      </c>
      <c r="L495" s="1">
        <v>3</v>
      </c>
      <c r="N495" s="1" t="s">
        <v>3100</v>
      </c>
      <c r="O495" s="1">
        <v>0</v>
      </c>
      <c r="P495" s="1" t="s">
        <v>53</v>
      </c>
      <c r="R495" s="1" t="s">
        <v>98</v>
      </c>
      <c r="T495" s="1">
        <v>1</v>
      </c>
      <c r="U495" s="1" t="s">
        <v>225</v>
      </c>
      <c r="W495" s="1" t="s">
        <v>90</v>
      </c>
      <c r="Y495" s="1" t="s">
        <v>91</v>
      </c>
      <c r="AA495" s="1">
        <v>17</v>
      </c>
      <c r="AB495" s="1" t="s">
        <v>3633</v>
      </c>
      <c r="AC495" s="1" t="s">
        <v>59</v>
      </c>
      <c r="AI495" s="1" t="s">
        <v>33</v>
      </c>
      <c r="AN495" s="1" t="s">
        <v>72</v>
      </c>
      <c r="AP495" s="1">
        <v>6</v>
      </c>
      <c r="AR495" s="1">
        <v>3</v>
      </c>
      <c r="AT495" s="1">
        <v>10</v>
      </c>
      <c r="AU495" s="1" t="s">
        <v>3634</v>
      </c>
      <c r="AV495" s="1" t="s">
        <v>74</v>
      </c>
      <c r="AX495" s="1">
        <v>9</v>
      </c>
      <c r="AY495" s="1" t="s">
        <v>3635</v>
      </c>
      <c r="AZ495" s="1" t="s">
        <v>3636</v>
      </c>
      <c r="BA495" s="1" t="s">
        <v>3637</v>
      </c>
      <c r="BB495" s="1">
        <v>0</v>
      </c>
    </row>
    <row r="496" spans="1:54" ht="13" x14ac:dyDescent="0.15">
      <c r="A496" s="1" t="s">
        <v>0</v>
      </c>
      <c r="G496" s="2">
        <v>30645</v>
      </c>
      <c r="H496" s="13">
        <f t="shared" ca="1" si="7"/>
        <v>35.112328767123287</v>
      </c>
      <c r="I496" s="1">
        <v>7</v>
      </c>
      <c r="J496" s="1">
        <v>20</v>
      </c>
      <c r="K496" s="1">
        <v>10</v>
      </c>
      <c r="L496" s="1">
        <v>20</v>
      </c>
      <c r="M496" s="1">
        <v>92800</v>
      </c>
      <c r="N496" s="1" t="s">
        <v>1951</v>
      </c>
      <c r="O496" s="1">
        <v>1</v>
      </c>
      <c r="T496" s="1">
        <v>1</v>
      </c>
      <c r="U496" s="1" t="s">
        <v>144</v>
      </c>
      <c r="W496" s="1" t="s">
        <v>56</v>
      </c>
      <c r="Y496" s="1" t="s">
        <v>57</v>
      </c>
      <c r="AA496" s="1">
        <v>1</v>
      </c>
      <c r="AB496" s="1" t="s">
        <v>3638</v>
      </c>
      <c r="AC496" s="1" t="s">
        <v>83</v>
      </c>
      <c r="AG496" s="1" t="s">
        <v>31</v>
      </c>
      <c r="AN496" s="1" t="s">
        <v>84</v>
      </c>
      <c r="AQ496" s="1">
        <v>15</v>
      </c>
      <c r="AS496" s="1">
        <v>20</v>
      </c>
      <c r="AT496" s="1">
        <v>20</v>
      </c>
      <c r="AU496" s="1" t="s">
        <v>3639</v>
      </c>
      <c r="AV496" s="1" t="s">
        <v>64</v>
      </c>
      <c r="AX496" s="1">
        <v>10</v>
      </c>
      <c r="AY496" s="1" t="s">
        <v>3640</v>
      </c>
      <c r="AZ496" s="1" t="s">
        <v>3641</v>
      </c>
      <c r="BA496" s="1" t="s">
        <v>3642</v>
      </c>
      <c r="BB496" s="1">
        <v>0</v>
      </c>
    </row>
    <row r="497" spans="1:54" ht="13" hidden="1" x14ac:dyDescent="0.15">
      <c r="A497" s="1" t="s">
        <v>0</v>
      </c>
      <c r="B497" s="1" t="s">
        <v>1</v>
      </c>
      <c r="G497" s="2" t="s">
        <v>3651</v>
      </c>
      <c r="H497" s="13">
        <f t="shared" ca="1" si="7"/>
        <v>58.243835616438353</v>
      </c>
      <c r="I497" s="1">
        <v>7</v>
      </c>
      <c r="J497" s="1">
        <v>40</v>
      </c>
      <c r="K497" s="1">
        <v>12</v>
      </c>
      <c r="L497" s="1">
        <v>10</v>
      </c>
      <c r="M497" s="1">
        <v>28224</v>
      </c>
      <c r="N497" s="1" t="s">
        <v>3652</v>
      </c>
      <c r="O497" s="1">
        <v>1</v>
      </c>
      <c r="T497" s="1">
        <v>1</v>
      </c>
      <c r="U497" s="1" t="s">
        <v>458</v>
      </c>
      <c r="W497" s="1" t="s">
        <v>145</v>
      </c>
      <c r="Y497" s="1" t="s">
        <v>91</v>
      </c>
      <c r="AA497" s="1">
        <v>30</v>
      </c>
      <c r="AB497" s="1" t="s">
        <v>3653</v>
      </c>
      <c r="AC497" s="1" t="s">
        <v>59</v>
      </c>
      <c r="AI497" s="1" t="s">
        <v>33</v>
      </c>
      <c r="AN497" s="1" t="s">
        <v>72</v>
      </c>
      <c r="AP497" s="1">
        <v>5</v>
      </c>
      <c r="AS497" s="1">
        <v>12</v>
      </c>
      <c r="AT497" s="1">
        <v>12</v>
      </c>
      <c r="AU497" s="1" t="s">
        <v>3654</v>
      </c>
      <c r="AV497" s="1" t="s">
        <v>74</v>
      </c>
      <c r="AX497" s="1">
        <v>10</v>
      </c>
      <c r="AY497" s="1" t="s">
        <v>3655</v>
      </c>
      <c r="BB497" s="1">
        <v>0</v>
      </c>
    </row>
    <row r="498" spans="1:54" ht="13" x14ac:dyDescent="0.15">
      <c r="B498" s="1" t="s">
        <v>1</v>
      </c>
      <c r="E498" s="1" t="s">
        <v>4</v>
      </c>
      <c r="G498" s="2">
        <v>30233</v>
      </c>
      <c r="H498" s="13">
        <f t="shared" ca="1" si="7"/>
        <v>36.241095890410961</v>
      </c>
      <c r="I498" s="1">
        <v>7</v>
      </c>
      <c r="J498" s="1">
        <v>15</v>
      </c>
      <c r="K498" s="1">
        <v>12</v>
      </c>
      <c r="L498" s="1">
        <v>12</v>
      </c>
      <c r="M498" s="1">
        <v>200</v>
      </c>
      <c r="N498" s="1" t="s">
        <v>1966</v>
      </c>
      <c r="O498" s="1">
        <v>0</v>
      </c>
      <c r="P498" s="1" t="s">
        <v>67</v>
      </c>
      <c r="R498" s="1" t="s">
        <v>98</v>
      </c>
      <c r="T498" s="1">
        <v>1</v>
      </c>
      <c r="U498" s="1" t="s">
        <v>150</v>
      </c>
      <c r="W498" s="1" t="s">
        <v>80</v>
      </c>
      <c r="Y498" s="1" t="s">
        <v>91</v>
      </c>
      <c r="AA498" s="1">
        <v>1</v>
      </c>
      <c r="AB498" s="1" t="s">
        <v>2057</v>
      </c>
      <c r="AC498" s="1" t="s">
        <v>71</v>
      </c>
      <c r="AF498" s="1" t="s">
        <v>30</v>
      </c>
      <c r="AG498" s="1" t="s">
        <v>31</v>
      </c>
      <c r="AN498" s="1" t="s">
        <v>84</v>
      </c>
      <c r="AP498" s="1">
        <v>2</v>
      </c>
      <c r="AR498" s="1">
        <v>5</v>
      </c>
      <c r="AT498" s="1">
        <v>30</v>
      </c>
      <c r="AU498" s="1" t="s">
        <v>3656</v>
      </c>
      <c r="AV498" s="1" t="s">
        <v>74</v>
      </c>
      <c r="AX498" s="1">
        <v>7</v>
      </c>
      <c r="AY498" s="1" t="s">
        <v>421</v>
      </c>
      <c r="AZ498" s="1" t="s">
        <v>3657</v>
      </c>
      <c r="BB498" s="1">
        <v>0</v>
      </c>
    </row>
    <row r="499" spans="1:54" ht="13" x14ac:dyDescent="0.15">
      <c r="B499" s="1" t="s">
        <v>1</v>
      </c>
      <c r="E499" s="1" t="s">
        <v>4</v>
      </c>
      <c r="G499" s="2">
        <v>30996</v>
      </c>
      <c r="H499" s="13">
        <f t="shared" ca="1" si="7"/>
        <v>34.150684931506852</v>
      </c>
      <c r="I499" s="1">
        <v>7</v>
      </c>
      <c r="J499" s="1">
        <v>10</v>
      </c>
      <c r="K499" s="1">
        <v>6</v>
      </c>
      <c r="L499" s="1">
        <v>10</v>
      </c>
      <c r="N499" s="1" t="s">
        <v>1168</v>
      </c>
      <c r="O499" s="1">
        <v>0</v>
      </c>
      <c r="P499" s="1" t="s">
        <v>78</v>
      </c>
      <c r="R499" s="1" t="s">
        <v>98</v>
      </c>
      <c r="T499" s="1">
        <v>1</v>
      </c>
      <c r="U499" s="1" t="s">
        <v>453</v>
      </c>
      <c r="W499" s="1" t="s">
        <v>111</v>
      </c>
      <c r="Y499" s="1" t="s">
        <v>57</v>
      </c>
      <c r="AA499" s="1">
        <v>6</v>
      </c>
      <c r="AC499" s="1" t="s">
        <v>71</v>
      </c>
      <c r="AI499" s="1" t="s">
        <v>33</v>
      </c>
      <c r="AN499" s="1" t="s">
        <v>84</v>
      </c>
      <c r="AP499" s="1">
        <v>3</v>
      </c>
      <c r="AR499" s="1">
        <v>6</v>
      </c>
      <c r="AT499" s="1">
        <v>10</v>
      </c>
      <c r="AU499" s="1" t="s">
        <v>3662</v>
      </c>
      <c r="AV499" s="1" t="s">
        <v>74</v>
      </c>
      <c r="AX499" s="1">
        <v>10</v>
      </c>
      <c r="BB499" s="1">
        <v>0</v>
      </c>
    </row>
    <row r="500" spans="1:54" ht="13" x14ac:dyDescent="0.15">
      <c r="B500" s="1" t="s">
        <v>1</v>
      </c>
      <c r="G500" s="2">
        <v>28795</v>
      </c>
      <c r="H500" s="13">
        <f t="shared" ca="1" si="7"/>
        <v>40.180821917808217</v>
      </c>
      <c r="I500" s="1">
        <v>7</v>
      </c>
      <c r="J500" s="1">
        <v>180</v>
      </c>
      <c r="K500" s="1">
        <v>11</v>
      </c>
      <c r="L500" s="1">
        <v>3</v>
      </c>
      <c r="M500" s="1">
        <v>30097</v>
      </c>
      <c r="N500" s="1" t="s">
        <v>714</v>
      </c>
      <c r="O500" s="1">
        <v>0</v>
      </c>
      <c r="Q500" s="1" t="s">
        <v>3663</v>
      </c>
      <c r="R500" s="1" t="s">
        <v>98</v>
      </c>
      <c r="T500" s="1">
        <v>1</v>
      </c>
      <c r="U500" s="1" t="s">
        <v>159</v>
      </c>
      <c r="W500" s="1" t="s">
        <v>90</v>
      </c>
      <c r="Y500" s="1" t="s">
        <v>245</v>
      </c>
      <c r="AA500" s="1">
        <v>5</v>
      </c>
      <c r="AB500" s="1" t="s">
        <v>3664</v>
      </c>
      <c r="AC500" s="1" t="s">
        <v>83</v>
      </c>
      <c r="AL500" s="1" t="s">
        <v>36</v>
      </c>
      <c r="AV500" s="1" t="s">
        <v>74</v>
      </c>
      <c r="AX500" s="1">
        <v>7</v>
      </c>
      <c r="AY500" s="1" t="s">
        <v>3665</v>
      </c>
      <c r="AZ500" s="1" t="s">
        <v>3666</v>
      </c>
      <c r="BB500" s="1">
        <v>1</v>
      </c>
    </row>
    <row r="501" spans="1:54" ht="13" hidden="1" x14ac:dyDescent="0.15">
      <c r="B501" s="1" t="s">
        <v>1</v>
      </c>
      <c r="E501" s="1" t="s">
        <v>4</v>
      </c>
      <c r="G501" s="2" t="s">
        <v>3674</v>
      </c>
      <c r="H501" s="13">
        <f t="shared" ca="1" si="7"/>
        <v>54.301369863013697</v>
      </c>
      <c r="I501" s="1">
        <v>7</v>
      </c>
      <c r="J501" s="1">
        <v>50</v>
      </c>
      <c r="K501" s="1">
        <v>8</v>
      </c>
      <c r="L501" s="1">
        <v>5</v>
      </c>
      <c r="M501" s="1">
        <v>2624</v>
      </c>
      <c r="N501" s="1" t="s">
        <v>3675</v>
      </c>
      <c r="O501" s="1">
        <v>1</v>
      </c>
      <c r="T501" s="1">
        <v>1</v>
      </c>
      <c r="U501" s="1" t="s">
        <v>5</v>
      </c>
      <c r="W501" s="1" t="s">
        <v>111</v>
      </c>
      <c r="Z501" s="1" t="s">
        <v>1039</v>
      </c>
      <c r="AA501" s="1">
        <v>30</v>
      </c>
      <c r="AB501" s="1" t="s">
        <v>3676</v>
      </c>
      <c r="AC501" s="1" t="s">
        <v>59</v>
      </c>
      <c r="AI501" s="1" t="s">
        <v>33</v>
      </c>
      <c r="AN501" s="1" t="s">
        <v>72</v>
      </c>
      <c r="AP501" s="1">
        <v>6</v>
      </c>
      <c r="AR501" s="1">
        <v>6</v>
      </c>
      <c r="AT501" s="1">
        <v>20</v>
      </c>
      <c r="AU501" s="1" t="s">
        <v>3677</v>
      </c>
      <c r="AW501" s="1" t="s">
        <v>3678</v>
      </c>
      <c r="AX501" s="1">
        <v>7</v>
      </c>
      <c r="AY501" s="1" t="s">
        <v>3679</v>
      </c>
      <c r="AZ501" s="1" t="s">
        <v>3680</v>
      </c>
      <c r="BB501" s="1">
        <v>0</v>
      </c>
    </row>
    <row r="502" spans="1:54" ht="13" x14ac:dyDescent="0.15">
      <c r="A502" s="1" t="s">
        <v>0</v>
      </c>
      <c r="E502" s="1" t="s">
        <v>4</v>
      </c>
      <c r="G502" s="2">
        <v>28207</v>
      </c>
      <c r="H502" s="13">
        <f t="shared" ca="1" si="7"/>
        <v>41.791780821917811</v>
      </c>
      <c r="I502" s="1">
        <v>7</v>
      </c>
      <c r="J502" s="1">
        <v>45</v>
      </c>
      <c r="K502" s="1">
        <v>10</v>
      </c>
      <c r="L502" s="1">
        <v>6</v>
      </c>
      <c r="M502" s="1">
        <v>94043</v>
      </c>
      <c r="N502" s="1" t="s">
        <v>3056</v>
      </c>
      <c r="O502" s="1">
        <v>1</v>
      </c>
      <c r="T502" s="1">
        <v>1</v>
      </c>
      <c r="U502" s="1" t="s">
        <v>55</v>
      </c>
      <c r="W502" s="1" t="s">
        <v>56</v>
      </c>
      <c r="Y502" s="1" t="s">
        <v>91</v>
      </c>
      <c r="AA502" s="1">
        <v>17</v>
      </c>
      <c r="AB502" s="1" t="s">
        <v>3687</v>
      </c>
      <c r="AC502" s="1" t="s">
        <v>83</v>
      </c>
      <c r="AH502" s="1" t="s">
        <v>32</v>
      </c>
      <c r="AN502" s="1" t="s">
        <v>60</v>
      </c>
      <c r="AP502" s="1">
        <v>6</v>
      </c>
      <c r="AR502" s="1">
        <v>6</v>
      </c>
      <c r="AT502" s="1">
        <v>6</v>
      </c>
      <c r="AU502" s="1" t="s">
        <v>3688</v>
      </c>
      <c r="AV502" s="1" t="s">
        <v>74</v>
      </c>
      <c r="AX502" s="1">
        <v>10</v>
      </c>
      <c r="AY502" s="1" t="s">
        <v>3689</v>
      </c>
      <c r="AZ502" s="1" t="s">
        <v>3690</v>
      </c>
      <c r="BA502" s="1" t="s">
        <v>3691</v>
      </c>
      <c r="BB502" s="1">
        <v>1</v>
      </c>
    </row>
    <row r="503" spans="1:54" ht="13" x14ac:dyDescent="0.15">
      <c r="E503" s="1" t="s">
        <v>4</v>
      </c>
      <c r="G503" s="2">
        <v>30727</v>
      </c>
      <c r="H503" s="13">
        <f t="shared" ca="1" si="7"/>
        <v>34.887671232876713</v>
      </c>
      <c r="I503" s="1">
        <v>7</v>
      </c>
      <c r="J503" s="1">
        <v>90</v>
      </c>
      <c r="K503" s="1">
        <v>14</v>
      </c>
      <c r="L503" s="1">
        <v>2</v>
      </c>
      <c r="M503" s="1">
        <v>47410</v>
      </c>
      <c r="N503" s="1" t="s">
        <v>748</v>
      </c>
      <c r="O503" s="1">
        <v>1</v>
      </c>
      <c r="T503" s="1">
        <v>1</v>
      </c>
      <c r="U503" s="1" t="s">
        <v>225</v>
      </c>
      <c r="X503" s="1" t="s">
        <v>279</v>
      </c>
      <c r="Y503" s="1" t="s">
        <v>91</v>
      </c>
      <c r="AA503" s="1">
        <v>8</v>
      </c>
      <c r="AB503" s="1" t="s">
        <v>3697</v>
      </c>
      <c r="AC503" s="1" t="s">
        <v>83</v>
      </c>
      <c r="AH503" s="1" t="s">
        <v>32</v>
      </c>
      <c r="AN503" s="1" t="s">
        <v>72</v>
      </c>
      <c r="AP503" s="1">
        <v>3</v>
      </c>
      <c r="AR503" s="1">
        <v>1</v>
      </c>
      <c r="AT503" s="1">
        <v>15</v>
      </c>
      <c r="AU503" s="1" t="s">
        <v>3698</v>
      </c>
      <c r="AW503" s="1" t="s">
        <v>3699</v>
      </c>
      <c r="AX503" s="1">
        <v>8</v>
      </c>
      <c r="AY503" s="1" t="s">
        <v>3700</v>
      </c>
      <c r="BA503" s="1" t="s">
        <v>3701</v>
      </c>
      <c r="BB503" s="1">
        <v>0</v>
      </c>
    </row>
    <row r="504" spans="1:54" ht="13" x14ac:dyDescent="0.15">
      <c r="A504" s="1" t="s">
        <v>0</v>
      </c>
      <c r="B504" s="1" t="s">
        <v>1</v>
      </c>
      <c r="E504" s="1" t="s">
        <v>4</v>
      </c>
      <c r="G504" s="2" t="s">
        <v>3713</v>
      </c>
      <c r="H504" s="13">
        <f t="shared" ca="1" si="7"/>
        <v>52.857534246575341</v>
      </c>
      <c r="I504" s="1">
        <v>7</v>
      </c>
      <c r="J504" s="1">
        <v>180</v>
      </c>
      <c r="K504" s="1">
        <v>12</v>
      </c>
      <c r="L504" s="1">
        <v>10</v>
      </c>
      <c r="N504" s="1" t="s">
        <v>1366</v>
      </c>
      <c r="O504" s="1">
        <v>0</v>
      </c>
      <c r="P504" s="1" t="s">
        <v>97</v>
      </c>
      <c r="R504" s="1" t="s">
        <v>103</v>
      </c>
      <c r="T504" s="1">
        <v>1</v>
      </c>
      <c r="U504" s="1" t="s">
        <v>55</v>
      </c>
      <c r="W504" s="1" t="s">
        <v>80</v>
      </c>
      <c r="Y504" s="1" t="s">
        <v>105</v>
      </c>
      <c r="AA504" s="1">
        <v>25</v>
      </c>
      <c r="AC504" s="1" t="s">
        <v>83</v>
      </c>
      <c r="AG504" s="1" t="s">
        <v>31</v>
      </c>
      <c r="AN504" s="1" t="s">
        <v>84</v>
      </c>
      <c r="AP504" s="1">
        <v>6</v>
      </c>
      <c r="AR504" s="1">
        <v>5</v>
      </c>
      <c r="AT504" s="1">
        <v>260</v>
      </c>
      <c r="AU504" s="1" t="s">
        <v>3714</v>
      </c>
      <c r="AV504" s="1" t="s">
        <v>74</v>
      </c>
      <c r="AX504" s="1">
        <v>9</v>
      </c>
      <c r="AY504" s="1" t="s">
        <v>3715</v>
      </c>
      <c r="BA504" s="1" t="s">
        <v>3716</v>
      </c>
      <c r="BB504" s="1">
        <v>0</v>
      </c>
    </row>
    <row r="505" spans="1:54" ht="13" x14ac:dyDescent="0.15">
      <c r="A505" s="1" t="s">
        <v>0</v>
      </c>
      <c r="B505" s="1" t="s">
        <v>1</v>
      </c>
      <c r="G505" s="2">
        <v>26021</v>
      </c>
      <c r="H505" s="13">
        <f t="shared" ca="1" si="7"/>
        <v>47.780821917808218</v>
      </c>
      <c r="I505" s="1">
        <v>7</v>
      </c>
      <c r="J505" s="1">
        <v>30</v>
      </c>
      <c r="K505" s="1">
        <v>6</v>
      </c>
      <c r="L505" s="1">
        <v>3</v>
      </c>
      <c r="M505" s="1">
        <v>92694</v>
      </c>
      <c r="N505" s="1" t="s">
        <v>3721</v>
      </c>
      <c r="O505" s="1">
        <v>1</v>
      </c>
      <c r="T505" s="1">
        <v>1</v>
      </c>
      <c r="U505" s="1" t="s">
        <v>159</v>
      </c>
      <c r="W505" s="1" t="s">
        <v>80</v>
      </c>
      <c r="Y505" s="1" t="s">
        <v>91</v>
      </c>
      <c r="AA505" s="1">
        <v>12</v>
      </c>
      <c r="AB505" s="1" t="s">
        <v>3722</v>
      </c>
      <c r="AC505" s="1" t="s">
        <v>71</v>
      </c>
      <c r="AI505" s="1" t="s">
        <v>33</v>
      </c>
      <c r="AN505" s="1" t="s">
        <v>72</v>
      </c>
      <c r="AQ505" s="1">
        <v>10</v>
      </c>
      <c r="AR505" s="1">
        <v>5</v>
      </c>
      <c r="AT505" s="1">
        <v>10</v>
      </c>
      <c r="AU505" s="1" t="s">
        <v>3723</v>
      </c>
      <c r="AW505" s="1" t="s">
        <v>3724</v>
      </c>
      <c r="AX505" s="1">
        <v>10</v>
      </c>
      <c r="AY505" s="1" t="s">
        <v>3725</v>
      </c>
      <c r="AZ505" s="1" t="s">
        <v>3726</v>
      </c>
      <c r="BA505" s="1" t="s">
        <v>3727</v>
      </c>
      <c r="BB505" s="1">
        <v>1</v>
      </c>
    </row>
    <row r="506" spans="1:54" ht="13" x14ac:dyDescent="0.15">
      <c r="A506" s="1" t="s">
        <v>0</v>
      </c>
      <c r="G506" s="2">
        <v>30149</v>
      </c>
      <c r="H506" s="13">
        <f t="shared" ca="1" si="7"/>
        <v>36.471232876712328</v>
      </c>
      <c r="I506" s="1">
        <v>7</v>
      </c>
      <c r="J506" s="1">
        <v>120</v>
      </c>
      <c r="K506" s="1">
        <v>7</v>
      </c>
      <c r="L506" s="1">
        <v>3</v>
      </c>
      <c r="M506" s="1">
        <v>560047</v>
      </c>
      <c r="N506" s="1" t="s">
        <v>3743</v>
      </c>
      <c r="O506" s="1">
        <v>1</v>
      </c>
      <c r="T506" s="1">
        <v>1</v>
      </c>
      <c r="U506" s="1" t="s">
        <v>89</v>
      </c>
      <c r="W506" s="1" t="s">
        <v>80</v>
      </c>
      <c r="Z506" s="1" t="s">
        <v>1039</v>
      </c>
      <c r="AA506" s="1">
        <v>7</v>
      </c>
      <c r="AB506" s="1" t="s">
        <v>3430</v>
      </c>
      <c r="AC506" s="1" t="s">
        <v>83</v>
      </c>
      <c r="AI506" s="1" t="s">
        <v>33</v>
      </c>
      <c r="AN506" s="1" t="s">
        <v>60</v>
      </c>
      <c r="AP506" s="1">
        <v>6</v>
      </c>
      <c r="AR506" s="1">
        <v>2</v>
      </c>
      <c r="AT506" s="1">
        <v>8</v>
      </c>
      <c r="AU506" s="1" t="s">
        <v>3744</v>
      </c>
      <c r="AV506" s="1" t="s">
        <v>64</v>
      </c>
      <c r="AX506" s="1">
        <v>10</v>
      </c>
      <c r="AY506" s="1" t="s">
        <v>3745</v>
      </c>
      <c r="AZ506" s="1" t="s">
        <v>3746</v>
      </c>
      <c r="BA506" s="1" t="s">
        <v>116</v>
      </c>
      <c r="BB506" s="1">
        <v>1</v>
      </c>
    </row>
    <row r="507" spans="1:54" ht="13" hidden="1" x14ac:dyDescent="0.15">
      <c r="E507" s="1" t="s">
        <v>4</v>
      </c>
      <c r="G507" s="2" t="s">
        <v>3752</v>
      </c>
      <c r="H507" s="13">
        <f t="shared" ca="1" si="7"/>
        <v>50.624657534246573</v>
      </c>
      <c r="I507" s="1">
        <v>7</v>
      </c>
      <c r="J507" s="1">
        <v>2</v>
      </c>
      <c r="K507" s="1">
        <v>3</v>
      </c>
      <c r="L507" s="1">
        <v>15</v>
      </c>
      <c r="M507" s="1">
        <v>53172</v>
      </c>
      <c r="N507" s="1" t="s">
        <v>3753</v>
      </c>
      <c r="O507" s="1">
        <v>0</v>
      </c>
      <c r="P507" s="1" t="s">
        <v>78</v>
      </c>
      <c r="R507" s="1" t="s">
        <v>98</v>
      </c>
      <c r="T507" s="1">
        <v>1</v>
      </c>
      <c r="U507" s="1" t="s">
        <v>5</v>
      </c>
      <c r="W507" s="1" t="s">
        <v>111</v>
      </c>
      <c r="Z507" s="1" t="s">
        <v>3754</v>
      </c>
      <c r="AA507" s="1">
        <v>25</v>
      </c>
      <c r="AB507" s="1" t="s">
        <v>3755</v>
      </c>
      <c r="AC507" s="1" t="s">
        <v>59</v>
      </c>
      <c r="AF507" s="1" t="s">
        <v>30</v>
      </c>
      <c r="AN507" s="1" t="s">
        <v>84</v>
      </c>
      <c r="AP507" s="1">
        <v>4</v>
      </c>
      <c r="AR507" s="1">
        <v>3</v>
      </c>
      <c r="AT507" s="1">
        <v>6</v>
      </c>
      <c r="AU507" s="1" t="s">
        <v>3756</v>
      </c>
      <c r="AV507" s="1" t="s">
        <v>64</v>
      </c>
      <c r="AX507" s="1">
        <v>8</v>
      </c>
      <c r="AY507" s="1" t="s">
        <v>3757</v>
      </c>
      <c r="AZ507" s="1" t="s">
        <v>3758</v>
      </c>
      <c r="BB507" s="1">
        <v>0</v>
      </c>
    </row>
    <row r="508" spans="1:54" ht="13" x14ac:dyDescent="0.15">
      <c r="A508" s="1" t="s">
        <v>0</v>
      </c>
      <c r="G508" s="2">
        <v>31861</v>
      </c>
      <c r="H508" s="13">
        <f t="shared" ca="1" si="7"/>
        <v>31.780821917808218</v>
      </c>
      <c r="I508" s="1">
        <v>7</v>
      </c>
      <c r="J508" s="1">
        <v>0</v>
      </c>
      <c r="K508" s="1">
        <v>14</v>
      </c>
      <c r="L508" s="1">
        <v>1</v>
      </c>
      <c r="M508" s="1">
        <v>8021</v>
      </c>
      <c r="N508" s="1" t="s">
        <v>3766</v>
      </c>
      <c r="O508" s="1">
        <v>0</v>
      </c>
      <c r="Q508" s="1" t="s">
        <v>3767</v>
      </c>
      <c r="R508" s="1" t="s">
        <v>54</v>
      </c>
      <c r="T508" s="1">
        <v>0</v>
      </c>
      <c r="AC508" s="1" t="s">
        <v>83</v>
      </c>
      <c r="AF508" s="1" t="s">
        <v>30</v>
      </c>
      <c r="AN508" s="1" t="s">
        <v>72</v>
      </c>
      <c r="AP508" s="1">
        <v>6</v>
      </c>
      <c r="AR508" s="1">
        <v>6</v>
      </c>
      <c r="AT508" s="1">
        <v>8</v>
      </c>
      <c r="AU508" s="1" t="s">
        <v>3768</v>
      </c>
      <c r="AV508" s="1" t="s">
        <v>74</v>
      </c>
      <c r="AX508" s="1">
        <v>5</v>
      </c>
      <c r="AY508" s="1" t="s">
        <v>3769</v>
      </c>
      <c r="BA508" s="1" t="s">
        <v>3770</v>
      </c>
    </row>
    <row r="509" spans="1:54" ht="13" hidden="1" x14ac:dyDescent="0.15">
      <c r="E509" s="1" t="s">
        <v>4</v>
      </c>
      <c r="G509" s="2">
        <v>29528</v>
      </c>
      <c r="H509" s="13">
        <f t="shared" ca="1" si="7"/>
        <v>38.172602739726024</v>
      </c>
      <c r="I509" s="1">
        <v>7</v>
      </c>
      <c r="J509" s="1">
        <v>75</v>
      </c>
      <c r="K509" s="1">
        <v>10</v>
      </c>
      <c r="L509" s="1">
        <v>2</v>
      </c>
      <c r="M509" s="1">
        <v>11577</v>
      </c>
      <c r="N509" s="1" t="s">
        <v>3771</v>
      </c>
      <c r="O509" s="1">
        <v>0</v>
      </c>
      <c r="P509" s="1" t="s">
        <v>123</v>
      </c>
      <c r="R509" s="1" t="s">
        <v>54</v>
      </c>
      <c r="T509" s="1">
        <v>0</v>
      </c>
      <c r="AC509" s="1" t="s">
        <v>59</v>
      </c>
      <c r="AH509" s="1" t="s">
        <v>32</v>
      </c>
      <c r="AN509" s="1" t="s">
        <v>72</v>
      </c>
      <c r="AP509" s="1">
        <v>2</v>
      </c>
      <c r="AR509" s="1">
        <v>4</v>
      </c>
      <c r="AT509" s="1">
        <v>50</v>
      </c>
      <c r="AU509" s="1" t="s">
        <v>3772</v>
      </c>
      <c r="AV509" s="1" t="s">
        <v>74</v>
      </c>
      <c r="AX509" s="1">
        <v>10</v>
      </c>
      <c r="AY509" s="1" t="s">
        <v>3773</v>
      </c>
      <c r="BB509" s="1">
        <v>0</v>
      </c>
    </row>
    <row r="510" spans="1:54" ht="13" x14ac:dyDescent="0.15">
      <c r="A510" s="1" t="s">
        <v>0</v>
      </c>
      <c r="B510" s="1" t="s">
        <v>1</v>
      </c>
      <c r="C510" s="1" t="s">
        <v>2</v>
      </c>
      <c r="G510" s="2">
        <v>29744</v>
      </c>
      <c r="H510" s="13">
        <f t="shared" ca="1" si="7"/>
        <v>37.580821917808223</v>
      </c>
      <c r="I510" s="1">
        <v>7</v>
      </c>
      <c r="J510" s="1">
        <v>40</v>
      </c>
      <c r="K510" s="1">
        <v>10</v>
      </c>
      <c r="L510" s="1">
        <v>0</v>
      </c>
      <c r="M510" s="1">
        <v>60615</v>
      </c>
      <c r="N510" s="1" t="s">
        <v>3790</v>
      </c>
      <c r="O510" s="1">
        <v>0</v>
      </c>
      <c r="P510" s="1" t="s">
        <v>67</v>
      </c>
      <c r="R510" s="1" t="s">
        <v>98</v>
      </c>
      <c r="T510" s="1">
        <v>1</v>
      </c>
      <c r="U510" s="1" t="s">
        <v>453</v>
      </c>
      <c r="W510" s="1" t="s">
        <v>111</v>
      </c>
      <c r="Y510" s="1" t="s">
        <v>57</v>
      </c>
      <c r="AA510" s="1">
        <v>6</v>
      </c>
      <c r="AB510" s="1" t="s">
        <v>3791</v>
      </c>
      <c r="AC510" s="1" t="s">
        <v>71</v>
      </c>
      <c r="AG510" s="1" t="s">
        <v>31</v>
      </c>
      <c r="AN510" s="1" t="s">
        <v>167</v>
      </c>
      <c r="AP510" s="1">
        <v>5</v>
      </c>
      <c r="AR510" s="1">
        <v>5</v>
      </c>
      <c r="AT510" s="1">
        <v>4</v>
      </c>
      <c r="AU510" s="1" t="s">
        <v>3792</v>
      </c>
      <c r="AV510" s="1" t="s">
        <v>64</v>
      </c>
      <c r="AX510" s="1">
        <v>8</v>
      </c>
      <c r="AY510" s="1" t="s">
        <v>3793</v>
      </c>
      <c r="BB510" s="1">
        <v>1</v>
      </c>
    </row>
    <row r="511" spans="1:54" ht="13" hidden="1" x14ac:dyDescent="0.15">
      <c r="A511" s="1" t="s">
        <v>0</v>
      </c>
      <c r="H511" s="13">
        <f t="shared" ca="1" si="7"/>
        <v>119.07123287671233</v>
      </c>
      <c r="I511" s="1">
        <v>7</v>
      </c>
      <c r="J511" s="1">
        <v>10</v>
      </c>
      <c r="K511" s="1">
        <v>8</v>
      </c>
      <c r="L511" s="1">
        <v>8</v>
      </c>
      <c r="M511" s="1">
        <v>100000</v>
      </c>
      <c r="N511" s="1" t="s">
        <v>1922</v>
      </c>
      <c r="O511" s="1">
        <v>1</v>
      </c>
      <c r="T511" s="1">
        <v>1</v>
      </c>
      <c r="U511" s="1" t="s">
        <v>144</v>
      </c>
      <c r="W511" s="1" t="s">
        <v>80</v>
      </c>
      <c r="Y511" s="1" t="s">
        <v>91</v>
      </c>
      <c r="AA511" s="1">
        <v>1</v>
      </c>
      <c r="AB511" s="1" t="s">
        <v>3828</v>
      </c>
      <c r="AC511" s="1" t="s">
        <v>59</v>
      </c>
      <c r="AG511" s="1" t="s">
        <v>31</v>
      </c>
      <c r="AI511" s="1" t="s">
        <v>33</v>
      </c>
      <c r="AN511" s="1" t="s">
        <v>60</v>
      </c>
      <c r="AP511" s="1">
        <v>4</v>
      </c>
      <c r="AR511" s="1">
        <v>4</v>
      </c>
      <c r="AT511" s="1">
        <v>5</v>
      </c>
      <c r="AU511" s="1" t="s">
        <v>3829</v>
      </c>
      <c r="AV511" s="1" t="s">
        <v>74</v>
      </c>
      <c r="AX511" s="1">
        <v>9</v>
      </c>
      <c r="AY511" s="1" t="s">
        <v>3830</v>
      </c>
      <c r="AZ511" s="1" t="s">
        <v>133</v>
      </c>
      <c r="BA511" s="1" t="s">
        <v>3831</v>
      </c>
      <c r="BB511" s="1">
        <v>1</v>
      </c>
    </row>
    <row r="512" spans="1:54" ht="13" hidden="1" x14ac:dyDescent="0.15">
      <c r="A512" s="1" t="s">
        <v>0</v>
      </c>
      <c r="G512" s="2">
        <v>33191</v>
      </c>
      <c r="H512" s="13">
        <f t="shared" ca="1" si="7"/>
        <v>28.136986301369863</v>
      </c>
      <c r="I512" s="1">
        <v>7</v>
      </c>
      <c r="J512" s="1">
        <v>70</v>
      </c>
      <c r="K512" s="1">
        <v>3</v>
      </c>
      <c r="L512" s="1">
        <v>5</v>
      </c>
      <c r="M512" s="1">
        <v>91748</v>
      </c>
      <c r="N512" s="1" t="s">
        <v>3832</v>
      </c>
      <c r="O512" s="1">
        <v>0</v>
      </c>
      <c r="P512" s="1" t="s">
        <v>97</v>
      </c>
      <c r="R512" s="1" t="s">
        <v>98</v>
      </c>
      <c r="T512" s="1">
        <v>1</v>
      </c>
      <c r="U512" s="1" t="s">
        <v>582</v>
      </c>
      <c r="W512" s="1" t="s">
        <v>111</v>
      </c>
      <c r="Y512" s="1" t="s">
        <v>57</v>
      </c>
      <c r="AA512" s="1">
        <v>2</v>
      </c>
      <c r="AB512" s="1" t="s">
        <v>1736</v>
      </c>
      <c r="AC512" s="1" t="s">
        <v>59</v>
      </c>
      <c r="AL512" s="1" t="s">
        <v>36</v>
      </c>
      <c r="AW512" s="1" t="s">
        <v>1542</v>
      </c>
      <c r="AX512" s="1">
        <v>10</v>
      </c>
      <c r="AY512" s="1" t="s">
        <v>3833</v>
      </c>
      <c r="AZ512" s="1" t="s">
        <v>3834</v>
      </c>
      <c r="BB512" s="1">
        <v>1</v>
      </c>
    </row>
    <row r="513" spans="1:54" ht="13" x14ac:dyDescent="0.15">
      <c r="A513" s="1" t="s">
        <v>0</v>
      </c>
      <c r="B513" s="1" t="s">
        <v>1</v>
      </c>
      <c r="G513" s="2">
        <v>30188</v>
      </c>
      <c r="H513" s="13">
        <f t="shared" ca="1" si="7"/>
        <v>36.364383561643834</v>
      </c>
      <c r="I513" s="1">
        <v>7</v>
      </c>
      <c r="J513" s="1">
        <v>30</v>
      </c>
      <c r="K513" s="1">
        <v>7</v>
      </c>
      <c r="L513" s="1">
        <v>1</v>
      </c>
      <c r="M513" s="1">
        <v>129783</v>
      </c>
      <c r="N513" s="1" t="s">
        <v>606</v>
      </c>
      <c r="O513" s="1">
        <v>0</v>
      </c>
      <c r="P513" s="1" t="s">
        <v>67</v>
      </c>
      <c r="R513" s="1" t="s">
        <v>98</v>
      </c>
      <c r="T513" s="1">
        <v>1</v>
      </c>
      <c r="U513" s="1" t="s">
        <v>69</v>
      </c>
      <c r="W513" s="1" t="s">
        <v>80</v>
      </c>
      <c r="Y513" s="1" t="s">
        <v>57</v>
      </c>
      <c r="AA513" s="1">
        <v>7</v>
      </c>
      <c r="AB513" s="1" t="s">
        <v>3835</v>
      </c>
      <c r="AC513" s="1" t="s">
        <v>83</v>
      </c>
      <c r="AI513" s="1" t="s">
        <v>33</v>
      </c>
      <c r="AN513" s="1" t="s">
        <v>60</v>
      </c>
      <c r="AP513" s="1">
        <v>4</v>
      </c>
      <c r="AR513" s="1">
        <v>2</v>
      </c>
      <c r="AT513" s="1">
        <v>2</v>
      </c>
      <c r="AU513" s="1" t="s">
        <v>3836</v>
      </c>
      <c r="AV513" s="1" t="s">
        <v>74</v>
      </c>
      <c r="AX513" s="1">
        <v>10</v>
      </c>
      <c r="AY513" s="1" t="s">
        <v>3837</v>
      </c>
      <c r="AZ513" s="1" t="s">
        <v>3838</v>
      </c>
      <c r="BA513" s="1" t="s">
        <v>3839</v>
      </c>
      <c r="BB513" s="1">
        <v>1</v>
      </c>
    </row>
    <row r="514" spans="1:54" ht="13" hidden="1" x14ac:dyDescent="0.15">
      <c r="F514" s="1" t="s">
        <v>3858</v>
      </c>
      <c r="G514" s="2">
        <v>29290</v>
      </c>
      <c r="H514" s="13">
        <f t="shared" ref="H514:H577" ca="1" si="8">(TODAY() - G514)/365</f>
        <v>38.824657534246576</v>
      </c>
      <c r="I514" s="1">
        <v>7</v>
      </c>
      <c r="J514" s="1">
        <v>240</v>
      </c>
      <c r="K514" s="1">
        <v>12</v>
      </c>
      <c r="L514" s="1">
        <v>6</v>
      </c>
      <c r="M514" s="1">
        <v>201012</v>
      </c>
      <c r="N514" s="1" t="s">
        <v>3859</v>
      </c>
      <c r="O514" s="1">
        <v>0</v>
      </c>
      <c r="P514" s="1" t="s">
        <v>97</v>
      </c>
      <c r="S514" s="1" t="s">
        <v>3860</v>
      </c>
      <c r="T514" s="1">
        <v>1</v>
      </c>
      <c r="U514" s="1" t="s">
        <v>137</v>
      </c>
      <c r="W514" s="1" t="s">
        <v>145</v>
      </c>
      <c r="Y514" s="1" t="s">
        <v>91</v>
      </c>
      <c r="AA514" s="1">
        <v>16</v>
      </c>
      <c r="AB514" s="1" t="s">
        <v>3861</v>
      </c>
      <c r="AC514" s="1" t="s">
        <v>59</v>
      </c>
      <c r="AI514" s="1" t="s">
        <v>33</v>
      </c>
      <c r="AN514" s="1" t="s">
        <v>72</v>
      </c>
      <c r="AP514" s="1">
        <v>4</v>
      </c>
      <c r="AR514" s="1">
        <v>4</v>
      </c>
      <c r="AT514" s="1">
        <v>6</v>
      </c>
      <c r="AU514" s="1" t="s">
        <v>3862</v>
      </c>
      <c r="AV514" s="1" t="s">
        <v>64</v>
      </c>
      <c r="AX514" s="1">
        <v>9</v>
      </c>
      <c r="AY514" s="1" t="s">
        <v>3863</v>
      </c>
      <c r="AZ514" s="1" t="s">
        <v>3864</v>
      </c>
      <c r="BA514" s="1" t="s">
        <v>3865</v>
      </c>
      <c r="BB514" s="1">
        <v>1</v>
      </c>
    </row>
    <row r="515" spans="1:54" ht="13" x14ac:dyDescent="0.15">
      <c r="B515" s="1" t="s">
        <v>1</v>
      </c>
      <c r="E515" s="1" t="s">
        <v>4</v>
      </c>
      <c r="G515" s="2">
        <v>29645</v>
      </c>
      <c r="H515" s="13">
        <f t="shared" ca="1" si="8"/>
        <v>37.852054794520548</v>
      </c>
      <c r="I515" s="1">
        <v>7</v>
      </c>
      <c r="J515" s="1">
        <v>60</v>
      </c>
      <c r="K515" s="1">
        <v>5</v>
      </c>
      <c r="L515" s="1">
        <v>9</v>
      </c>
      <c r="N515" s="1" t="s">
        <v>3866</v>
      </c>
      <c r="O515" s="1">
        <v>1</v>
      </c>
      <c r="T515" s="1">
        <v>1</v>
      </c>
      <c r="U515" s="1" t="s">
        <v>225</v>
      </c>
      <c r="W515" s="1" t="s">
        <v>111</v>
      </c>
      <c r="Z515" s="1" t="s">
        <v>2616</v>
      </c>
      <c r="AA515" s="1">
        <v>10</v>
      </c>
      <c r="AB515" s="1" t="s">
        <v>3867</v>
      </c>
      <c r="AC515" s="1" t="s">
        <v>83</v>
      </c>
      <c r="AH515" s="1" t="s">
        <v>32</v>
      </c>
      <c r="AN515" s="1" t="s">
        <v>167</v>
      </c>
      <c r="AQ515" s="1">
        <v>15</v>
      </c>
      <c r="AS515" s="1">
        <v>10</v>
      </c>
      <c r="AT515" s="1">
        <v>20</v>
      </c>
      <c r="AU515" s="1" t="s">
        <v>3868</v>
      </c>
      <c r="AV515" s="1" t="s">
        <v>2912</v>
      </c>
      <c r="AX515" s="1">
        <v>10</v>
      </c>
      <c r="AY515" s="1" t="s">
        <v>3869</v>
      </c>
      <c r="AZ515" s="1" t="s">
        <v>3870</v>
      </c>
      <c r="BA515" s="1" t="s">
        <v>3871</v>
      </c>
      <c r="BB515" s="1">
        <v>1</v>
      </c>
    </row>
    <row r="516" spans="1:54" ht="13" hidden="1" x14ac:dyDescent="0.15">
      <c r="A516" s="1" t="s">
        <v>0</v>
      </c>
      <c r="G516" s="2">
        <v>33228</v>
      </c>
      <c r="H516" s="13">
        <f t="shared" ca="1" si="8"/>
        <v>28.035616438356165</v>
      </c>
      <c r="I516" s="1">
        <v>7</v>
      </c>
      <c r="J516" s="1">
        <v>45</v>
      </c>
      <c r="K516" s="1">
        <v>9</v>
      </c>
      <c r="L516" s="1">
        <v>5</v>
      </c>
      <c r="M516" s="1">
        <v>1120012</v>
      </c>
      <c r="N516" s="1" t="s">
        <v>2824</v>
      </c>
      <c r="O516" s="1">
        <v>1</v>
      </c>
      <c r="T516" s="1">
        <v>1</v>
      </c>
      <c r="U516" s="1" t="s">
        <v>144</v>
      </c>
      <c r="W516" s="1" t="s">
        <v>384</v>
      </c>
      <c r="Y516" s="1" t="s">
        <v>91</v>
      </c>
      <c r="AA516" s="1">
        <v>1</v>
      </c>
      <c r="AB516" s="1" t="s">
        <v>3892</v>
      </c>
      <c r="AC516" s="1" t="s">
        <v>166</v>
      </c>
      <c r="AG516" s="1" t="s">
        <v>31</v>
      </c>
      <c r="AL516" s="1" t="s">
        <v>36</v>
      </c>
      <c r="AV516" s="1" t="s">
        <v>74</v>
      </c>
      <c r="AX516" s="1">
        <v>10</v>
      </c>
      <c r="AY516" s="1" t="s">
        <v>3893</v>
      </c>
      <c r="AZ516" s="1" t="s">
        <v>3894</v>
      </c>
      <c r="BA516" s="1" t="s">
        <v>3895</v>
      </c>
      <c r="BB516" s="1">
        <v>1</v>
      </c>
    </row>
    <row r="517" spans="1:54" ht="13" x14ac:dyDescent="0.15">
      <c r="B517" s="1" t="s">
        <v>1</v>
      </c>
      <c r="H517" s="13">
        <f t="shared" ca="1" si="8"/>
        <v>119.07123287671233</v>
      </c>
      <c r="I517" s="1">
        <v>7</v>
      </c>
      <c r="J517" s="1">
        <v>15</v>
      </c>
      <c r="K517" s="1">
        <v>5</v>
      </c>
      <c r="L517" s="1">
        <v>5</v>
      </c>
      <c r="N517" s="1" t="s">
        <v>3901</v>
      </c>
      <c r="O517" s="1">
        <v>1</v>
      </c>
      <c r="T517" s="1">
        <v>1</v>
      </c>
      <c r="U517" s="1" t="s">
        <v>144</v>
      </c>
      <c r="W517" s="1" t="s">
        <v>56</v>
      </c>
      <c r="Y517" s="1" t="s">
        <v>91</v>
      </c>
      <c r="AA517" s="1">
        <v>20</v>
      </c>
      <c r="AB517" s="1" t="s">
        <v>3902</v>
      </c>
      <c r="AC517" s="1" t="s">
        <v>71</v>
      </c>
      <c r="AH517" s="1" t="s">
        <v>32</v>
      </c>
      <c r="AI517" s="1" t="s">
        <v>33</v>
      </c>
      <c r="AN517" s="1" t="s">
        <v>72</v>
      </c>
      <c r="AP517" s="1">
        <v>3</v>
      </c>
      <c r="AR517" s="1">
        <v>3</v>
      </c>
      <c r="AT517" s="1">
        <v>2</v>
      </c>
      <c r="AU517" s="1" t="s">
        <v>3903</v>
      </c>
      <c r="AV517" s="1" t="s">
        <v>74</v>
      </c>
      <c r="AX517" s="1">
        <v>8</v>
      </c>
      <c r="AY517" s="1" t="s">
        <v>3904</v>
      </c>
      <c r="AZ517" s="1" t="s">
        <v>3905</v>
      </c>
      <c r="BA517" s="1" t="s">
        <v>3906</v>
      </c>
      <c r="BB517" s="1">
        <v>0</v>
      </c>
    </row>
    <row r="518" spans="1:54" ht="13" x14ac:dyDescent="0.15">
      <c r="A518" s="1" t="s">
        <v>0</v>
      </c>
      <c r="G518" s="2">
        <v>27612</v>
      </c>
      <c r="H518" s="13">
        <f t="shared" ca="1" si="8"/>
        <v>43.421917808219177</v>
      </c>
      <c r="I518" s="1">
        <v>7</v>
      </c>
      <c r="J518" s="1">
        <v>40</v>
      </c>
      <c r="K518" s="1">
        <v>6</v>
      </c>
      <c r="L518" s="1">
        <v>1</v>
      </c>
      <c r="M518" s="1">
        <v>54911</v>
      </c>
      <c r="N518" s="1" t="s">
        <v>3930</v>
      </c>
      <c r="O518" s="1">
        <v>0</v>
      </c>
      <c r="P518" s="1" t="s">
        <v>123</v>
      </c>
      <c r="R518" s="1" t="s">
        <v>98</v>
      </c>
      <c r="T518" s="1">
        <v>1</v>
      </c>
      <c r="U518" s="1" t="s">
        <v>69</v>
      </c>
      <c r="W518" s="1" t="s">
        <v>80</v>
      </c>
      <c r="Y518" s="1" t="s">
        <v>57</v>
      </c>
      <c r="AA518" s="1">
        <v>10</v>
      </c>
      <c r="AC518" s="1" t="s">
        <v>71</v>
      </c>
      <c r="AG518" s="1" t="s">
        <v>31</v>
      </c>
      <c r="AN518" s="1" t="s">
        <v>72</v>
      </c>
      <c r="AP518" s="1">
        <v>3</v>
      </c>
      <c r="AR518" s="1">
        <v>5</v>
      </c>
      <c r="AT518" s="1">
        <v>36</v>
      </c>
      <c r="AU518" s="1" t="s">
        <v>3931</v>
      </c>
      <c r="AV518" s="1" t="s">
        <v>74</v>
      </c>
      <c r="AX518" s="1">
        <v>9</v>
      </c>
      <c r="AY518" s="1" t="s">
        <v>3932</v>
      </c>
      <c r="AZ518" s="1" t="s">
        <v>3933</v>
      </c>
    </row>
    <row r="519" spans="1:54" ht="13" hidden="1" x14ac:dyDescent="0.15">
      <c r="B519" s="1" t="s">
        <v>1</v>
      </c>
      <c r="G519" s="2">
        <v>34109</v>
      </c>
      <c r="H519" s="13">
        <f t="shared" ca="1" si="8"/>
        <v>25.621917808219177</v>
      </c>
      <c r="I519" s="1">
        <v>7</v>
      </c>
      <c r="J519" s="1">
        <v>30</v>
      </c>
      <c r="K519" s="1">
        <v>12</v>
      </c>
      <c r="L519" s="1">
        <v>0</v>
      </c>
      <c r="M519" s="1">
        <v>21523</v>
      </c>
      <c r="N519" s="1" t="s">
        <v>978</v>
      </c>
      <c r="O519" s="1">
        <v>0</v>
      </c>
      <c r="P519" s="1" t="s">
        <v>97</v>
      </c>
      <c r="R519" s="1" t="s">
        <v>98</v>
      </c>
      <c r="T519" s="1">
        <v>0</v>
      </c>
      <c r="AC519" s="1" t="s">
        <v>59</v>
      </c>
      <c r="AF519" s="1" t="s">
        <v>30</v>
      </c>
      <c r="AN519" s="1" t="s">
        <v>167</v>
      </c>
      <c r="AP519" s="1">
        <v>5</v>
      </c>
      <c r="AR519" s="1">
        <v>5</v>
      </c>
      <c r="AT519" s="1">
        <v>16</v>
      </c>
      <c r="AU519" s="1" t="s">
        <v>3939</v>
      </c>
      <c r="AW519" s="1" t="s">
        <v>3940</v>
      </c>
      <c r="AX519" s="1">
        <v>9</v>
      </c>
      <c r="AY519" s="1" t="s">
        <v>36</v>
      </c>
      <c r="AZ519" s="1" t="s">
        <v>3941</v>
      </c>
      <c r="BA519" s="1" t="s">
        <v>3942</v>
      </c>
      <c r="BB519" s="1">
        <v>1</v>
      </c>
    </row>
    <row r="520" spans="1:54" ht="13" hidden="1" x14ac:dyDescent="0.15">
      <c r="B520" s="1" t="s">
        <v>1</v>
      </c>
      <c r="C520" s="1" t="s">
        <v>2</v>
      </c>
      <c r="G520" s="2">
        <v>34114</v>
      </c>
      <c r="H520" s="13">
        <f t="shared" ca="1" si="8"/>
        <v>25.608219178082191</v>
      </c>
      <c r="I520" s="1">
        <v>7</v>
      </c>
      <c r="J520" s="1">
        <v>40</v>
      </c>
      <c r="K520" s="1">
        <v>10</v>
      </c>
      <c r="L520" s="1">
        <v>4</v>
      </c>
      <c r="M520" s="1">
        <v>28023</v>
      </c>
      <c r="N520" s="1" t="s">
        <v>3943</v>
      </c>
      <c r="O520" s="1">
        <v>1</v>
      </c>
      <c r="T520" s="1">
        <v>1</v>
      </c>
      <c r="U520" s="1" t="s">
        <v>458</v>
      </c>
      <c r="W520" s="1" t="s">
        <v>56</v>
      </c>
      <c r="Y520" s="1" t="s">
        <v>91</v>
      </c>
      <c r="AA520" s="1">
        <v>1</v>
      </c>
      <c r="AB520" s="1" t="s">
        <v>3944</v>
      </c>
      <c r="AC520" s="1" t="s">
        <v>59</v>
      </c>
      <c r="AF520" s="1" t="s">
        <v>30</v>
      </c>
      <c r="AN520" s="1" t="s">
        <v>72</v>
      </c>
      <c r="AP520" s="1">
        <v>6</v>
      </c>
      <c r="AS520" s="1">
        <v>10</v>
      </c>
      <c r="AT520" s="1">
        <v>30</v>
      </c>
      <c r="AU520" s="1" t="s">
        <v>3945</v>
      </c>
      <c r="AV520" s="1" t="s">
        <v>74</v>
      </c>
      <c r="AX520" s="1">
        <v>8</v>
      </c>
      <c r="AY520" s="1" t="s">
        <v>3946</v>
      </c>
      <c r="AZ520" s="1" t="s">
        <v>3947</v>
      </c>
      <c r="BA520" s="1" t="s">
        <v>3948</v>
      </c>
      <c r="BB520" s="1">
        <v>0</v>
      </c>
    </row>
    <row r="521" spans="1:54" ht="13" hidden="1" x14ac:dyDescent="0.15">
      <c r="E521" s="1" t="s">
        <v>4</v>
      </c>
      <c r="G521" s="2">
        <v>26782</v>
      </c>
      <c r="H521" s="13">
        <f t="shared" ca="1" si="8"/>
        <v>45.695890410958903</v>
      </c>
      <c r="I521" s="1">
        <v>7</v>
      </c>
      <c r="J521" s="1">
        <v>60</v>
      </c>
      <c r="K521" s="1">
        <v>8</v>
      </c>
      <c r="L521" s="1">
        <v>35</v>
      </c>
      <c r="M521" s="1">
        <v>94583</v>
      </c>
      <c r="N521" s="1" t="s">
        <v>3949</v>
      </c>
      <c r="O521" s="1">
        <v>0</v>
      </c>
      <c r="P521" s="1" t="s">
        <v>136</v>
      </c>
      <c r="R521" s="1" t="s">
        <v>98</v>
      </c>
      <c r="T521" s="1">
        <v>1</v>
      </c>
      <c r="U521" s="1" t="s">
        <v>225</v>
      </c>
      <c r="W521" s="1" t="s">
        <v>80</v>
      </c>
      <c r="Y521" s="1" t="s">
        <v>160</v>
      </c>
      <c r="AA521" s="1">
        <v>20</v>
      </c>
      <c r="AB521" s="1" t="s">
        <v>3950</v>
      </c>
      <c r="AC521" s="1" t="s">
        <v>59</v>
      </c>
      <c r="AI521" s="1" t="s">
        <v>33</v>
      </c>
      <c r="AN521" s="1" t="s">
        <v>60</v>
      </c>
      <c r="AP521" s="1">
        <v>3</v>
      </c>
      <c r="AR521" s="1">
        <v>1</v>
      </c>
      <c r="AT521" s="1">
        <v>100</v>
      </c>
      <c r="AU521" s="1" t="s">
        <v>3951</v>
      </c>
      <c r="AV521" s="1" t="s">
        <v>74</v>
      </c>
      <c r="AX521" s="1">
        <v>10</v>
      </c>
      <c r="AY521" s="1" t="s">
        <v>3952</v>
      </c>
      <c r="AZ521" s="1" t="s">
        <v>3953</v>
      </c>
      <c r="BB521" s="1">
        <v>0</v>
      </c>
    </row>
    <row r="522" spans="1:54" ht="13" x14ac:dyDescent="0.15">
      <c r="B522" s="1" t="s">
        <v>1</v>
      </c>
      <c r="G522" s="2">
        <v>33675</v>
      </c>
      <c r="H522" s="13">
        <f t="shared" ca="1" si="8"/>
        <v>26.81095890410959</v>
      </c>
      <c r="I522" s="1">
        <v>7</v>
      </c>
      <c r="J522" s="1">
        <v>100</v>
      </c>
      <c r="K522" s="1">
        <v>7</v>
      </c>
      <c r="L522" s="1">
        <v>10</v>
      </c>
      <c r="M522" s="1">
        <v>98133</v>
      </c>
      <c r="N522" s="1" t="s">
        <v>2357</v>
      </c>
      <c r="O522" s="1">
        <v>1</v>
      </c>
      <c r="T522" s="1">
        <v>1</v>
      </c>
      <c r="U522" s="1" t="s">
        <v>159</v>
      </c>
      <c r="W522" s="1" t="s">
        <v>80</v>
      </c>
      <c r="Y522" s="1" t="s">
        <v>91</v>
      </c>
      <c r="AA522" s="1">
        <v>1</v>
      </c>
      <c r="AB522" s="1" t="s">
        <v>1000</v>
      </c>
      <c r="AC522" s="1" t="s">
        <v>83</v>
      </c>
      <c r="AG522" s="1" t="s">
        <v>31</v>
      </c>
      <c r="AN522" s="1" t="s">
        <v>84</v>
      </c>
      <c r="AQ522" s="1">
        <v>10</v>
      </c>
      <c r="AR522" s="1">
        <v>5</v>
      </c>
      <c r="AT522" s="1">
        <v>200</v>
      </c>
      <c r="AU522" s="1" t="s">
        <v>3960</v>
      </c>
      <c r="AV522" s="1" t="s">
        <v>64</v>
      </c>
      <c r="AX522" s="1">
        <v>9</v>
      </c>
      <c r="AY522" s="1" t="s">
        <v>3961</v>
      </c>
      <c r="AZ522" s="1" t="s">
        <v>3962</v>
      </c>
      <c r="BB522" s="1">
        <v>1</v>
      </c>
    </row>
    <row r="523" spans="1:54" ht="13" x14ac:dyDescent="0.15">
      <c r="A523" s="1" t="s">
        <v>0</v>
      </c>
      <c r="G523" s="2">
        <v>33315</v>
      </c>
      <c r="H523" s="13">
        <f t="shared" ca="1" si="8"/>
        <v>27.797260273972604</v>
      </c>
      <c r="I523" s="1">
        <v>6</v>
      </c>
      <c r="J523" s="1">
        <v>240</v>
      </c>
      <c r="K523" s="1">
        <v>6</v>
      </c>
      <c r="L523" s="1">
        <v>25</v>
      </c>
      <c r="M523" s="1">
        <v>60532</v>
      </c>
      <c r="N523" s="1" t="s">
        <v>102</v>
      </c>
      <c r="O523" s="1">
        <v>0</v>
      </c>
      <c r="P523" s="1" t="s">
        <v>53</v>
      </c>
      <c r="R523" s="1" t="s">
        <v>103</v>
      </c>
      <c r="T523" s="1">
        <v>1</v>
      </c>
      <c r="U523" s="1" t="s">
        <v>30</v>
      </c>
      <c r="X523" s="1" t="s">
        <v>104</v>
      </c>
      <c r="Y523" s="1" t="s">
        <v>105</v>
      </c>
      <c r="AA523" s="1">
        <v>0</v>
      </c>
      <c r="AB523" s="1" t="s">
        <v>106</v>
      </c>
      <c r="AC523" s="1" t="s">
        <v>83</v>
      </c>
      <c r="AF523" s="1" t="s">
        <v>30</v>
      </c>
      <c r="AN523" s="1" t="s">
        <v>72</v>
      </c>
      <c r="AP523" s="1">
        <v>3</v>
      </c>
      <c r="AR523" s="1">
        <v>4</v>
      </c>
      <c r="AT523" s="1">
        <v>5</v>
      </c>
      <c r="AU523" s="1" t="s">
        <v>107</v>
      </c>
      <c r="AV523" s="1" t="s">
        <v>64</v>
      </c>
      <c r="AX523" s="1">
        <v>10</v>
      </c>
      <c r="AY523" s="1" t="s">
        <v>108</v>
      </c>
    </row>
    <row r="524" spans="1:54" ht="13" x14ac:dyDescent="0.15">
      <c r="C524" s="1" t="s">
        <v>2</v>
      </c>
      <c r="G524" s="2">
        <v>30813</v>
      </c>
      <c r="H524" s="13">
        <f t="shared" ca="1" si="8"/>
        <v>34.652054794520545</v>
      </c>
      <c r="I524" s="1">
        <v>6</v>
      </c>
      <c r="J524" s="1">
        <v>35</v>
      </c>
      <c r="K524" s="1">
        <v>8</v>
      </c>
      <c r="L524" s="1">
        <v>18</v>
      </c>
      <c r="M524" s="1">
        <v>10245</v>
      </c>
      <c r="N524" s="1" t="s">
        <v>117</v>
      </c>
      <c r="O524" s="1">
        <v>0</v>
      </c>
      <c r="P524" s="1" t="s">
        <v>67</v>
      </c>
      <c r="R524" s="1" t="s">
        <v>98</v>
      </c>
      <c r="T524" s="1">
        <v>0</v>
      </c>
      <c r="AC524" s="1" t="s">
        <v>83</v>
      </c>
      <c r="AF524" s="1" t="s">
        <v>30</v>
      </c>
      <c r="AN524" s="1" t="s">
        <v>60</v>
      </c>
      <c r="AQ524" s="3">
        <v>43020</v>
      </c>
      <c r="AS524" s="1">
        <v>6</v>
      </c>
      <c r="AT524" s="1">
        <v>50</v>
      </c>
      <c r="AU524" s="1" t="s">
        <v>118</v>
      </c>
      <c r="AV524" s="1" t="s">
        <v>74</v>
      </c>
      <c r="AX524" s="1">
        <v>8</v>
      </c>
      <c r="AY524" s="1" t="s">
        <v>119</v>
      </c>
      <c r="AZ524" s="1" t="s">
        <v>120</v>
      </c>
      <c r="BA524" s="1" t="s">
        <v>121</v>
      </c>
    </row>
    <row r="525" spans="1:54" ht="13" hidden="1" x14ac:dyDescent="0.15">
      <c r="E525" s="1" t="s">
        <v>4</v>
      </c>
      <c r="G525" s="2">
        <v>34311</v>
      </c>
      <c r="H525" s="13">
        <f t="shared" ca="1" si="8"/>
        <v>25.068493150684933</v>
      </c>
      <c r="I525" s="1">
        <v>6</v>
      </c>
      <c r="J525" s="1">
        <v>120</v>
      </c>
      <c r="K525" s="1">
        <v>9</v>
      </c>
      <c r="L525" s="1">
        <v>3</v>
      </c>
      <c r="M525" s="1">
        <v>6004</v>
      </c>
      <c r="N525" s="1" t="s">
        <v>158</v>
      </c>
      <c r="O525" s="1">
        <v>0</v>
      </c>
      <c r="P525" s="1" t="s">
        <v>97</v>
      </c>
      <c r="R525" s="1" t="s">
        <v>103</v>
      </c>
      <c r="T525" s="1">
        <v>1</v>
      </c>
      <c r="U525" s="1" t="s">
        <v>159</v>
      </c>
      <c r="W525" s="1" t="s">
        <v>80</v>
      </c>
      <c r="Y525" s="1" t="s">
        <v>160</v>
      </c>
      <c r="AA525" s="1">
        <v>5</v>
      </c>
      <c r="AC525" s="1" t="s">
        <v>59</v>
      </c>
      <c r="AI525" s="1" t="s">
        <v>33</v>
      </c>
      <c r="AN525" s="1" t="s">
        <v>60</v>
      </c>
      <c r="AP525" s="1">
        <v>4</v>
      </c>
      <c r="AR525" s="1">
        <v>1</v>
      </c>
      <c r="AT525" s="1">
        <v>90</v>
      </c>
      <c r="AU525" s="1" t="s">
        <v>161</v>
      </c>
      <c r="AV525" s="1" t="s">
        <v>74</v>
      </c>
      <c r="AX525" s="1">
        <v>8</v>
      </c>
      <c r="AY525" s="1" t="s">
        <v>162</v>
      </c>
      <c r="AZ525" s="1" t="s">
        <v>163</v>
      </c>
      <c r="BA525" s="1" t="s">
        <v>164</v>
      </c>
    </row>
    <row r="526" spans="1:54" ht="13" hidden="1" x14ac:dyDescent="0.15">
      <c r="A526" s="1" t="s">
        <v>0</v>
      </c>
      <c r="G526" s="2">
        <v>33479</v>
      </c>
      <c r="H526" s="13">
        <f t="shared" ca="1" si="8"/>
        <v>27.347945205479451</v>
      </c>
      <c r="I526" s="1">
        <v>6</v>
      </c>
      <c r="J526" s="1">
        <v>0</v>
      </c>
      <c r="K526" s="1">
        <v>10</v>
      </c>
      <c r="L526" s="1">
        <v>20</v>
      </c>
      <c r="M526" s="1">
        <v>42</v>
      </c>
      <c r="N526" s="1" t="s">
        <v>192</v>
      </c>
      <c r="O526" s="1">
        <v>1</v>
      </c>
      <c r="P526" s="1" t="s">
        <v>53</v>
      </c>
      <c r="R526" s="1" t="s">
        <v>54</v>
      </c>
      <c r="T526" s="1">
        <v>0</v>
      </c>
      <c r="AC526" s="1" t="s">
        <v>59</v>
      </c>
      <c r="AI526" s="1" t="s">
        <v>33</v>
      </c>
      <c r="AN526" s="1" t="s">
        <v>72</v>
      </c>
      <c r="AQ526" s="1">
        <v>12</v>
      </c>
      <c r="AR526" s="1">
        <v>6</v>
      </c>
      <c r="AT526" s="1">
        <v>12</v>
      </c>
      <c r="AU526" s="1" t="s">
        <v>193</v>
      </c>
      <c r="AV526" s="1" t="s">
        <v>74</v>
      </c>
      <c r="AX526" s="1">
        <v>10</v>
      </c>
      <c r="AY526" s="1" t="s">
        <v>194</v>
      </c>
      <c r="AZ526" s="1" t="s">
        <v>195</v>
      </c>
      <c r="BA526" s="1" t="s">
        <v>196</v>
      </c>
    </row>
    <row r="527" spans="1:54" ht="13" x14ac:dyDescent="0.15">
      <c r="B527" s="1" t="s">
        <v>1</v>
      </c>
      <c r="C527" s="1" t="s">
        <v>2</v>
      </c>
      <c r="E527" s="1" t="s">
        <v>4</v>
      </c>
      <c r="G527" s="2">
        <v>31983</v>
      </c>
      <c r="H527" s="13">
        <f t="shared" ca="1" si="8"/>
        <v>31.446575342465753</v>
      </c>
      <c r="I527" s="1">
        <v>6</v>
      </c>
      <c r="J527" s="1">
        <v>40</v>
      </c>
      <c r="K527" s="1">
        <v>12</v>
      </c>
      <c r="L527" s="1">
        <v>30</v>
      </c>
      <c r="M527" s="1">
        <v>94301</v>
      </c>
      <c r="N527" s="1" t="s">
        <v>197</v>
      </c>
      <c r="O527" s="1">
        <v>1</v>
      </c>
      <c r="P527" s="1" t="s">
        <v>78</v>
      </c>
      <c r="R527" s="1" t="s">
        <v>103</v>
      </c>
      <c r="T527" s="1">
        <v>1</v>
      </c>
      <c r="U527" s="1" t="s">
        <v>150</v>
      </c>
      <c r="W527" s="1" t="s">
        <v>80</v>
      </c>
      <c r="Y527" s="1" t="s">
        <v>91</v>
      </c>
      <c r="AA527" s="1">
        <v>3</v>
      </c>
      <c r="AB527" s="1" t="s">
        <v>198</v>
      </c>
      <c r="AC527" s="1" t="s">
        <v>71</v>
      </c>
      <c r="AF527" s="1" t="s">
        <v>30</v>
      </c>
      <c r="AN527" s="1" t="s">
        <v>167</v>
      </c>
      <c r="AP527" s="1">
        <v>6</v>
      </c>
      <c r="AR527" s="1">
        <v>3</v>
      </c>
      <c r="AT527" s="1">
        <v>15</v>
      </c>
      <c r="AU527" s="1" t="s">
        <v>199</v>
      </c>
      <c r="AV527" s="1" t="s">
        <v>200</v>
      </c>
      <c r="AX527" s="1">
        <v>10</v>
      </c>
      <c r="AY527" s="1" t="s">
        <v>201</v>
      </c>
      <c r="BA527" s="1" t="s">
        <v>202</v>
      </c>
    </row>
    <row r="528" spans="1:54" ht="13" x14ac:dyDescent="0.15">
      <c r="A528" s="1" t="s">
        <v>0</v>
      </c>
      <c r="B528" s="1" t="s">
        <v>1</v>
      </c>
      <c r="G528" s="2">
        <v>29106</v>
      </c>
      <c r="H528" s="13">
        <f t="shared" ca="1" si="8"/>
        <v>39.328767123287669</v>
      </c>
      <c r="I528" s="1">
        <v>6</v>
      </c>
      <c r="J528" s="1">
        <v>40</v>
      </c>
      <c r="K528" s="1">
        <v>9</v>
      </c>
      <c r="L528" s="1">
        <v>6</v>
      </c>
      <c r="M528" s="1">
        <v>2215</v>
      </c>
      <c r="N528" s="1" t="s">
        <v>244</v>
      </c>
      <c r="O528" s="1">
        <v>0</v>
      </c>
      <c r="P528" s="1" t="s">
        <v>78</v>
      </c>
      <c r="R528" s="1" t="s">
        <v>98</v>
      </c>
      <c r="T528" s="1">
        <v>1</v>
      </c>
      <c r="U528" s="1" t="s">
        <v>225</v>
      </c>
      <c r="W528" s="1" t="s">
        <v>80</v>
      </c>
      <c r="Y528" s="1" t="s">
        <v>245</v>
      </c>
      <c r="AA528" s="1">
        <v>11</v>
      </c>
      <c r="AB528" s="1" t="s">
        <v>246</v>
      </c>
      <c r="AC528" s="1" t="s">
        <v>83</v>
      </c>
      <c r="AI528" s="1" t="s">
        <v>33</v>
      </c>
      <c r="AN528" s="1" t="s">
        <v>60</v>
      </c>
      <c r="AP528" s="1">
        <v>4</v>
      </c>
      <c r="AR528" s="1">
        <v>2</v>
      </c>
      <c r="AT528" s="1">
        <v>2</v>
      </c>
      <c r="AU528" s="1" t="s">
        <v>247</v>
      </c>
      <c r="AV528" s="1" t="s">
        <v>74</v>
      </c>
      <c r="AX528" s="1">
        <v>10</v>
      </c>
      <c r="AY528" s="1" t="s">
        <v>248</v>
      </c>
      <c r="AZ528" s="1" t="s">
        <v>249</v>
      </c>
    </row>
    <row r="529" spans="1:53" ht="13" hidden="1" x14ac:dyDescent="0.15">
      <c r="A529" s="1" t="s">
        <v>0</v>
      </c>
      <c r="D529" s="1" t="s">
        <v>3</v>
      </c>
      <c r="E529" s="1" t="s">
        <v>4</v>
      </c>
      <c r="G529" s="2">
        <v>33490</v>
      </c>
      <c r="H529" s="13">
        <f t="shared" ca="1" si="8"/>
        <v>27.317808219178083</v>
      </c>
      <c r="I529" s="1">
        <v>6</v>
      </c>
      <c r="J529" s="1">
        <v>0</v>
      </c>
      <c r="K529" s="1">
        <v>9</v>
      </c>
      <c r="L529" s="1">
        <v>3</v>
      </c>
      <c r="M529" s="1">
        <v>11011</v>
      </c>
      <c r="N529" s="1" t="s">
        <v>250</v>
      </c>
      <c r="O529" s="1">
        <v>1</v>
      </c>
      <c r="P529" s="1" t="s">
        <v>123</v>
      </c>
      <c r="R529" s="1" t="s">
        <v>54</v>
      </c>
      <c r="T529" s="1">
        <v>1</v>
      </c>
      <c r="U529" s="1" t="s">
        <v>225</v>
      </c>
      <c r="W529" s="1" t="s">
        <v>80</v>
      </c>
      <c r="Y529" s="1" t="s">
        <v>91</v>
      </c>
      <c r="AA529" s="1">
        <v>4</v>
      </c>
      <c r="AB529" s="1" t="s">
        <v>251</v>
      </c>
      <c r="AC529" s="1" t="s">
        <v>59</v>
      </c>
      <c r="AI529" s="1" t="s">
        <v>33</v>
      </c>
      <c r="AN529" s="1" t="s">
        <v>72</v>
      </c>
      <c r="AP529" s="1">
        <v>4</v>
      </c>
      <c r="AR529" s="1">
        <v>4</v>
      </c>
      <c r="AT529" s="1">
        <v>6</v>
      </c>
      <c r="AU529" s="1" t="s">
        <v>252</v>
      </c>
      <c r="AV529" s="1" t="s">
        <v>74</v>
      </c>
      <c r="AX529" s="1">
        <v>10</v>
      </c>
      <c r="AY529" s="1" t="s">
        <v>253</v>
      </c>
      <c r="AZ529" s="1" t="s">
        <v>254</v>
      </c>
    </row>
    <row r="530" spans="1:53" ht="13" hidden="1" x14ac:dyDescent="0.15">
      <c r="B530" s="1" t="s">
        <v>1</v>
      </c>
      <c r="C530" s="1" t="s">
        <v>2</v>
      </c>
      <c r="E530" s="1" t="s">
        <v>4</v>
      </c>
      <c r="G530" s="2">
        <v>35136</v>
      </c>
      <c r="H530" s="13">
        <f t="shared" ca="1" si="8"/>
        <v>22.80821917808219</v>
      </c>
      <c r="I530" s="1">
        <v>6</v>
      </c>
      <c r="J530" s="1">
        <v>120</v>
      </c>
      <c r="K530" s="1">
        <v>16</v>
      </c>
      <c r="L530" s="1">
        <v>2</v>
      </c>
      <c r="M530" s="1">
        <v>110001</v>
      </c>
      <c r="N530" s="1" t="s">
        <v>268</v>
      </c>
      <c r="O530" s="1">
        <v>0</v>
      </c>
      <c r="P530" s="1" t="s">
        <v>53</v>
      </c>
      <c r="R530" s="1" t="s">
        <v>54</v>
      </c>
      <c r="T530" s="1">
        <v>0</v>
      </c>
      <c r="AC530" s="1" t="s">
        <v>166</v>
      </c>
      <c r="AG530" s="1" t="s">
        <v>31</v>
      </c>
      <c r="AN530" s="1" t="s">
        <v>72</v>
      </c>
      <c r="AP530" s="1">
        <v>6</v>
      </c>
      <c r="AR530" s="1">
        <v>6</v>
      </c>
      <c r="AT530" s="1">
        <v>60</v>
      </c>
      <c r="AU530" s="1" t="s">
        <v>269</v>
      </c>
      <c r="AV530" s="1" t="s">
        <v>64</v>
      </c>
      <c r="AX530" s="1">
        <v>9</v>
      </c>
      <c r="AY530" s="1" t="s">
        <v>270</v>
      </c>
      <c r="AZ530" s="1" t="s">
        <v>271</v>
      </c>
    </row>
    <row r="531" spans="1:53" ht="13" x14ac:dyDescent="0.15">
      <c r="B531" s="1" t="s">
        <v>1</v>
      </c>
      <c r="G531" s="2">
        <v>28598</v>
      </c>
      <c r="H531" s="13">
        <f t="shared" ca="1" si="8"/>
        <v>40.720547945205482</v>
      </c>
      <c r="I531" s="1">
        <v>6</v>
      </c>
      <c r="J531" s="1">
        <v>90</v>
      </c>
      <c r="K531" s="1">
        <v>6</v>
      </c>
      <c r="L531" s="1">
        <v>2</v>
      </c>
      <c r="M531" s="1">
        <v>30341</v>
      </c>
      <c r="N531" s="1" t="s">
        <v>278</v>
      </c>
      <c r="O531" s="1">
        <v>0</v>
      </c>
      <c r="P531" s="1" t="s">
        <v>97</v>
      </c>
      <c r="R531" s="1" t="s">
        <v>54</v>
      </c>
      <c r="T531" s="1">
        <v>1</v>
      </c>
      <c r="U531" s="1" t="s">
        <v>159</v>
      </c>
      <c r="X531" s="1" t="s">
        <v>279</v>
      </c>
      <c r="Y531" s="1" t="s">
        <v>91</v>
      </c>
      <c r="AA531" s="1">
        <v>6</v>
      </c>
      <c r="AB531" s="1" t="s">
        <v>280</v>
      </c>
      <c r="AC531" s="1" t="s">
        <v>83</v>
      </c>
      <c r="AH531" s="1" t="s">
        <v>32</v>
      </c>
      <c r="AN531" s="1" t="s">
        <v>72</v>
      </c>
      <c r="AP531" s="1">
        <v>5</v>
      </c>
      <c r="AR531" s="1">
        <v>5</v>
      </c>
      <c r="AT531" s="1">
        <v>5</v>
      </c>
      <c r="AU531" s="1" t="s">
        <v>281</v>
      </c>
      <c r="AV531" s="1" t="s">
        <v>74</v>
      </c>
      <c r="AX531" s="1">
        <v>8</v>
      </c>
      <c r="AY531" s="1" t="s">
        <v>282</v>
      </c>
      <c r="AZ531" s="1" t="s">
        <v>283</v>
      </c>
      <c r="BA531" s="1" t="s">
        <v>284</v>
      </c>
    </row>
    <row r="532" spans="1:53" ht="13" x14ac:dyDescent="0.15">
      <c r="A532" s="1" t="s">
        <v>0</v>
      </c>
      <c r="B532" s="1" t="s">
        <v>1</v>
      </c>
      <c r="D532" s="1" t="s">
        <v>3</v>
      </c>
      <c r="E532" s="1" t="s">
        <v>4</v>
      </c>
      <c r="G532" s="2">
        <v>33295</v>
      </c>
      <c r="H532" s="13">
        <f t="shared" ca="1" si="8"/>
        <v>27.852054794520548</v>
      </c>
      <c r="I532" s="1">
        <v>6</v>
      </c>
      <c r="J532" s="1">
        <v>60</v>
      </c>
      <c r="K532" s="1">
        <v>8</v>
      </c>
      <c r="L532" s="1">
        <v>5</v>
      </c>
      <c r="M532" s="1">
        <v>60320</v>
      </c>
      <c r="N532" s="1" t="s">
        <v>290</v>
      </c>
      <c r="O532" s="1">
        <v>1</v>
      </c>
      <c r="P532" s="1" t="s">
        <v>143</v>
      </c>
      <c r="R532" s="1" t="s">
        <v>68</v>
      </c>
      <c r="T532" s="1">
        <v>1</v>
      </c>
      <c r="U532" s="1" t="s">
        <v>159</v>
      </c>
      <c r="W532" s="1" t="s">
        <v>111</v>
      </c>
      <c r="Y532" s="1" t="s">
        <v>91</v>
      </c>
      <c r="AA532" s="1">
        <v>3</v>
      </c>
      <c r="AB532" s="1" t="s">
        <v>207</v>
      </c>
      <c r="AC532" s="1" t="s">
        <v>83</v>
      </c>
      <c r="AG532" s="1" t="s">
        <v>31</v>
      </c>
      <c r="AN532" s="1" t="s">
        <v>60</v>
      </c>
      <c r="AP532" s="1">
        <v>6</v>
      </c>
      <c r="AR532" s="1">
        <v>6</v>
      </c>
      <c r="AT532" s="1">
        <v>6</v>
      </c>
      <c r="AU532" s="1" t="s">
        <v>291</v>
      </c>
      <c r="AV532" s="1" t="s">
        <v>74</v>
      </c>
      <c r="AX532" s="1">
        <v>10</v>
      </c>
      <c r="AY532" s="1" t="s">
        <v>292</v>
      </c>
      <c r="BA532" s="1" t="s">
        <v>293</v>
      </c>
    </row>
    <row r="533" spans="1:53" ht="13" x14ac:dyDescent="0.15">
      <c r="B533" s="1" t="s">
        <v>1</v>
      </c>
      <c r="E533" s="1" t="s">
        <v>4</v>
      </c>
      <c r="G533" s="2">
        <v>29326</v>
      </c>
      <c r="H533" s="13">
        <f t="shared" ca="1" si="8"/>
        <v>38.726027397260275</v>
      </c>
      <c r="I533" s="1">
        <v>6</v>
      </c>
      <c r="J533" s="1">
        <v>50</v>
      </c>
      <c r="K533" s="1">
        <v>7</v>
      </c>
      <c r="L533" s="1">
        <v>2</v>
      </c>
      <c r="M533" s="1">
        <v>400041</v>
      </c>
      <c r="N533" s="1" t="s">
        <v>294</v>
      </c>
      <c r="O533" s="1">
        <v>0</v>
      </c>
      <c r="P533" s="1" t="s">
        <v>97</v>
      </c>
      <c r="R533" s="1" t="s">
        <v>68</v>
      </c>
      <c r="T533" s="1">
        <v>1</v>
      </c>
      <c r="U533" s="1" t="s">
        <v>55</v>
      </c>
      <c r="W533" s="1" t="s">
        <v>56</v>
      </c>
      <c r="Y533" s="1" t="s">
        <v>295</v>
      </c>
      <c r="AA533" s="1">
        <v>3</v>
      </c>
      <c r="AB533" s="1" t="s">
        <v>296</v>
      </c>
      <c r="AC533" s="1" t="s">
        <v>83</v>
      </c>
      <c r="AE533" s="1" t="s">
        <v>29</v>
      </c>
      <c r="AN533" s="1" t="s">
        <v>60</v>
      </c>
      <c r="AP533" s="1">
        <v>6</v>
      </c>
      <c r="AR533" s="1">
        <v>3</v>
      </c>
      <c r="AT533" s="1">
        <v>5</v>
      </c>
      <c r="AU533" s="1" t="s">
        <v>297</v>
      </c>
      <c r="AV533" s="1" t="s">
        <v>74</v>
      </c>
      <c r="AX533" s="1">
        <v>10</v>
      </c>
      <c r="AY533" s="1" t="s">
        <v>298</v>
      </c>
      <c r="AZ533" s="1" t="s">
        <v>36</v>
      </c>
      <c r="BA533" s="1" t="s">
        <v>299</v>
      </c>
    </row>
    <row r="534" spans="1:53" ht="13" hidden="1" x14ac:dyDescent="0.15">
      <c r="E534" s="1" t="s">
        <v>4</v>
      </c>
      <c r="G534" s="2">
        <v>29562</v>
      </c>
      <c r="H534" s="13">
        <f t="shared" ca="1" si="8"/>
        <v>38.079452054794523</v>
      </c>
      <c r="I534" s="1">
        <v>6</v>
      </c>
      <c r="J534" s="1">
        <v>50</v>
      </c>
      <c r="K534" s="1">
        <v>18</v>
      </c>
      <c r="L534" s="1">
        <v>10</v>
      </c>
      <c r="N534" s="1" t="s">
        <v>309</v>
      </c>
      <c r="O534" s="1">
        <v>0</v>
      </c>
      <c r="P534" s="1" t="s">
        <v>53</v>
      </c>
      <c r="S534" s="1" t="s">
        <v>310</v>
      </c>
      <c r="T534" s="1">
        <v>1</v>
      </c>
      <c r="U534" s="1" t="s">
        <v>225</v>
      </c>
      <c r="W534" s="1" t="s">
        <v>56</v>
      </c>
      <c r="Z534" s="1" t="s">
        <v>311</v>
      </c>
      <c r="AA534" s="1">
        <v>15</v>
      </c>
      <c r="AB534" s="1" t="s">
        <v>312</v>
      </c>
      <c r="AC534" s="1" t="s">
        <v>59</v>
      </c>
      <c r="AF534" s="1" t="s">
        <v>30</v>
      </c>
      <c r="AG534" s="1" t="s">
        <v>31</v>
      </c>
      <c r="AI534" s="1" t="s">
        <v>33</v>
      </c>
      <c r="AN534" s="1" t="s">
        <v>72</v>
      </c>
      <c r="AP534" s="1">
        <v>5</v>
      </c>
      <c r="AR534" s="1">
        <v>2</v>
      </c>
      <c r="AT534" s="1">
        <v>4</v>
      </c>
      <c r="AU534" s="1" t="s">
        <v>313</v>
      </c>
      <c r="AV534" s="1" t="s">
        <v>74</v>
      </c>
      <c r="AX534" s="1">
        <v>10</v>
      </c>
      <c r="AY534" s="1" t="s">
        <v>314</v>
      </c>
      <c r="AZ534" s="1" t="s">
        <v>315</v>
      </c>
      <c r="BA534" s="1" t="s">
        <v>316</v>
      </c>
    </row>
    <row r="535" spans="1:53" ht="13" x14ac:dyDescent="0.15">
      <c r="A535" s="1" t="s">
        <v>0</v>
      </c>
      <c r="H535" s="13">
        <f t="shared" ca="1" si="8"/>
        <v>119.07123287671233</v>
      </c>
      <c r="I535" s="1">
        <v>6</v>
      </c>
      <c r="J535" s="1">
        <v>30</v>
      </c>
      <c r="K535" s="1">
        <v>10</v>
      </c>
      <c r="L535" s="1">
        <v>5</v>
      </c>
      <c r="M535" s="1">
        <v>1581</v>
      </c>
      <c r="N535" s="1" t="s">
        <v>317</v>
      </c>
      <c r="O535" s="1">
        <v>0</v>
      </c>
      <c r="P535" s="1" t="s">
        <v>97</v>
      </c>
      <c r="R535" s="1" t="s">
        <v>68</v>
      </c>
      <c r="T535" s="1">
        <v>1</v>
      </c>
      <c r="U535" s="1" t="s">
        <v>5</v>
      </c>
      <c r="X535" s="1" t="s">
        <v>318</v>
      </c>
      <c r="Z535" s="1" t="s">
        <v>319</v>
      </c>
      <c r="AA535" s="1">
        <v>6</v>
      </c>
      <c r="AC535" s="1" t="s">
        <v>83</v>
      </c>
      <c r="AG535" s="1" t="s">
        <v>31</v>
      </c>
      <c r="AH535" s="1" t="s">
        <v>32</v>
      </c>
      <c r="AN535" s="1" t="s">
        <v>60</v>
      </c>
      <c r="AP535" s="1">
        <v>4</v>
      </c>
      <c r="AR535" s="1">
        <v>4</v>
      </c>
      <c r="AT535" s="1">
        <v>8</v>
      </c>
      <c r="AU535" s="1" t="s">
        <v>320</v>
      </c>
      <c r="AV535" s="1" t="s">
        <v>74</v>
      </c>
      <c r="AX535" s="1">
        <v>7</v>
      </c>
      <c r="AY535" s="1" t="s">
        <v>321</v>
      </c>
      <c r="AZ535" s="1" t="s">
        <v>322</v>
      </c>
      <c r="BA535" s="1" t="s">
        <v>323</v>
      </c>
    </row>
    <row r="536" spans="1:53" ht="13" x14ac:dyDescent="0.15">
      <c r="E536" s="1" t="s">
        <v>4</v>
      </c>
      <c r="G536" s="2">
        <v>28327</v>
      </c>
      <c r="H536" s="13">
        <f t="shared" ca="1" si="8"/>
        <v>41.463013698630135</v>
      </c>
      <c r="I536" s="1">
        <v>6</v>
      </c>
      <c r="J536" s="1">
        <v>20</v>
      </c>
      <c r="K536" s="1">
        <v>16</v>
      </c>
      <c r="L536" s="1">
        <v>10</v>
      </c>
      <c r="M536" s="1">
        <v>78729</v>
      </c>
      <c r="N536" s="1" t="s">
        <v>348</v>
      </c>
      <c r="O536" s="1">
        <v>1</v>
      </c>
      <c r="P536" s="1" t="s">
        <v>67</v>
      </c>
      <c r="R536" s="1" t="s">
        <v>98</v>
      </c>
      <c r="T536" s="1">
        <v>1</v>
      </c>
      <c r="U536" s="1" t="s">
        <v>5</v>
      </c>
      <c r="W536" s="1" t="s">
        <v>80</v>
      </c>
      <c r="Y536" s="1" t="s">
        <v>57</v>
      </c>
      <c r="AA536" s="1">
        <v>12</v>
      </c>
      <c r="AB536" s="1" t="s">
        <v>349</v>
      </c>
      <c r="AC536" s="1" t="s">
        <v>71</v>
      </c>
      <c r="AI536" s="1" t="s">
        <v>33</v>
      </c>
      <c r="AN536" s="1" t="s">
        <v>60</v>
      </c>
      <c r="AQ536" s="1">
        <v>12</v>
      </c>
      <c r="AR536" s="1">
        <v>6</v>
      </c>
      <c r="AT536" s="1">
        <v>140</v>
      </c>
      <c r="AU536" s="1" t="s">
        <v>350</v>
      </c>
      <c r="AV536" s="1" t="s">
        <v>74</v>
      </c>
      <c r="AX536" s="1">
        <v>7</v>
      </c>
      <c r="AY536" s="1" t="s">
        <v>351</v>
      </c>
      <c r="AZ536" s="1" t="s">
        <v>352</v>
      </c>
      <c r="BA536" s="1" t="s">
        <v>353</v>
      </c>
    </row>
    <row r="537" spans="1:53" ht="13" hidden="1" x14ac:dyDescent="0.15">
      <c r="A537" s="1" t="s">
        <v>0</v>
      </c>
      <c r="B537" s="1" t="s">
        <v>1</v>
      </c>
      <c r="C537" s="1" t="s">
        <v>2</v>
      </c>
      <c r="G537" s="2">
        <v>34907</v>
      </c>
      <c r="H537" s="13">
        <f t="shared" ca="1" si="8"/>
        <v>23.435616438356163</v>
      </c>
      <c r="I537" s="1">
        <v>6</v>
      </c>
      <c r="J537" s="1">
        <v>180</v>
      </c>
      <c r="K537" s="1">
        <v>9</v>
      </c>
      <c r="L537" s="1">
        <v>10</v>
      </c>
      <c r="M537" s="1">
        <v>110034</v>
      </c>
      <c r="N537" s="1" t="s">
        <v>376</v>
      </c>
      <c r="O537" s="1">
        <v>1</v>
      </c>
      <c r="P537" s="1" t="s">
        <v>67</v>
      </c>
      <c r="R537" s="1" t="s">
        <v>98</v>
      </c>
      <c r="T537" s="1">
        <v>1</v>
      </c>
      <c r="U537" s="1" t="s">
        <v>225</v>
      </c>
      <c r="W537" s="1" t="s">
        <v>80</v>
      </c>
      <c r="Y537" s="1" t="s">
        <v>57</v>
      </c>
      <c r="AA537" s="1">
        <v>0</v>
      </c>
      <c r="AB537" s="1" t="s">
        <v>377</v>
      </c>
      <c r="AC537" s="1" t="s">
        <v>59</v>
      </c>
      <c r="AI537" s="1" t="s">
        <v>33</v>
      </c>
      <c r="AN537" s="1" t="s">
        <v>84</v>
      </c>
      <c r="AP537" s="1">
        <v>5</v>
      </c>
      <c r="AR537" s="1">
        <v>4</v>
      </c>
      <c r="AT537" s="1">
        <v>10</v>
      </c>
      <c r="AU537" s="1" t="s">
        <v>378</v>
      </c>
      <c r="AV537" s="1" t="s">
        <v>198</v>
      </c>
      <c r="AX537" s="1">
        <v>10</v>
      </c>
      <c r="AY537" s="1" t="s">
        <v>379</v>
      </c>
      <c r="AZ537" s="1" t="s">
        <v>380</v>
      </c>
      <c r="BA537" s="1" t="s">
        <v>381</v>
      </c>
    </row>
    <row r="538" spans="1:53" ht="13" x14ac:dyDescent="0.15">
      <c r="B538" s="1" t="s">
        <v>1</v>
      </c>
      <c r="D538" s="1" t="s">
        <v>3</v>
      </c>
      <c r="E538" s="1" t="s">
        <v>4</v>
      </c>
      <c r="G538" s="2">
        <v>31102</v>
      </c>
      <c r="H538" s="13">
        <f t="shared" ca="1" si="8"/>
        <v>33.860273972602741</v>
      </c>
      <c r="I538" s="1">
        <v>6</v>
      </c>
      <c r="J538" s="1">
        <v>45</v>
      </c>
      <c r="K538" s="1">
        <v>10</v>
      </c>
      <c r="L538" s="1">
        <v>10</v>
      </c>
      <c r="M538" s="1">
        <v>8234</v>
      </c>
      <c r="N538" s="1" t="s">
        <v>390</v>
      </c>
      <c r="O538" s="1">
        <v>1</v>
      </c>
      <c r="P538" s="1" t="s">
        <v>97</v>
      </c>
      <c r="R538" s="1" t="s">
        <v>98</v>
      </c>
      <c r="T538" s="1">
        <v>1</v>
      </c>
      <c r="U538" s="1" t="s">
        <v>159</v>
      </c>
      <c r="W538" s="1" t="s">
        <v>80</v>
      </c>
      <c r="Y538" s="1" t="s">
        <v>391</v>
      </c>
      <c r="AA538" s="1">
        <v>6</v>
      </c>
      <c r="AB538" s="1" t="s">
        <v>392</v>
      </c>
      <c r="AC538" s="1" t="s">
        <v>83</v>
      </c>
      <c r="AI538" s="1" t="s">
        <v>33</v>
      </c>
      <c r="AN538" s="1" t="s">
        <v>72</v>
      </c>
      <c r="AP538" s="1">
        <v>3</v>
      </c>
      <c r="AR538" s="1">
        <v>4</v>
      </c>
      <c r="AT538" s="1">
        <v>10</v>
      </c>
      <c r="AU538" s="1" t="s">
        <v>393</v>
      </c>
      <c r="AV538" s="1" t="s">
        <v>74</v>
      </c>
      <c r="AX538" s="1">
        <v>10</v>
      </c>
      <c r="AY538" s="1" t="s">
        <v>394</v>
      </c>
      <c r="AZ538" s="1" t="s">
        <v>395</v>
      </c>
      <c r="BA538" s="1" t="s">
        <v>396</v>
      </c>
    </row>
    <row r="539" spans="1:53" ht="13" hidden="1" x14ac:dyDescent="0.15">
      <c r="E539" s="1" t="s">
        <v>4</v>
      </c>
      <c r="G539" s="2" t="s">
        <v>422</v>
      </c>
      <c r="H539" s="13">
        <f t="shared" ca="1" si="8"/>
        <v>51.854794520547948</v>
      </c>
      <c r="I539" s="1">
        <v>6</v>
      </c>
      <c r="J539" s="1">
        <v>30</v>
      </c>
      <c r="K539" s="1">
        <v>8</v>
      </c>
      <c r="L539" s="1">
        <v>104</v>
      </c>
      <c r="M539" s="1">
        <v>98034</v>
      </c>
      <c r="N539" s="1" t="s">
        <v>423</v>
      </c>
      <c r="O539" s="1">
        <v>0</v>
      </c>
      <c r="P539" s="1" t="s">
        <v>53</v>
      </c>
      <c r="R539" s="1" t="s">
        <v>68</v>
      </c>
      <c r="T539" s="1">
        <v>1</v>
      </c>
      <c r="U539" s="1" t="s">
        <v>225</v>
      </c>
      <c r="W539" s="1" t="s">
        <v>424</v>
      </c>
      <c r="Y539" s="1" t="s">
        <v>91</v>
      </c>
      <c r="AA539" s="1">
        <v>27</v>
      </c>
      <c r="AB539" s="1" t="s">
        <v>425</v>
      </c>
      <c r="AC539" s="1" t="s">
        <v>59</v>
      </c>
      <c r="AG539" s="1" t="s">
        <v>31</v>
      </c>
      <c r="AN539" s="1" t="s">
        <v>72</v>
      </c>
      <c r="AP539" s="1">
        <v>6</v>
      </c>
      <c r="AR539" s="1">
        <v>6</v>
      </c>
      <c r="AT539" s="1">
        <v>4</v>
      </c>
      <c r="AU539" s="1" t="s">
        <v>426</v>
      </c>
      <c r="AV539" s="1" t="s">
        <v>64</v>
      </c>
      <c r="AX539" s="1">
        <v>10</v>
      </c>
      <c r="AY539" s="1" t="s">
        <v>427</v>
      </c>
      <c r="AZ539" s="1" t="s">
        <v>428</v>
      </c>
      <c r="BA539" s="1" t="s">
        <v>429</v>
      </c>
    </row>
    <row r="540" spans="1:53" ht="13" hidden="1" x14ac:dyDescent="0.15">
      <c r="A540" s="1" t="s">
        <v>0</v>
      </c>
      <c r="D540" s="1" t="s">
        <v>3</v>
      </c>
      <c r="E540" s="1" t="s">
        <v>4</v>
      </c>
      <c r="G540" s="2">
        <v>33311</v>
      </c>
      <c r="H540" s="13">
        <f t="shared" ca="1" si="8"/>
        <v>27.80821917808219</v>
      </c>
      <c r="I540" s="1">
        <v>6</v>
      </c>
      <c r="J540" s="1">
        <v>0</v>
      </c>
      <c r="K540" s="1">
        <v>6</v>
      </c>
      <c r="L540" s="1">
        <v>5</v>
      </c>
      <c r="M540" s="1">
        <v>560103</v>
      </c>
      <c r="N540" s="1" t="s">
        <v>508</v>
      </c>
      <c r="O540" s="1">
        <v>0</v>
      </c>
      <c r="P540" s="1" t="s">
        <v>53</v>
      </c>
      <c r="R540" s="1" t="s">
        <v>103</v>
      </c>
      <c r="T540" s="1">
        <v>1</v>
      </c>
      <c r="U540" s="1" t="s">
        <v>225</v>
      </c>
      <c r="W540" s="1" t="s">
        <v>80</v>
      </c>
      <c r="Y540" s="1" t="s">
        <v>91</v>
      </c>
      <c r="AA540" s="1">
        <v>3</v>
      </c>
      <c r="AB540" s="1" t="s">
        <v>509</v>
      </c>
      <c r="AC540" s="1" t="s">
        <v>59</v>
      </c>
      <c r="AG540" s="1" t="s">
        <v>31</v>
      </c>
      <c r="AN540" s="1" t="s">
        <v>72</v>
      </c>
      <c r="AP540" s="1">
        <v>3</v>
      </c>
      <c r="AR540" s="1">
        <v>3</v>
      </c>
      <c r="AT540" s="1">
        <v>30</v>
      </c>
      <c r="AU540" s="1" t="s">
        <v>510</v>
      </c>
      <c r="AV540" s="1" t="s">
        <v>74</v>
      </c>
      <c r="AX540" s="1">
        <v>8</v>
      </c>
      <c r="AY540" s="1" t="s">
        <v>511</v>
      </c>
      <c r="AZ540" s="1" t="s">
        <v>512</v>
      </c>
    </row>
    <row r="541" spans="1:53" ht="13" x14ac:dyDescent="0.15">
      <c r="B541" s="1" t="s">
        <v>1</v>
      </c>
      <c r="G541" s="2" t="s">
        <v>513</v>
      </c>
      <c r="H541" s="13">
        <f t="shared" ca="1" si="8"/>
        <v>49.230136986301368</v>
      </c>
      <c r="I541" s="1">
        <v>6</v>
      </c>
      <c r="J541" s="1">
        <v>10</v>
      </c>
      <c r="K541" s="1">
        <v>8</v>
      </c>
      <c r="L541" s="1">
        <v>100</v>
      </c>
      <c r="M541" s="1">
        <v>5020</v>
      </c>
      <c r="N541" s="1" t="s">
        <v>514</v>
      </c>
      <c r="O541" s="1">
        <v>0</v>
      </c>
      <c r="P541" s="1" t="s">
        <v>78</v>
      </c>
      <c r="R541" s="1" t="s">
        <v>103</v>
      </c>
      <c r="T541" s="1">
        <v>1</v>
      </c>
      <c r="U541" s="1" t="s">
        <v>79</v>
      </c>
      <c r="W541" s="1" t="s">
        <v>124</v>
      </c>
      <c r="Y541" s="1" t="s">
        <v>112</v>
      </c>
      <c r="AA541" s="1">
        <v>15</v>
      </c>
      <c r="AB541" s="1" t="s">
        <v>515</v>
      </c>
      <c r="AC541" s="1" t="s">
        <v>83</v>
      </c>
      <c r="AE541" s="1" t="s">
        <v>29</v>
      </c>
      <c r="AN541" s="1" t="s">
        <v>72</v>
      </c>
      <c r="AQ541" s="1">
        <v>15</v>
      </c>
      <c r="AS541" s="1">
        <v>15</v>
      </c>
      <c r="AT541" s="1">
        <v>15</v>
      </c>
      <c r="AU541" s="1" t="s">
        <v>516</v>
      </c>
      <c r="AV541" s="1" t="s">
        <v>74</v>
      </c>
      <c r="AX541" s="1">
        <v>9</v>
      </c>
      <c r="AY541" s="1" t="s">
        <v>517</v>
      </c>
      <c r="AZ541" s="1" t="s">
        <v>518</v>
      </c>
      <c r="BA541" s="1" t="s">
        <v>519</v>
      </c>
    </row>
    <row r="542" spans="1:53" ht="13" x14ac:dyDescent="0.15">
      <c r="B542" s="1" t="s">
        <v>1</v>
      </c>
      <c r="E542" s="1" t="s">
        <v>4</v>
      </c>
      <c r="G542" s="2">
        <v>42904</v>
      </c>
      <c r="H542" s="13">
        <f t="shared" ca="1" si="8"/>
        <v>1.526027397260274</v>
      </c>
      <c r="I542" s="1">
        <v>6</v>
      </c>
      <c r="J542" s="1">
        <v>40</v>
      </c>
      <c r="K542" s="1">
        <v>10</v>
      </c>
      <c r="L542" s="1">
        <v>5</v>
      </c>
      <c r="M542" s="1">
        <v>22071090</v>
      </c>
      <c r="N542" s="1" t="s">
        <v>616</v>
      </c>
      <c r="O542" s="1">
        <v>1</v>
      </c>
      <c r="P542" s="1" t="s">
        <v>53</v>
      </c>
      <c r="R542" s="1" t="s">
        <v>98</v>
      </c>
      <c r="T542" s="1">
        <v>1</v>
      </c>
      <c r="U542" s="1" t="s">
        <v>521</v>
      </c>
      <c r="W542" s="1" t="s">
        <v>90</v>
      </c>
      <c r="Y542" s="1" t="s">
        <v>160</v>
      </c>
      <c r="AA542" s="1">
        <v>5</v>
      </c>
      <c r="AB542" s="1" t="s">
        <v>617</v>
      </c>
      <c r="AC542" s="1" t="s">
        <v>83</v>
      </c>
      <c r="AG542" s="1" t="s">
        <v>31</v>
      </c>
      <c r="AI542" s="1" t="s">
        <v>33</v>
      </c>
      <c r="AN542" s="1" t="s">
        <v>60</v>
      </c>
      <c r="AP542" s="1">
        <v>4</v>
      </c>
      <c r="AR542" s="1">
        <v>3</v>
      </c>
      <c r="AT542" s="1">
        <v>3</v>
      </c>
      <c r="AU542" s="1" t="s">
        <v>618</v>
      </c>
      <c r="AV542" s="1" t="s">
        <v>198</v>
      </c>
      <c r="AX542" s="1">
        <v>7</v>
      </c>
      <c r="AY542" s="1" t="s">
        <v>619</v>
      </c>
      <c r="AZ542" s="1" t="s">
        <v>620</v>
      </c>
      <c r="BA542" s="1" t="s">
        <v>621</v>
      </c>
    </row>
    <row r="543" spans="1:53" ht="13" hidden="1" x14ac:dyDescent="0.15">
      <c r="E543" s="1" t="s">
        <v>4</v>
      </c>
      <c r="G543" s="2">
        <v>35247</v>
      </c>
      <c r="H543" s="13">
        <f t="shared" ca="1" si="8"/>
        <v>22.504109589041096</v>
      </c>
      <c r="I543" s="1">
        <v>6</v>
      </c>
      <c r="J543" s="1">
        <v>200</v>
      </c>
      <c r="K543" s="1">
        <v>4</v>
      </c>
      <c r="L543" s="1">
        <v>15</v>
      </c>
      <c r="M543" s="1">
        <v>841226</v>
      </c>
      <c r="N543" s="1" t="s">
        <v>625</v>
      </c>
      <c r="O543" s="1">
        <v>1</v>
      </c>
      <c r="P543" s="1" t="s">
        <v>97</v>
      </c>
      <c r="R543" s="1" t="s">
        <v>98</v>
      </c>
      <c r="T543" s="1">
        <v>1</v>
      </c>
      <c r="U543" s="1" t="s">
        <v>110</v>
      </c>
      <c r="W543" s="1" t="s">
        <v>80</v>
      </c>
      <c r="Y543" s="1" t="s">
        <v>57</v>
      </c>
      <c r="AA543" s="1">
        <v>1</v>
      </c>
      <c r="AB543" s="1" t="s">
        <v>58</v>
      </c>
      <c r="AC543" s="1" t="s">
        <v>59</v>
      </c>
      <c r="AG543" s="1" t="s">
        <v>31</v>
      </c>
      <c r="AI543" s="1" t="s">
        <v>33</v>
      </c>
      <c r="AN543" s="1" t="s">
        <v>84</v>
      </c>
      <c r="AQ543" s="1">
        <v>80</v>
      </c>
      <c r="AS543" s="1">
        <v>15</v>
      </c>
      <c r="AT543" s="1">
        <v>4</v>
      </c>
      <c r="AU543" s="1" t="s">
        <v>626</v>
      </c>
      <c r="AV543" s="1" t="s">
        <v>64</v>
      </c>
      <c r="AX543" s="1">
        <v>10</v>
      </c>
      <c r="AY543" s="1" t="s">
        <v>627</v>
      </c>
      <c r="AZ543" s="1" t="s">
        <v>628</v>
      </c>
      <c r="BA543" s="1" t="s">
        <v>629</v>
      </c>
    </row>
    <row r="544" spans="1:53" ht="13" x14ac:dyDescent="0.15">
      <c r="E544" s="1" t="s">
        <v>4</v>
      </c>
      <c r="G544" s="2">
        <v>31622</v>
      </c>
      <c r="H544" s="13">
        <f t="shared" ca="1" si="8"/>
        <v>32.435616438356163</v>
      </c>
      <c r="I544" s="1">
        <v>6</v>
      </c>
      <c r="J544" s="1">
        <v>2</v>
      </c>
      <c r="K544" s="1">
        <v>12</v>
      </c>
      <c r="L544" s="1">
        <v>3</v>
      </c>
      <c r="N544" s="1" t="s">
        <v>652</v>
      </c>
      <c r="O544" s="1">
        <v>0</v>
      </c>
      <c r="P544" s="1" t="s">
        <v>67</v>
      </c>
      <c r="R544" s="1" t="s">
        <v>98</v>
      </c>
      <c r="T544" s="1">
        <v>1</v>
      </c>
      <c r="U544" s="1" t="s">
        <v>453</v>
      </c>
      <c r="W544" s="1" t="s">
        <v>111</v>
      </c>
      <c r="Y544" s="1" t="s">
        <v>57</v>
      </c>
      <c r="AA544" s="1">
        <v>10</v>
      </c>
      <c r="AB544" s="1" t="s">
        <v>653</v>
      </c>
      <c r="AC544" s="1" t="s">
        <v>83</v>
      </c>
      <c r="AH544" s="1" t="s">
        <v>32</v>
      </c>
      <c r="AN544" s="1" t="s">
        <v>84</v>
      </c>
      <c r="AQ544" s="1">
        <v>10</v>
      </c>
      <c r="AR544" s="1">
        <v>5</v>
      </c>
      <c r="AT544" s="1">
        <v>20</v>
      </c>
      <c r="AU544" s="1" t="s">
        <v>654</v>
      </c>
      <c r="AV544" s="1" t="s">
        <v>74</v>
      </c>
      <c r="AX544" s="1">
        <v>8</v>
      </c>
      <c r="AY544" s="1" t="s">
        <v>655</v>
      </c>
      <c r="AZ544" s="1" t="s">
        <v>656</v>
      </c>
      <c r="BA544" s="1" t="s">
        <v>657</v>
      </c>
    </row>
    <row r="545" spans="1:53" ht="13" hidden="1" x14ac:dyDescent="0.15">
      <c r="A545" s="1" t="s">
        <v>0</v>
      </c>
      <c r="B545" s="1" t="s">
        <v>1</v>
      </c>
      <c r="E545" s="1" t="s">
        <v>4</v>
      </c>
      <c r="G545" s="2">
        <v>32721</v>
      </c>
      <c r="H545" s="13">
        <f t="shared" ca="1" si="8"/>
        <v>29.424657534246574</v>
      </c>
      <c r="I545" s="1">
        <v>6</v>
      </c>
      <c r="J545" s="1">
        <v>0</v>
      </c>
      <c r="K545" s="1">
        <v>14</v>
      </c>
      <c r="L545" s="1">
        <v>25</v>
      </c>
      <c r="M545" s="1">
        <v>92570</v>
      </c>
      <c r="N545" s="1" t="s">
        <v>658</v>
      </c>
      <c r="O545" s="1">
        <v>1</v>
      </c>
      <c r="P545" s="1" t="s">
        <v>78</v>
      </c>
      <c r="S545" s="1" t="s">
        <v>659</v>
      </c>
      <c r="T545" s="1">
        <v>1</v>
      </c>
      <c r="U545" s="1" t="s">
        <v>521</v>
      </c>
      <c r="W545" s="1" t="s">
        <v>90</v>
      </c>
      <c r="Z545" s="1" t="s">
        <v>660</v>
      </c>
      <c r="AA545" s="1">
        <v>6</v>
      </c>
      <c r="AB545" s="1" t="s">
        <v>661</v>
      </c>
      <c r="AC545" s="1" t="s">
        <v>59</v>
      </c>
      <c r="AF545" s="1" t="s">
        <v>30</v>
      </c>
      <c r="AM545" s="1" t="s">
        <v>662</v>
      </c>
      <c r="AN545" s="1" t="s">
        <v>72</v>
      </c>
      <c r="AQ545" s="1">
        <v>20</v>
      </c>
      <c r="AR545" s="1">
        <v>4</v>
      </c>
      <c r="AT545" s="1">
        <v>80</v>
      </c>
      <c r="AU545" s="1" t="s">
        <v>663</v>
      </c>
      <c r="AW545" s="1" t="s">
        <v>664</v>
      </c>
      <c r="AX545" s="1">
        <v>9</v>
      </c>
      <c r="AY545" s="1" t="s">
        <v>665</v>
      </c>
      <c r="AZ545" s="1" t="s">
        <v>666</v>
      </c>
      <c r="BA545" s="1" t="s">
        <v>667</v>
      </c>
    </row>
    <row r="546" spans="1:53" ht="13" x14ac:dyDescent="0.15">
      <c r="B546" s="1" t="s">
        <v>1</v>
      </c>
      <c r="C546" s="1" t="s">
        <v>2</v>
      </c>
      <c r="G546" s="2">
        <v>31109</v>
      </c>
      <c r="H546" s="13">
        <f t="shared" ca="1" si="8"/>
        <v>33.841095890410962</v>
      </c>
      <c r="I546" s="1">
        <v>6</v>
      </c>
      <c r="J546" s="1">
        <v>45</v>
      </c>
      <c r="K546" s="1">
        <v>9</v>
      </c>
      <c r="L546" s="1">
        <v>2</v>
      </c>
      <c r="M546" s="1">
        <v>44120</v>
      </c>
      <c r="N546" s="1" t="s">
        <v>683</v>
      </c>
      <c r="O546" s="1">
        <v>1</v>
      </c>
      <c r="P546" s="1" t="s">
        <v>53</v>
      </c>
      <c r="R546" s="1" t="s">
        <v>98</v>
      </c>
      <c r="T546" s="1">
        <v>1</v>
      </c>
      <c r="U546" s="1" t="s">
        <v>31</v>
      </c>
      <c r="X546" s="1" t="s">
        <v>684</v>
      </c>
      <c r="Y546" s="1" t="s">
        <v>57</v>
      </c>
      <c r="AA546" s="1">
        <v>3</v>
      </c>
      <c r="AB546" s="1" t="s">
        <v>685</v>
      </c>
      <c r="AC546" s="1" t="s">
        <v>71</v>
      </c>
      <c r="AG546" s="1" t="s">
        <v>31</v>
      </c>
      <c r="AN546" s="1" t="s">
        <v>84</v>
      </c>
      <c r="AP546" s="1">
        <v>4</v>
      </c>
      <c r="AR546" s="1">
        <v>5</v>
      </c>
      <c r="AT546" s="1">
        <v>30</v>
      </c>
      <c r="AU546" s="1" t="s">
        <v>686</v>
      </c>
      <c r="AV546" s="1" t="s">
        <v>64</v>
      </c>
      <c r="AX546" s="1">
        <v>9</v>
      </c>
      <c r="AY546" s="1" t="s">
        <v>687</v>
      </c>
      <c r="AZ546" s="1" t="s">
        <v>688</v>
      </c>
    </row>
    <row r="547" spans="1:53" ht="13" x14ac:dyDescent="0.15">
      <c r="B547" s="1" t="s">
        <v>1</v>
      </c>
      <c r="E547" s="1" t="s">
        <v>4</v>
      </c>
      <c r="G547" s="2">
        <v>30747</v>
      </c>
      <c r="H547" s="13">
        <f t="shared" ca="1" si="8"/>
        <v>34.832876712328769</v>
      </c>
      <c r="I547" s="1">
        <v>6</v>
      </c>
      <c r="J547" s="1">
        <v>20</v>
      </c>
      <c r="K547" s="1">
        <v>16</v>
      </c>
      <c r="L547" s="1">
        <v>30</v>
      </c>
      <c r="M547" s="1">
        <v>33334</v>
      </c>
      <c r="N547" s="1" t="s">
        <v>704</v>
      </c>
      <c r="O547" s="1">
        <v>0</v>
      </c>
      <c r="P547" s="1" t="s">
        <v>67</v>
      </c>
      <c r="R547" s="1" t="s">
        <v>103</v>
      </c>
      <c r="T547" s="1">
        <v>1</v>
      </c>
      <c r="U547" s="1" t="s">
        <v>144</v>
      </c>
      <c r="W547" s="1" t="s">
        <v>111</v>
      </c>
      <c r="Y547" s="1" t="s">
        <v>648</v>
      </c>
      <c r="AA547" s="1">
        <v>4</v>
      </c>
      <c r="AB547" s="1" t="s">
        <v>705</v>
      </c>
      <c r="AC547" s="1" t="s">
        <v>71</v>
      </c>
      <c r="AL547" s="1" t="s">
        <v>36</v>
      </c>
      <c r="AV547" s="1" t="s">
        <v>74</v>
      </c>
      <c r="AX547" s="1">
        <v>8</v>
      </c>
      <c r="AY547" s="1" t="s">
        <v>706</v>
      </c>
      <c r="AZ547" s="1" t="s">
        <v>707</v>
      </c>
      <c r="BA547" s="1" t="s">
        <v>708</v>
      </c>
    </row>
    <row r="548" spans="1:53" ht="13" x14ac:dyDescent="0.15">
      <c r="A548" s="1" t="s">
        <v>0</v>
      </c>
      <c r="G548" s="2">
        <v>34088</v>
      </c>
      <c r="H548" s="13">
        <f t="shared" ca="1" si="8"/>
        <v>25.67945205479452</v>
      </c>
      <c r="I548" s="1">
        <v>6</v>
      </c>
      <c r="J548" s="1">
        <v>50</v>
      </c>
      <c r="K548" s="1">
        <v>10</v>
      </c>
      <c r="L548" s="1">
        <v>20</v>
      </c>
      <c r="M548" s="1">
        <v>48185</v>
      </c>
      <c r="N548" s="1" t="s">
        <v>732</v>
      </c>
      <c r="O548" s="1">
        <v>1</v>
      </c>
      <c r="P548" s="1" t="s">
        <v>431</v>
      </c>
      <c r="S548" s="1" t="s">
        <v>733</v>
      </c>
      <c r="T548" s="1">
        <v>1</v>
      </c>
      <c r="U548" s="1" t="s">
        <v>31</v>
      </c>
      <c r="W548" s="1" t="s">
        <v>80</v>
      </c>
      <c r="Y548" s="1" t="s">
        <v>295</v>
      </c>
      <c r="AA548" s="1">
        <v>2</v>
      </c>
      <c r="AB548" s="1" t="s">
        <v>734</v>
      </c>
      <c r="AC548" s="1" t="s">
        <v>83</v>
      </c>
      <c r="AG548" s="1" t="s">
        <v>31</v>
      </c>
      <c r="AN548" s="1" t="s">
        <v>72</v>
      </c>
      <c r="AP548" s="1">
        <v>3</v>
      </c>
      <c r="AR548" s="1">
        <v>3</v>
      </c>
      <c r="AT548" s="1">
        <v>45</v>
      </c>
      <c r="AU548" s="1" t="s">
        <v>735</v>
      </c>
      <c r="AV548" s="1" t="s">
        <v>74</v>
      </c>
      <c r="AX548" s="1">
        <v>9</v>
      </c>
      <c r="AY548" s="1" t="s">
        <v>736</v>
      </c>
    </row>
    <row r="549" spans="1:53" ht="13" x14ac:dyDescent="0.15">
      <c r="A549" s="1" t="s">
        <v>0</v>
      </c>
      <c r="B549" s="1" t="s">
        <v>1</v>
      </c>
      <c r="E549" s="1" t="s">
        <v>4</v>
      </c>
      <c r="G549" s="2">
        <v>30028</v>
      </c>
      <c r="H549" s="13">
        <f t="shared" ca="1" si="8"/>
        <v>36.802739726027397</v>
      </c>
      <c r="I549" s="1">
        <v>6</v>
      </c>
      <c r="J549" s="1">
        <v>120</v>
      </c>
      <c r="K549" s="1">
        <v>10</v>
      </c>
      <c r="L549" s="1">
        <v>0</v>
      </c>
      <c r="M549" s="1">
        <v>142190</v>
      </c>
      <c r="N549" s="1" t="s">
        <v>737</v>
      </c>
      <c r="O549" s="1">
        <v>0</v>
      </c>
      <c r="P549" s="1" t="s">
        <v>97</v>
      </c>
      <c r="R549" s="1" t="s">
        <v>103</v>
      </c>
      <c r="T549" s="1">
        <v>1</v>
      </c>
      <c r="U549" s="1" t="s">
        <v>55</v>
      </c>
      <c r="W549" s="1" t="s">
        <v>56</v>
      </c>
      <c r="Y549" s="1" t="s">
        <v>738</v>
      </c>
      <c r="AA549" s="1">
        <v>14</v>
      </c>
      <c r="AB549" s="1" t="s">
        <v>739</v>
      </c>
      <c r="AC549" s="1" t="s">
        <v>83</v>
      </c>
      <c r="AI549" s="1" t="s">
        <v>33</v>
      </c>
      <c r="AJ549" s="1" t="s">
        <v>34</v>
      </c>
      <c r="AN549" s="1" t="s">
        <v>84</v>
      </c>
      <c r="AP549" s="1">
        <v>6</v>
      </c>
      <c r="AR549" s="1">
        <v>6</v>
      </c>
      <c r="AT549" s="1">
        <v>15</v>
      </c>
      <c r="AU549" s="1" t="s">
        <v>740</v>
      </c>
      <c r="AV549" s="1" t="s">
        <v>200</v>
      </c>
      <c r="AX549" s="1">
        <v>8</v>
      </c>
      <c r="AY549" s="1" t="s">
        <v>741</v>
      </c>
      <c r="AZ549" s="1" t="s">
        <v>742</v>
      </c>
      <c r="BA549" s="1" t="s">
        <v>743</v>
      </c>
    </row>
    <row r="550" spans="1:53" ht="13" hidden="1" x14ac:dyDescent="0.15">
      <c r="A550" s="1" t="s">
        <v>0</v>
      </c>
      <c r="B550" s="1" t="s">
        <v>1</v>
      </c>
      <c r="E550" s="1" t="s">
        <v>4</v>
      </c>
      <c r="G550" s="2">
        <v>35668</v>
      </c>
      <c r="H550" s="13">
        <f t="shared" ca="1" si="8"/>
        <v>21.350684931506848</v>
      </c>
      <c r="I550" s="1">
        <v>6</v>
      </c>
      <c r="J550" s="1">
        <v>0</v>
      </c>
      <c r="K550" s="1">
        <v>8</v>
      </c>
      <c r="L550" s="1">
        <v>60</v>
      </c>
      <c r="M550" s="1">
        <v>55100</v>
      </c>
      <c r="N550" s="1" t="s">
        <v>748</v>
      </c>
      <c r="O550" s="1">
        <v>0</v>
      </c>
      <c r="P550" s="1" t="s">
        <v>53</v>
      </c>
      <c r="S550" s="1" t="s">
        <v>749</v>
      </c>
      <c r="T550" s="1">
        <v>1</v>
      </c>
      <c r="U550" s="1" t="s">
        <v>225</v>
      </c>
      <c r="W550" s="1" t="s">
        <v>90</v>
      </c>
      <c r="Y550" s="1" t="s">
        <v>233</v>
      </c>
      <c r="AA550" s="1">
        <v>1</v>
      </c>
      <c r="AB550" s="1" t="s">
        <v>750</v>
      </c>
      <c r="AC550" s="1" t="s">
        <v>166</v>
      </c>
      <c r="AL550" s="1" t="s">
        <v>36</v>
      </c>
      <c r="AV550" s="1" t="s">
        <v>74</v>
      </c>
      <c r="AX550" s="1">
        <v>10</v>
      </c>
      <c r="AY550" s="1" t="s">
        <v>751</v>
      </c>
      <c r="AZ550" s="1" t="s">
        <v>752</v>
      </c>
      <c r="BA550" s="1" t="s">
        <v>753</v>
      </c>
    </row>
    <row r="551" spans="1:53" ht="13" hidden="1" x14ac:dyDescent="0.15">
      <c r="A551" s="1" t="s">
        <v>0</v>
      </c>
      <c r="E551" s="1" t="s">
        <v>4</v>
      </c>
      <c r="G551" s="2">
        <v>29906</v>
      </c>
      <c r="H551" s="13">
        <f t="shared" ca="1" si="8"/>
        <v>37.136986301369866</v>
      </c>
      <c r="I551" s="1">
        <v>6</v>
      </c>
      <c r="J551" s="1">
        <v>0</v>
      </c>
      <c r="K551" s="1">
        <v>10</v>
      </c>
      <c r="L551" s="1">
        <v>12</v>
      </c>
      <c r="M551" s="1">
        <v>85716</v>
      </c>
      <c r="N551" s="1" t="s">
        <v>823</v>
      </c>
      <c r="O551" s="1">
        <v>1</v>
      </c>
      <c r="P551" s="1" t="s">
        <v>123</v>
      </c>
      <c r="R551" s="1" t="s">
        <v>68</v>
      </c>
      <c r="T551" s="1">
        <v>1</v>
      </c>
      <c r="U551" s="1" t="s">
        <v>225</v>
      </c>
      <c r="W551" s="1" t="s">
        <v>145</v>
      </c>
      <c r="Y551" s="1" t="s">
        <v>160</v>
      </c>
      <c r="AA551" s="1">
        <v>1</v>
      </c>
      <c r="AB551" s="1" t="s">
        <v>824</v>
      </c>
      <c r="AC551" s="1" t="s">
        <v>399</v>
      </c>
      <c r="AM551" s="1" t="s">
        <v>825</v>
      </c>
      <c r="AN551" s="1" t="s">
        <v>72</v>
      </c>
      <c r="AP551" s="1">
        <v>6</v>
      </c>
      <c r="AR551" s="1">
        <v>6</v>
      </c>
      <c r="AT551" s="1">
        <v>25</v>
      </c>
      <c r="AU551" s="1" t="s">
        <v>826</v>
      </c>
      <c r="AV551" s="1" t="s">
        <v>198</v>
      </c>
      <c r="AX551" s="1">
        <v>10</v>
      </c>
      <c r="AY551" s="1" t="s">
        <v>827</v>
      </c>
      <c r="AZ551" s="1" t="s">
        <v>828</v>
      </c>
      <c r="BA551" s="1" t="s">
        <v>829</v>
      </c>
    </row>
    <row r="552" spans="1:53" ht="13" hidden="1" x14ac:dyDescent="0.15">
      <c r="B552" s="1" t="s">
        <v>1</v>
      </c>
      <c r="E552" s="1" t="s">
        <v>4</v>
      </c>
      <c r="G552" s="2">
        <v>34615</v>
      </c>
      <c r="H552" s="13">
        <f t="shared" ca="1" si="8"/>
        <v>24.235616438356164</v>
      </c>
      <c r="I552" s="1">
        <v>6</v>
      </c>
      <c r="J552" s="1">
        <v>240</v>
      </c>
      <c r="K552" s="1">
        <v>10</v>
      </c>
      <c r="L552" s="1">
        <v>20</v>
      </c>
      <c r="M552" s="1">
        <v>9250420</v>
      </c>
      <c r="N552" s="1" t="s">
        <v>835</v>
      </c>
      <c r="O552" s="1">
        <v>1</v>
      </c>
      <c r="P552" s="1" t="s">
        <v>78</v>
      </c>
      <c r="R552" s="1" t="s">
        <v>98</v>
      </c>
      <c r="T552" s="1">
        <v>1</v>
      </c>
      <c r="U552" s="1" t="s">
        <v>159</v>
      </c>
      <c r="X552" s="1" t="s">
        <v>836</v>
      </c>
      <c r="Y552" s="1" t="s">
        <v>91</v>
      </c>
      <c r="AA552" s="1">
        <v>2</v>
      </c>
      <c r="AB552" s="1" t="s">
        <v>837</v>
      </c>
      <c r="AC552" s="1" t="s">
        <v>59</v>
      </c>
      <c r="AG552" s="1" t="s">
        <v>31</v>
      </c>
      <c r="AN552" s="1" t="s">
        <v>72</v>
      </c>
      <c r="AP552" s="1">
        <v>5</v>
      </c>
      <c r="AR552" s="1">
        <v>6</v>
      </c>
      <c r="AT552" s="1">
        <v>300</v>
      </c>
      <c r="AU552" s="1" t="s">
        <v>838</v>
      </c>
      <c r="AV552" s="1" t="s">
        <v>74</v>
      </c>
      <c r="AX552" s="1">
        <v>10</v>
      </c>
      <c r="AY552" s="1" t="s">
        <v>839</v>
      </c>
      <c r="AZ552" s="1" t="s">
        <v>840</v>
      </c>
    </row>
    <row r="553" spans="1:53" ht="13" hidden="1" x14ac:dyDescent="0.15">
      <c r="A553" s="1" t="s">
        <v>0</v>
      </c>
      <c r="B553" s="1" t="s">
        <v>1</v>
      </c>
      <c r="C553" s="1" t="s">
        <v>2</v>
      </c>
      <c r="E553" s="1" t="s">
        <v>4</v>
      </c>
      <c r="G553" s="2">
        <v>33885</v>
      </c>
      <c r="H553" s="13">
        <f t="shared" ca="1" si="8"/>
        <v>26.235616438356164</v>
      </c>
      <c r="I553" s="1">
        <v>6</v>
      </c>
      <c r="J553" s="1">
        <v>60</v>
      </c>
      <c r="K553" s="1">
        <v>8</v>
      </c>
      <c r="L553" s="1">
        <v>3</v>
      </c>
      <c r="M553" s="1">
        <v>1827</v>
      </c>
      <c r="N553" s="1" t="s">
        <v>841</v>
      </c>
      <c r="O553" s="1">
        <v>1</v>
      </c>
      <c r="P553" s="1" t="s">
        <v>97</v>
      </c>
      <c r="R553" s="1" t="s">
        <v>98</v>
      </c>
      <c r="T553" s="1">
        <v>1</v>
      </c>
      <c r="U553" s="1" t="s">
        <v>225</v>
      </c>
      <c r="X553" s="1" t="s">
        <v>836</v>
      </c>
      <c r="Z553" s="1" t="s">
        <v>842</v>
      </c>
      <c r="AA553" s="1">
        <v>2</v>
      </c>
      <c r="AB553" s="1" t="s">
        <v>843</v>
      </c>
      <c r="AC553" s="1" t="s">
        <v>59</v>
      </c>
      <c r="AI553" s="1" t="s">
        <v>33</v>
      </c>
      <c r="AN553" s="1" t="s">
        <v>60</v>
      </c>
      <c r="AP553" s="1">
        <v>3</v>
      </c>
      <c r="AR553" s="1">
        <v>4</v>
      </c>
      <c r="AT553" s="1">
        <v>3</v>
      </c>
      <c r="AU553" s="1" t="s">
        <v>844</v>
      </c>
      <c r="AV553" s="1" t="s">
        <v>64</v>
      </c>
      <c r="AX553" s="1">
        <v>10</v>
      </c>
      <c r="AY553" s="1" t="s">
        <v>845</v>
      </c>
    </row>
    <row r="554" spans="1:53" ht="13" x14ac:dyDescent="0.15">
      <c r="A554" s="1" t="s">
        <v>0</v>
      </c>
      <c r="G554" s="2">
        <v>29414</v>
      </c>
      <c r="H554" s="13">
        <f t="shared" ca="1" si="8"/>
        <v>38.484931506849314</v>
      </c>
      <c r="I554" s="1">
        <v>6</v>
      </c>
      <c r="J554" s="1">
        <v>140</v>
      </c>
      <c r="K554" s="1">
        <v>12</v>
      </c>
      <c r="L554" s="1">
        <v>1</v>
      </c>
      <c r="M554" s="1">
        <v>127562</v>
      </c>
      <c r="N554" s="1" t="s">
        <v>737</v>
      </c>
      <c r="O554" s="1">
        <v>0</v>
      </c>
      <c r="P554" s="1" t="s">
        <v>53</v>
      </c>
      <c r="R554" s="1" t="s">
        <v>68</v>
      </c>
      <c r="T554" s="1">
        <v>1</v>
      </c>
      <c r="U554" s="1" t="s">
        <v>159</v>
      </c>
      <c r="W554" s="1" t="s">
        <v>80</v>
      </c>
      <c r="Y554" s="1" t="s">
        <v>91</v>
      </c>
      <c r="AA554" s="1">
        <v>1</v>
      </c>
      <c r="AB554" s="1" t="s">
        <v>863</v>
      </c>
      <c r="AC554" s="1" t="s">
        <v>83</v>
      </c>
      <c r="AG554" s="1" t="s">
        <v>31</v>
      </c>
      <c r="AN554" s="1" t="s">
        <v>72</v>
      </c>
      <c r="AQ554" s="1">
        <v>10</v>
      </c>
      <c r="AR554" s="1">
        <v>6</v>
      </c>
      <c r="AT554" s="1">
        <v>20</v>
      </c>
      <c r="AU554" s="1" t="s">
        <v>864</v>
      </c>
      <c r="AV554" s="1" t="s">
        <v>64</v>
      </c>
      <c r="AX554" s="1">
        <v>6</v>
      </c>
      <c r="AY554" s="1" t="s">
        <v>865</v>
      </c>
      <c r="AZ554" s="1" t="s">
        <v>352</v>
      </c>
      <c r="BA554" s="1" t="s">
        <v>866</v>
      </c>
    </row>
    <row r="555" spans="1:53" ht="13" hidden="1" x14ac:dyDescent="0.15">
      <c r="A555" s="1" t="s">
        <v>0</v>
      </c>
      <c r="D555" s="1" t="s">
        <v>3</v>
      </c>
      <c r="E555" s="1" t="s">
        <v>4</v>
      </c>
      <c r="G555" s="2">
        <v>33876</v>
      </c>
      <c r="H555" s="13">
        <f t="shared" ca="1" si="8"/>
        <v>26.260273972602739</v>
      </c>
      <c r="I555" s="1">
        <v>6</v>
      </c>
      <c r="J555" s="1">
        <v>90</v>
      </c>
      <c r="K555" s="1">
        <v>10</v>
      </c>
      <c r="L555" s="1">
        <v>12</v>
      </c>
      <c r="M555" s="1">
        <v>130018</v>
      </c>
      <c r="N555" s="1" t="s">
        <v>867</v>
      </c>
      <c r="O555" s="1">
        <v>0</v>
      </c>
      <c r="P555" s="1" t="s">
        <v>67</v>
      </c>
      <c r="R555" s="1" t="s">
        <v>68</v>
      </c>
      <c r="T555" s="1">
        <v>1</v>
      </c>
      <c r="U555" s="1" t="s">
        <v>453</v>
      </c>
      <c r="W555" s="1" t="s">
        <v>111</v>
      </c>
      <c r="Z555" s="1" t="s">
        <v>868</v>
      </c>
      <c r="AA555" s="1">
        <v>2</v>
      </c>
      <c r="AB555" s="1" t="s">
        <v>869</v>
      </c>
      <c r="AC555" s="1" t="s">
        <v>59</v>
      </c>
      <c r="AF555" s="1" t="s">
        <v>30</v>
      </c>
      <c r="AN555" s="1" t="s">
        <v>72</v>
      </c>
      <c r="AP555" s="1">
        <v>6</v>
      </c>
      <c r="AS555" s="1">
        <v>10</v>
      </c>
      <c r="AT555" s="1">
        <v>50</v>
      </c>
      <c r="AU555" s="1" t="s">
        <v>870</v>
      </c>
      <c r="AV555" s="1" t="s">
        <v>74</v>
      </c>
      <c r="AX555" s="1">
        <v>10</v>
      </c>
      <c r="AY555" s="1" t="s">
        <v>871</v>
      </c>
      <c r="AZ555" s="1" t="s">
        <v>872</v>
      </c>
      <c r="BA555" s="1" t="s">
        <v>873</v>
      </c>
    </row>
    <row r="556" spans="1:53" ht="13" hidden="1" x14ac:dyDescent="0.15">
      <c r="B556" s="1" t="s">
        <v>1</v>
      </c>
      <c r="D556" s="1" t="s">
        <v>3</v>
      </c>
      <c r="E556" s="1" t="s">
        <v>4</v>
      </c>
      <c r="G556" s="2">
        <v>34064</v>
      </c>
      <c r="H556" s="13">
        <f t="shared" ca="1" si="8"/>
        <v>25.745205479452054</v>
      </c>
      <c r="I556" s="1">
        <v>6</v>
      </c>
      <c r="J556" s="1">
        <v>120</v>
      </c>
      <c r="K556" s="1">
        <v>13</v>
      </c>
      <c r="L556" s="1">
        <v>4</v>
      </c>
      <c r="M556" s="1">
        <v>560001</v>
      </c>
      <c r="N556" s="1" t="s">
        <v>891</v>
      </c>
      <c r="O556" s="1">
        <v>1</v>
      </c>
      <c r="P556" s="1" t="s">
        <v>78</v>
      </c>
      <c r="S556" s="1" t="s">
        <v>892</v>
      </c>
      <c r="T556" s="1">
        <v>1</v>
      </c>
      <c r="U556" s="1" t="s">
        <v>159</v>
      </c>
      <c r="W556" s="1" t="s">
        <v>80</v>
      </c>
      <c r="Y556" s="1" t="s">
        <v>245</v>
      </c>
      <c r="AA556" s="1">
        <v>2</v>
      </c>
      <c r="AB556" s="1" t="s">
        <v>893</v>
      </c>
      <c r="AC556" s="1" t="s">
        <v>59</v>
      </c>
      <c r="AL556" s="1" t="s">
        <v>36</v>
      </c>
      <c r="AV556" s="1" t="s">
        <v>74</v>
      </c>
      <c r="AX556" s="1">
        <v>8</v>
      </c>
      <c r="AY556" s="1" t="s">
        <v>894</v>
      </c>
      <c r="BA556" s="1" t="s">
        <v>895</v>
      </c>
    </row>
    <row r="557" spans="1:53" ht="13" hidden="1" x14ac:dyDescent="0.15">
      <c r="A557" s="1" t="s">
        <v>0</v>
      </c>
      <c r="B557" s="1" t="s">
        <v>1</v>
      </c>
      <c r="D557" s="1" t="s">
        <v>3</v>
      </c>
      <c r="G557" s="2">
        <v>31252</v>
      </c>
      <c r="H557" s="13">
        <f t="shared" ca="1" si="8"/>
        <v>33.449315068493149</v>
      </c>
      <c r="I557" s="1">
        <v>6</v>
      </c>
      <c r="J557" s="1">
        <v>0</v>
      </c>
      <c r="K557" s="1">
        <v>10</v>
      </c>
      <c r="L557" s="1">
        <v>6</v>
      </c>
      <c r="M557" s="1">
        <v>20815</v>
      </c>
      <c r="N557" s="1" t="s">
        <v>922</v>
      </c>
      <c r="O557" s="1">
        <v>0</v>
      </c>
      <c r="P557" s="1" t="s">
        <v>67</v>
      </c>
      <c r="R557" s="1" t="s">
        <v>54</v>
      </c>
      <c r="T557" s="1">
        <v>1</v>
      </c>
      <c r="U557" s="1" t="s">
        <v>458</v>
      </c>
      <c r="W557" s="1" t="s">
        <v>56</v>
      </c>
      <c r="Y557" s="1" t="s">
        <v>91</v>
      </c>
      <c r="AA557" s="1">
        <v>10</v>
      </c>
      <c r="AB557" s="1" t="s">
        <v>923</v>
      </c>
      <c r="AC557" s="1" t="s">
        <v>59</v>
      </c>
      <c r="AG557" s="1" t="s">
        <v>31</v>
      </c>
      <c r="AM557" s="1" t="s">
        <v>924</v>
      </c>
      <c r="AN557" s="1" t="s">
        <v>72</v>
      </c>
      <c r="AP557" s="1">
        <v>6</v>
      </c>
      <c r="AR557" s="1">
        <v>6</v>
      </c>
      <c r="AT557" s="1">
        <v>16</v>
      </c>
      <c r="AU557" s="1" t="s">
        <v>925</v>
      </c>
      <c r="AV557" s="1" t="s">
        <v>74</v>
      </c>
      <c r="AX557" s="1">
        <v>10</v>
      </c>
      <c r="AY557" s="1" t="s">
        <v>926</v>
      </c>
      <c r="AZ557" s="1" t="s">
        <v>927</v>
      </c>
      <c r="BA557" s="1" t="s">
        <v>928</v>
      </c>
    </row>
    <row r="558" spans="1:53" ht="13" hidden="1" x14ac:dyDescent="0.15">
      <c r="B558" s="1" t="s">
        <v>1</v>
      </c>
      <c r="G558" s="2">
        <v>31190</v>
      </c>
      <c r="H558" s="13">
        <f t="shared" ca="1" si="8"/>
        <v>33.61917808219178</v>
      </c>
      <c r="I558" s="1">
        <v>6</v>
      </c>
      <c r="J558" s="1">
        <v>180</v>
      </c>
      <c r="K558" s="1">
        <v>720</v>
      </c>
      <c r="L558" s="1">
        <v>2</v>
      </c>
      <c r="M558" s="1">
        <v>1771</v>
      </c>
      <c r="N558" s="1" t="s">
        <v>1013</v>
      </c>
      <c r="O558" s="1">
        <v>0</v>
      </c>
      <c r="P558" s="1" t="s">
        <v>53</v>
      </c>
      <c r="R558" s="1" t="s">
        <v>54</v>
      </c>
      <c r="T558" s="1">
        <v>1</v>
      </c>
      <c r="U558" s="1" t="s">
        <v>150</v>
      </c>
      <c r="W558" s="1" t="s">
        <v>80</v>
      </c>
      <c r="Y558" s="1" t="s">
        <v>245</v>
      </c>
      <c r="AA558" s="1">
        <v>2</v>
      </c>
      <c r="AB558" s="1" t="s">
        <v>1014</v>
      </c>
      <c r="AC558" s="1" t="s">
        <v>59</v>
      </c>
      <c r="AF558" s="1" t="s">
        <v>30</v>
      </c>
      <c r="AN558" s="1" t="s">
        <v>72</v>
      </c>
      <c r="AP558" s="1">
        <v>6</v>
      </c>
      <c r="AR558" s="1">
        <v>4</v>
      </c>
      <c r="AT558" s="1">
        <v>80</v>
      </c>
      <c r="AU558" s="1" t="s">
        <v>1015</v>
      </c>
      <c r="AV558" s="1" t="s">
        <v>64</v>
      </c>
      <c r="AX558" s="1">
        <v>10</v>
      </c>
      <c r="AY558" s="1" t="s">
        <v>1016</v>
      </c>
      <c r="AZ558" s="1" t="s">
        <v>1017</v>
      </c>
      <c r="BA558" s="1" t="s">
        <v>1018</v>
      </c>
    </row>
    <row r="559" spans="1:53" ht="13" x14ac:dyDescent="0.15">
      <c r="A559" s="1" t="s">
        <v>0</v>
      </c>
      <c r="G559" s="2" t="s">
        <v>1037</v>
      </c>
      <c r="H559" s="13">
        <f t="shared" ca="1" si="8"/>
        <v>58.506849315068493</v>
      </c>
      <c r="I559" s="1">
        <v>6</v>
      </c>
      <c r="J559" s="1">
        <v>0</v>
      </c>
      <c r="K559" s="1">
        <v>6</v>
      </c>
      <c r="L559" s="1">
        <v>50</v>
      </c>
      <c r="M559" s="1">
        <v>60137</v>
      </c>
      <c r="N559" s="1" t="s">
        <v>1038</v>
      </c>
      <c r="O559" s="1">
        <v>1</v>
      </c>
      <c r="P559" s="1" t="s">
        <v>67</v>
      </c>
      <c r="R559" s="1" t="s">
        <v>103</v>
      </c>
      <c r="T559" s="1">
        <v>1</v>
      </c>
      <c r="U559" s="1" t="s">
        <v>521</v>
      </c>
      <c r="W559" s="1" t="s">
        <v>124</v>
      </c>
      <c r="Z559" s="1" t="s">
        <v>1039</v>
      </c>
      <c r="AA559" s="1">
        <v>21</v>
      </c>
      <c r="AB559" s="1" t="s">
        <v>1040</v>
      </c>
      <c r="AC559" s="1" t="s">
        <v>71</v>
      </c>
      <c r="AI559" s="1" t="s">
        <v>33</v>
      </c>
      <c r="AN559" s="1" t="s">
        <v>60</v>
      </c>
      <c r="AP559" s="1">
        <v>5</v>
      </c>
      <c r="AR559" s="1">
        <v>5</v>
      </c>
      <c r="AT559" s="1">
        <v>6</v>
      </c>
      <c r="AU559" s="1" t="s">
        <v>1041</v>
      </c>
      <c r="AV559" s="1" t="s">
        <v>64</v>
      </c>
      <c r="AX559" s="1">
        <v>9</v>
      </c>
      <c r="AY559" s="1" t="s">
        <v>1042</v>
      </c>
      <c r="AZ559" s="1" t="s">
        <v>1043</v>
      </c>
      <c r="BA559" s="1" t="s">
        <v>1044</v>
      </c>
    </row>
    <row r="560" spans="1:53" ht="13" hidden="1" x14ac:dyDescent="0.15">
      <c r="A560" s="1" t="s">
        <v>0</v>
      </c>
      <c r="B560" s="1" t="s">
        <v>1</v>
      </c>
      <c r="E560" s="1" t="s">
        <v>4</v>
      </c>
      <c r="G560" s="2">
        <v>31490</v>
      </c>
      <c r="H560" s="13">
        <f t="shared" ca="1" si="8"/>
        <v>32.797260273972604</v>
      </c>
      <c r="I560" s="1">
        <v>6</v>
      </c>
      <c r="J560" s="1">
        <v>30</v>
      </c>
      <c r="K560" s="1">
        <v>12</v>
      </c>
      <c r="L560" s="1">
        <v>120</v>
      </c>
      <c r="M560" s="1">
        <v>4480806</v>
      </c>
      <c r="N560" s="1" t="s">
        <v>1045</v>
      </c>
      <c r="O560" s="1">
        <v>0</v>
      </c>
      <c r="P560" s="1" t="s">
        <v>67</v>
      </c>
      <c r="R560" s="1" t="s">
        <v>103</v>
      </c>
      <c r="T560" s="1">
        <v>1</v>
      </c>
      <c r="U560" s="1" t="s">
        <v>5</v>
      </c>
      <c r="W560" s="1" t="s">
        <v>80</v>
      </c>
      <c r="Y560" s="1" t="s">
        <v>295</v>
      </c>
      <c r="AA560" s="1">
        <v>9</v>
      </c>
      <c r="AC560" s="1" t="s">
        <v>59</v>
      </c>
      <c r="AI560" s="1" t="s">
        <v>33</v>
      </c>
      <c r="AN560" s="1" t="s">
        <v>72</v>
      </c>
      <c r="AP560" s="1">
        <v>3</v>
      </c>
      <c r="AR560" s="1">
        <v>3</v>
      </c>
      <c r="AT560" s="1">
        <v>16</v>
      </c>
      <c r="AU560" s="1" t="s">
        <v>1046</v>
      </c>
      <c r="AV560" s="1" t="s">
        <v>74</v>
      </c>
      <c r="AX560" s="1">
        <v>6</v>
      </c>
      <c r="AY560" s="1" t="s">
        <v>1047</v>
      </c>
    </row>
    <row r="561" spans="1:53" ht="13" hidden="1" x14ac:dyDescent="0.15">
      <c r="A561" s="1" t="s">
        <v>0</v>
      </c>
      <c r="B561" s="1" t="s">
        <v>1</v>
      </c>
      <c r="G561" s="2">
        <v>43095</v>
      </c>
      <c r="H561" s="13">
        <f t="shared" ca="1" si="8"/>
        <v>1.0027397260273974</v>
      </c>
      <c r="I561" s="1">
        <v>6</v>
      </c>
      <c r="J561" s="1">
        <v>75</v>
      </c>
      <c r="K561" s="1">
        <v>7</v>
      </c>
      <c r="L561" s="1">
        <v>4</v>
      </c>
      <c r="M561" s="1">
        <v>98108</v>
      </c>
      <c r="N561" s="1" t="s">
        <v>1054</v>
      </c>
      <c r="O561" s="1">
        <v>1</v>
      </c>
      <c r="P561" s="1" t="s">
        <v>67</v>
      </c>
      <c r="R561" s="1" t="s">
        <v>103</v>
      </c>
      <c r="T561" s="1">
        <v>1</v>
      </c>
      <c r="U561" s="1" t="s">
        <v>30</v>
      </c>
      <c r="W561" s="1" t="s">
        <v>111</v>
      </c>
      <c r="Y561" s="1" t="s">
        <v>554</v>
      </c>
      <c r="AA561" s="1">
        <v>0</v>
      </c>
      <c r="AC561" s="1" t="s">
        <v>59</v>
      </c>
      <c r="AF561" s="1" t="s">
        <v>30</v>
      </c>
      <c r="AN561" s="1" t="s">
        <v>72</v>
      </c>
      <c r="AQ561" s="1">
        <v>10</v>
      </c>
      <c r="AR561" s="1">
        <v>6</v>
      </c>
      <c r="AT561" s="1">
        <v>10</v>
      </c>
      <c r="AU561" s="1" t="s">
        <v>1055</v>
      </c>
      <c r="AV561" s="1" t="s">
        <v>64</v>
      </c>
      <c r="AX561" s="1">
        <v>7</v>
      </c>
      <c r="AY561" s="1" t="s">
        <v>1056</v>
      </c>
      <c r="AZ561" s="1" t="s">
        <v>1057</v>
      </c>
      <c r="BA561" s="1" t="s">
        <v>1058</v>
      </c>
    </row>
    <row r="562" spans="1:53" ht="13" x14ac:dyDescent="0.15">
      <c r="E562" s="1" t="s">
        <v>4</v>
      </c>
      <c r="G562" s="2">
        <v>29512</v>
      </c>
      <c r="H562" s="13">
        <f t="shared" ca="1" si="8"/>
        <v>38.216438356164382</v>
      </c>
      <c r="I562" s="1">
        <v>6</v>
      </c>
      <c r="J562" s="1">
        <v>60</v>
      </c>
      <c r="K562" s="1">
        <v>10</v>
      </c>
      <c r="L562" s="1">
        <v>12</v>
      </c>
      <c r="M562" s="1">
        <v>2130012</v>
      </c>
      <c r="N562" s="1" t="s">
        <v>1059</v>
      </c>
      <c r="O562" s="1">
        <v>0</v>
      </c>
      <c r="P562" s="1" t="s">
        <v>123</v>
      </c>
      <c r="R562" s="1" t="s">
        <v>103</v>
      </c>
      <c r="T562" s="1">
        <v>1</v>
      </c>
      <c r="U562" s="1" t="s">
        <v>159</v>
      </c>
      <c r="W562" s="1" t="s">
        <v>145</v>
      </c>
      <c r="Y562" s="1" t="s">
        <v>91</v>
      </c>
      <c r="AA562" s="1">
        <v>6</v>
      </c>
      <c r="AB562" s="1" t="s">
        <v>1060</v>
      </c>
      <c r="AC562" s="1" t="s">
        <v>71</v>
      </c>
      <c r="AG562" s="1" t="s">
        <v>31</v>
      </c>
      <c r="AI562" s="1" t="s">
        <v>33</v>
      </c>
      <c r="AN562" s="1" t="s">
        <v>60</v>
      </c>
      <c r="AP562" s="1">
        <v>4</v>
      </c>
      <c r="AR562" s="1">
        <v>4</v>
      </c>
      <c r="AT562" s="1">
        <v>6</v>
      </c>
      <c r="AU562" s="1" t="s">
        <v>1061</v>
      </c>
      <c r="AW562" s="1" t="s">
        <v>1062</v>
      </c>
      <c r="AX562" s="1">
        <v>7</v>
      </c>
      <c r="AY562" s="1" t="s">
        <v>1063</v>
      </c>
      <c r="AZ562" s="1" t="s">
        <v>1064</v>
      </c>
      <c r="BA562" s="1" t="s">
        <v>1065</v>
      </c>
    </row>
    <row r="563" spans="1:53" ht="13" x14ac:dyDescent="0.15">
      <c r="A563" s="1" t="s">
        <v>0</v>
      </c>
      <c r="E563" s="1" t="s">
        <v>4</v>
      </c>
      <c r="G563" s="2">
        <v>32621</v>
      </c>
      <c r="H563" s="13">
        <f t="shared" ca="1" si="8"/>
        <v>29.698630136986303</v>
      </c>
      <c r="I563" s="1">
        <v>6</v>
      </c>
      <c r="J563" s="1">
        <v>300</v>
      </c>
      <c r="K563" s="1">
        <v>15</v>
      </c>
      <c r="L563" s="1">
        <v>20</v>
      </c>
      <c r="M563" s="1">
        <v>101100</v>
      </c>
      <c r="N563" s="1" t="s">
        <v>1078</v>
      </c>
      <c r="O563" s="1">
        <v>1</v>
      </c>
      <c r="P563" s="1" t="s">
        <v>53</v>
      </c>
      <c r="R563" s="1" t="s">
        <v>103</v>
      </c>
      <c r="T563" s="1">
        <v>1</v>
      </c>
      <c r="U563" s="1" t="s">
        <v>89</v>
      </c>
      <c r="W563" s="1" t="s">
        <v>56</v>
      </c>
      <c r="Z563" s="1" t="s">
        <v>1079</v>
      </c>
      <c r="AA563" s="1">
        <v>1</v>
      </c>
      <c r="AB563" s="1" t="s">
        <v>1080</v>
      </c>
      <c r="AC563" s="1" t="s">
        <v>83</v>
      </c>
      <c r="AG563" s="1" t="s">
        <v>31</v>
      </c>
      <c r="AN563" s="1" t="s">
        <v>84</v>
      </c>
      <c r="AQ563" s="1" t="s">
        <v>1081</v>
      </c>
      <c r="AR563" s="1">
        <v>5</v>
      </c>
      <c r="AT563" s="1">
        <v>20</v>
      </c>
      <c r="AU563" s="1" t="s">
        <v>1082</v>
      </c>
      <c r="AW563" s="1" t="s">
        <v>1083</v>
      </c>
      <c r="AX563" s="1">
        <v>10</v>
      </c>
      <c r="AY563" s="1" t="s">
        <v>1084</v>
      </c>
      <c r="AZ563" s="1" t="s">
        <v>1085</v>
      </c>
      <c r="BA563" s="1" t="s">
        <v>1086</v>
      </c>
    </row>
    <row r="564" spans="1:53" ht="13" x14ac:dyDescent="0.15">
      <c r="E564" s="1" t="s">
        <v>4</v>
      </c>
      <c r="G564" s="2">
        <v>29565</v>
      </c>
      <c r="H564" s="13">
        <f t="shared" ca="1" si="8"/>
        <v>38.07123287671233</v>
      </c>
      <c r="I564" s="1">
        <v>6</v>
      </c>
      <c r="J564" s="1">
        <v>120</v>
      </c>
      <c r="K564" s="1">
        <v>5</v>
      </c>
      <c r="L564" s="1">
        <v>3</v>
      </c>
      <c r="M564" s="1">
        <v>44121</v>
      </c>
      <c r="N564" s="1" t="s">
        <v>1095</v>
      </c>
      <c r="O564" s="1">
        <v>1</v>
      </c>
      <c r="P564" s="1" t="s">
        <v>67</v>
      </c>
      <c r="R564" s="1" t="s">
        <v>98</v>
      </c>
      <c r="T564" s="1">
        <v>1</v>
      </c>
      <c r="U564" s="1" t="s">
        <v>225</v>
      </c>
      <c r="W564" s="1" t="s">
        <v>80</v>
      </c>
      <c r="Y564" s="1" t="s">
        <v>295</v>
      </c>
      <c r="AA564" s="1">
        <v>10</v>
      </c>
      <c r="AB564" s="1" t="s">
        <v>1096</v>
      </c>
      <c r="AC564" s="1" t="s">
        <v>83</v>
      </c>
      <c r="AI564" s="1" t="s">
        <v>33</v>
      </c>
      <c r="AN564" s="1" t="s">
        <v>72</v>
      </c>
      <c r="AP564" s="1">
        <v>2</v>
      </c>
      <c r="AR564" s="1">
        <v>2</v>
      </c>
      <c r="AT564" s="1">
        <v>12</v>
      </c>
      <c r="AU564" s="1" t="s">
        <v>1097</v>
      </c>
      <c r="AV564" s="1" t="s">
        <v>74</v>
      </c>
      <c r="AX564" s="1">
        <v>10</v>
      </c>
      <c r="AY564" s="1" t="s">
        <v>1098</v>
      </c>
      <c r="AZ564" s="1" t="s">
        <v>1099</v>
      </c>
      <c r="BA564" s="1" t="s">
        <v>1100</v>
      </c>
    </row>
    <row r="565" spans="1:53" ht="13" hidden="1" x14ac:dyDescent="0.15">
      <c r="A565" s="1" t="s">
        <v>0</v>
      </c>
      <c r="D565" s="1" t="s">
        <v>3</v>
      </c>
      <c r="E565" s="1" t="s">
        <v>4</v>
      </c>
      <c r="G565" s="2">
        <v>33755</v>
      </c>
      <c r="H565" s="13">
        <f t="shared" ca="1" si="8"/>
        <v>26.591780821917808</v>
      </c>
      <c r="I565" s="1">
        <v>6</v>
      </c>
      <c r="J565" s="1">
        <v>45</v>
      </c>
      <c r="K565" s="1">
        <v>12</v>
      </c>
      <c r="L565" s="1">
        <v>5</v>
      </c>
      <c r="M565" s="1">
        <v>84115</v>
      </c>
      <c r="N565" s="1" t="s">
        <v>1105</v>
      </c>
      <c r="O565" s="1">
        <v>0</v>
      </c>
      <c r="P565" s="1" t="s">
        <v>78</v>
      </c>
      <c r="R565" s="1" t="s">
        <v>103</v>
      </c>
      <c r="T565" s="1">
        <v>1</v>
      </c>
      <c r="U565" s="1" t="s">
        <v>225</v>
      </c>
      <c r="W565" s="1" t="s">
        <v>145</v>
      </c>
      <c r="Y565" s="1" t="s">
        <v>233</v>
      </c>
      <c r="AA565" s="1">
        <v>2</v>
      </c>
      <c r="AB565" s="1" t="s">
        <v>1106</v>
      </c>
      <c r="AC565" s="1" t="s">
        <v>59</v>
      </c>
      <c r="AI565" s="1" t="s">
        <v>33</v>
      </c>
      <c r="AN565" s="1" t="s">
        <v>60</v>
      </c>
      <c r="AP565" s="1">
        <v>4</v>
      </c>
      <c r="AR565" s="1">
        <v>6</v>
      </c>
      <c r="AT565" s="1">
        <v>8</v>
      </c>
      <c r="AU565" s="1" t="s">
        <v>1107</v>
      </c>
      <c r="AW565" s="1" t="s">
        <v>1108</v>
      </c>
      <c r="AX565" s="1">
        <v>10</v>
      </c>
      <c r="AY565" s="1" t="s">
        <v>1109</v>
      </c>
      <c r="AZ565" s="1" t="s">
        <v>1110</v>
      </c>
      <c r="BA565" s="1" t="s">
        <v>1111</v>
      </c>
    </row>
    <row r="566" spans="1:53" ht="13" hidden="1" x14ac:dyDescent="0.15">
      <c r="A566" s="1" t="s">
        <v>0</v>
      </c>
      <c r="B566" s="1" t="s">
        <v>1</v>
      </c>
      <c r="E566" s="1" t="s">
        <v>4</v>
      </c>
      <c r="G566" s="2">
        <v>29476</v>
      </c>
      <c r="H566" s="13">
        <f t="shared" ca="1" si="8"/>
        <v>38.315068493150683</v>
      </c>
      <c r="I566" s="1">
        <v>6</v>
      </c>
      <c r="J566" s="1">
        <v>25</v>
      </c>
      <c r="K566" s="1">
        <v>10</v>
      </c>
      <c r="L566" s="1">
        <v>4</v>
      </c>
      <c r="N566" s="1" t="s">
        <v>219</v>
      </c>
      <c r="O566" s="1">
        <v>0</v>
      </c>
      <c r="P566" s="1" t="s">
        <v>67</v>
      </c>
      <c r="R566" s="1" t="s">
        <v>103</v>
      </c>
      <c r="T566" s="1">
        <v>1</v>
      </c>
      <c r="U566" s="1" t="s">
        <v>31</v>
      </c>
      <c r="W566" s="1" t="s">
        <v>80</v>
      </c>
      <c r="Y566" s="1" t="s">
        <v>91</v>
      </c>
      <c r="AA566" s="1">
        <v>5</v>
      </c>
      <c r="AC566" s="1" t="s">
        <v>59</v>
      </c>
      <c r="AF566" s="1" t="s">
        <v>30</v>
      </c>
      <c r="AN566" s="1" t="s">
        <v>72</v>
      </c>
      <c r="AP566" s="1">
        <v>6</v>
      </c>
      <c r="AR566" s="1">
        <v>6</v>
      </c>
      <c r="AT566" s="1">
        <v>120</v>
      </c>
      <c r="AU566" s="1" t="s">
        <v>1159</v>
      </c>
      <c r="AV566" s="1" t="s">
        <v>74</v>
      </c>
      <c r="AX566" s="1">
        <v>9</v>
      </c>
      <c r="AY566" s="1" t="s">
        <v>1160</v>
      </c>
      <c r="AZ566" s="1" t="s">
        <v>1161</v>
      </c>
      <c r="BA566" s="1" t="s">
        <v>1162</v>
      </c>
    </row>
    <row r="567" spans="1:53" ht="13" x14ac:dyDescent="0.15">
      <c r="A567" s="1" t="s">
        <v>0</v>
      </c>
      <c r="B567" s="1" t="s">
        <v>1</v>
      </c>
      <c r="E567" s="1" t="s">
        <v>4</v>
      </c>
      <c r="G567" s="2">
        <v>27246</v>
      </c>
      <c r="H567" s="13">
        <f t="shared" ca="1" si="8"/>
        <v>44.424657534246577</v>
      </c>
      <c r="I567" s="1">
        <v>6</v>
      </c>
      <c r="J567" s="1">
        <v>0</v>
      </c>
      <c r="K567" s="1">
        <v>14</v>
      </c>
      <c r="L567" s="1">
        <v>20</v>
      </c>
      <c r="M567" s="1">
        <v>560062</v>
      </c>
      <c r="N567" s="1" t="s">
        <v>1163</v>
      </c>
      <c r="O567" s="1">
        <v>1</v>
      </c>
      <c r="P567" s="1" t="s">
        <v>53</v>
      </c>
      <c r="R567" s="1" t="s">
        <v>98</v>
      </c>
      <c r="T567" s="1">
        <v>1</v>
      </c>
      <c r="U567" s="1" t="s">
        <v>110</v>
      </c>
      <c r="W567" s="1" t="s">
        <v>111</v>
      </c>
      <c r="Y567" s="1" t="s">
        <v>91</v>
      </c>
      <c r="AA567" s="1">
        <v>17</v>
      </c>
      <c r="AC567" s="1" t="s">
        <v>83</v>
      </c>
      <c r="AH567" s="1" t="s">
        <v>32</v>
      </c>
      <c r="AI567" s="1" t="s">
        <v>33</v>
      </c>
      <c r="AN567" s="1" t="s">
        <v>624</v>
      </c>
      <c r="AP567" s="1">
        <v>6</v>
      </c>
      <c r="AS567" s="1">
        <v>14</v>
      </c>
      <c r="AT567" s="1">
        <v>8</v>
      </c>
      <c r="AU567" s="1" t="s">
        <v>1164</v>
      </c>
      <c r="AV567" s="1" t="s">
        <v>74</v>
      </c>
      <c r="AX567" s="1">
        <v>8</v>
      </c>
      <c r="AY567" s="1" t="s">
        <v>1165</v>
      </c>
      <c r="AZ567" s="1" t="s">
        <v>1166</v>
      </c>
      <c r="BA567" s="1" t="s">
        <v>1167</v>
      </c>
    </row>
    <row r="568" spans="1:53" ht="13" x14ac:dyDescent="0.15">
      <c r="B568" s="1" t="s">
        <v>1</v>
      </c>
      <c r="G568" s="2">
        <v>28804</v>
      </c>
      <c r="H568" s="13">
        <f t="shared" ca="1" si="8"/>
        <v>40.156164383561645</v>
      </c>
      <c r="I568" s="1">
        <v>6</v>
      </c>
      <c r="J568" s="1">
        <v>120</v>
      </c>
      <c r="K568" s="1">
        <v>10</v>
      </c>
      <c r="L568" s="1">
        <v>12</v>
      </c>
      <c r="M568" s="1">
        <v>77494</v>
      </c>
      <c r="N568" s="1" t="s">
        <v>1181</v>
      </c>
      <c r="O568" s="1">
        <v>1</v>
      </c>
      <c r="P568" s="1" t="s">
        <v>67</v>
      </c>
      <c r="R568" s="1" t="s">
        <v>103</v>
      </c>
      <c r="T568" s="1">
        <v>1</v>
      </c>
      <c r="U568" s="1" t="s">
        <v>453</v>
      </c>
      <c r="W568" s="1" t="s">
        <v>111</v>
      </c>
      <c r="Y568" s="1" t="s">
        <v>648</v>
      </c>
      <c r="AA568" s="1">
        <v>12</v>
      </c>
      <c r="AB568" s="1" t="s">
        <v>1182</v>
      </c>
      <c r="AC568" s="1" t="s">
        <v>71</v>
      </c>
      <c r="AF568" s="1" t="s">
        <v>30</v>
      </c>
      <c r="AH568" s="1" t="s">
        <v>32</v>
      </c>
      <c r="AI568" s="1" t="s">
        <v>33</v>
      </c>
      <c r="AN568" s="1" t="s">
        <v>60</v>
      </c>
      <c r="AP568" s="1">
        <v>6</v>
      </c>
      <c r="AR568" s="1">
        <v>4</v>
      </c>
      <c r="AT568" s="1">
        <v>8</v>
      </c>
      <c r="AU568" s="1" t="s">
        <v>1183</v>
      </c>
      <c r="AV568" s="1" t="s">
        <v>74</v>
      </c>
      <c r="AX568" s="1">
        <v>8</v>
      </c>
      <c r="AY568" s="1" t="s">
        <v>1184</v>
      </c>
      <c r="AZ568" s="1" t="s">
        <v>1185</v>
      </c>
      <c r="BA568" s="1" t="s">
        <v>1186</v>
      </c>
    </row>
    <row r="569" spans="1:53" ht="13" hidden="1" x14ac:dyDescent="0.15">
      <c r="A569" s="1" t="s">
        <v>0</v>
      </c>
      <c r="G569" s="2">
        <v>27885</v>
      </c>
      <c r="H569" s="13">
        <f t="shared" ca="1" si="8"/>
        <v>42.673972602739724</v>
      </c>
      <c r="I569" s="1">
        <v>6</v>
      </c>
      <c r="J569" s="1">
        <v>60</v>
      </c>
      <c r="K569" s="1">
        <v>6</v>
      </c>
      <c r="L569" s="1">
        <v>10</v>
      </c>
      <c r="M569" s="1">
        <v>5607</v>
      </c>
      <c r="N569" s="1" t="s">
        <v>1218</v>
      </c>
      <c r="O569" s="1">
        <v>1</v>
      </c>
      <c r="P569" s="1" t="s">
        <v>97</v>
      </c>
      <c r="R569" s="1" t="s">
        <v>54</v>
      </c>
      <c r="T569" s="1">
        <v>0</v>
      </c>
      <c r="AC569" s="1" t="s">
        <v>59</v>
      </c>
      <c r="AI569" s="1" t="s">
        <v>33</v>
      </c>
      <c r="AM569" s="1" t="s">
        <v>1219</v>
      </c>
      <c r="AN569" s="1" t="s">
        <v>72</v>
      </c>
      <c r="AP569" s="1">
        <v>5</v>
      </c>
      <c r="AR569" s="1">
        <v>4</v>
      </c>
      <c r="AT569" s="1">
        <v>8</v>
      </c>
      <c r="AU569" s="1" t="s">
        <v>1220</v>
      </c>
      <c r="AW569" s="1" t="s">
        <v>1221</v>
      </c>
      <c r="AX569" s="1">
        <v>9</v>
      </c>
      <c r="AY569" s="1" t="s">
        <v>1222</v>
      </c>
      <c r="AZ569" s="1" t="s">
        <v>1223</v>
      </c>
      <c r="BA569" s="1" t="s">
        <v>1224</v>
      </c>
    </row>
    <row r="570" spans="1:53" ht="13" hidden="1" x14ac:dyDescent="0.15">
      <c r="A570" s="1" t="s">
        <v>0</v>
      </c>
      <c r="G570" s="2">
        <v>32706</v>
      </c>
      <c r="H570" s="13">
        <f t="shared" ca="1" si="8"/>
        <v>29.465753424657535</v>
      </c>
      <c r="I570" s="1">
        <v>6</v>
      </c>
      <c r="J570" s="1">
        <v>120</v>
      </c>
      <c r="K570" s="1">
        <v>10</v>
      </c>
      <c r="L570" s="1">
        <v>5</v>
      </c>
      <c r="M570" s="1">
        <v>29010</v>
      </c>
      <c r="N570" s="1" t="s">
        <v>1243</v>
      </c>
      <c r="O570" s="1">
        <v>0</v>
      </c>
      <c r="P570" s="1" t="s">
        <v>78</v>
      </c>
      <c r="R570" s="1" t="s">
        <v>103</v>
      </c>
      <c r="T570" s="1">
        <v>1</v>
      </c>
      <c r="U570" s="1" t="s">
        <v>225</v>
      </c>
      <c r="W570" s="1" t="s">
        <v>111</v>
      </c>
      <c r="Y570" s="1" t="s">
        <v>91</v>
      </c>
      <c r="AA570" s="1">
        <v>5</v>
      </c>
      <c r="AB570" s="1" t="s">
        <v>1244</v>
      </c>
      <c r="AC570" s="1" t="s">
        <v>399</v>
      </c>
      <c r="AH570" s="1" t="s">
        <v>32</v>
      </c>
      <c r="AN570" s="1" t="s">
        <v>84</v>
      </c>
      <c r="AP570" s="1">
        <v>5</v>
      </c>
      <c r="AR570" s="1">
        <v>5</v>
      </c>
      <c r="AT570" s="1">
        <v>3</v>
      </c>
      <c r="AU570" s="1" t="s">
        <v>1245</v>
      </c>
      <c r="AV570" s="1" t="s">
        <v>74</v>
      </c>
      <c r="AX570" s="1">
        <v>9</v>
      </c>
      <c r="AY570" s="1" t="s">
        <v>1246</v>
      </c>
    </row>
    <row r="571" spans="1:53" ht="13" hidden="1" x14ac:dyDescent="0.15">
      <c r="A571" s="1" t="s">
        <v>0</v>
      </c>
      <c r="D571" s="1" t="s">
        <v>3</v>
      </c>
      <c r="E571" s="1" t="s">
        <v>4</v>
      </c>
      <c r="G571" s="2">
        <v>33934</v>
      </c>
      <c r="H571" s="13">
        <f t="shared" ca="1" si="8"/>
        <v>26.101369863013698</v>
      </c>
      <c r="I571" s="1">
        <v>6</v>
      </c>
      <c r="J571" s="1">
        <v>40</v>
      </c>
      <c r="K571" s="1">
        <v>5</v>
      </c>
      <c r="L571" s="1">
        <v>20</v>
      </c>
      <c r="M571" s="1">
        <v>110019</v>
      </c>
      <c r="N571" s="1" t="s">
        <v>472</v>
      </c>
      <c r="O571" s="1">
        <v>1</v>
      </c>
      <c r="P571" s="1" t="s">
        <v>53</v>
      </c>
      <c r="R571" s="1" t="s">
        <v>103</v>
      </c>
      <c r="T571" s="1">
        <v>1</v>
      </c>
      <c r="U571" s="1" t="s">
        <v>225</v>
      </c>
      <c r="W571" s="1" t="s">
        <v>80</v>
      </c>
      <c r="Y571" s="1" t="s">
        <v>91</v>
      </c>
      <c r="AA571" s="1">
        <v>2</v>
      </c>
      <c r="AB571" s="1" t="s">
        <v>1258</v>
      </c>
      <c r="AC571" s="1" t="s">
        <v>59</v>
      </c>
      <c r="AI571" s="1" t="s">
        <v>33</v>
      </c>
      <c r="AN571" s="1" t="s">
        <v>60</v>
      </c>
      <c r="AP571" s="1">
        <v>5</v>
      </c>
      <c r="AR571" s="1">
        <v>5</v>
      </c>
      <c r="AT571" s="1">
        <v>30</v>
      </c>
      <c r="AU571" s="1" t="s">
        <v>1259</v>
      </c>
      <c r="AW571" s="1" t="s">
        <v>1260</v>
      </c>
      <c r="AX571" s="1">
        <v>10</v>
      </c>
      <c r="AY571" s="1" t="s">
        <v>1261</v>
      </c>
      <c r="AZ571" s="1" t="s">
        <v>1262</v>
      </c>
    </row>
    <row r="572" spans="1:53" ht="13" hidden="1" x14ac:dyDescent="0.15">
      <c r="E572" s="1" t="s">
        <v>4</v>
      </c>
      <c r="G572" s="2">
        <v>28379</v>
      </c>
      <c r="H572" s="13">
        <f t="shared" ca="1" si="8"/>
        <v>41.320547945205476</v>
      </c>
      <c r="I572" s="1">
        <v>6</v>
      </c>
      <c r="J572" s="1">
        <v>90</v>
      </c>
      <c r="K572" s="1">
        <v>10</v>
      </c>
      <c r="L572" s="1">
        <v>12</v>
      </c>
      <c r="M572" s="1">
        <v>3630</v>
      </c>
      <c r="N572" s="1" t="s">
        <v>1296</v>
      </c>
      <c r="O572" s="1">
        <v>1</v>
      </c>
      <c r="P572" s="1" t="s">
        <v>431</v>
      </c>
      <c r="S572" s="1" t="s">
        <v>1297</v>
      </c>
      <c r="T572" s="1">
        <v>1</v>
      </c>
      <c r="U572" s="1" t="s">
        <v>5</v>
      </c>
      <c r="W572" s="1" t="s">
        <v>90</v>
      </c>
      <c r="Y572" s="1" t="s">
        <v>91</v>
      </c>
      <c r="AA572" s="1">
        <v>25</v>
      </c>
      <c r="AB572" s="1" t="s">
        <v>1298</v>
      </c>
      <c r="AC572" s="1" t="s">
        <v>1299</v>
      </c>
      <c r="AI572" s="1" t="s">
        <v>33</v>
      </c>
      <c r="AN572" s="1" t="s">
        <v>60</v>
      </c>
      <c r="AP572" s="1">
        <v>5</v>
      </c>
      <c r="AS572" s="1">
        <v>15</v>
      </c>
      <c r="AT572" s="1">
        <v>50</v>
      </c>
      <c r="AU572" s="1" t="s">
        <v>1300</v>
      </c>
      <c r="AV572" s="1" t="s">
        <v>74</v>
      </c>
      <c r="AX572" s="1">
        <v>8</v>
      </c>
      <c r="AY572" s="1" t="s">
        <v>1301</v>
      </c>
      <c r="AZ572" s="1" t="s">
        <v>1302</v>
      </c>
      <c r="BA572" s="1" t="s">
        <v>1303</v>
      </c>
    </row>
    <row r="573" spans="1:53" ht="13" hidden="1" x14ac:dyDescent="0.15">
      <c r="A573" s="1" t="s">
        <v>0</v>
      </c>
      <c r="G573" s="2">
        <v>33281</v>
      </c>
      <c r="H573" s="13">
        <f t="shared" ca="1" si="8"/>
        <v>27.890410958904109</v>
      </c>
      <c r="I573" s="1">
        <v>6</v>
      </c>
      <c r="J573" s="1">
        <v>2</v>
      </c>
      <c r="K573" s="1">
        <v>10</v>
      </c>
      <c r="L573" s="1">
        <v>3</v>
      </c>
      <c r="M573" s="1">
        <v>570001</v>
      </c>
      <c r="N573" s="1" t="s">
        <v>1320</v>
      </c>
      <c r="O573" s="1">
        <v>0</v>
      </c>
      <c r="P573" s="1" t="s">
        <v>431</v>
      </c>
      <c r="R573" s="1" t="s">
        <v>54</v>
      </c>
      <c r="T573" s="1">
        <v>1</v>
      </c>
      <c r="U573" s="1" t="s">
        <v>89</v>
      </c>
      <c r="X573" s="1" t="s">
        <v>1321</v>
      </c>
      <c r="Y573" s="1" t="s">
        <v>91</v>
      </c>
      <c r="AA573" s="1">
        <v>3</v>
      </c>
      <c r="AB573" s="1" t="s">
        <v>1322</v>
      </c>
      <c r="AC573" s="1" t="s">
        <v>399</v>
      </c>
      <c r="AI573" s="1" t="s">
        <v>33</v>
      </c>
      <c r="AN573" s="1" t="s">
        <v>60</v>
      </c>
      <c r="AP573" s="1">
        <v>4</v>
      </c>
      <c r="AS573" s="1">
        <v>8</v>
      </c>
      <c r="AT573" s="1">
        <v>9</v>
      </c>
      <c r="AU573" s="1" t="s">
        <v>1323</v>
      </c>
      <c r="AV573" s="1" t="s">
        <v>74</v>
      </c>
      <c r="AX573" s="1">
        <v>7</v>
      </c>
      <c r="AY573" s="1" t="s">
        <v>1324</v>
      </c>
    </row>
    <row r="574" spans="1:53" ht="13" hidden="1" x14ac:dyDescent="0.15">
      <c r="A574" s="1" t="s">
        <v>0</v>
      </c>
      <c r="B574" s="1" t="s">
        <v>1</v>
      </c>
      <c r="E574" s="1" t="s">
        <v>4</v>
      </c>
      <c r="G574" s="2">
        <v>32528</v>
      </c>
      <c r="H574" s="13">
        <f t="shared" ca="1" si="8"/>
        <v>29.953424657534246</v>
      </c>
      <c r="I574" s="1">
        <v>6</v>
      </c>
      <c r="J574" s="1">
        <v>10</v>
      </c>
      <c r="K574" s="1">
        <v>8</v>
      </c>
      <c r="L574" s="1">
        <v>12</v>
      </c>
      <c r="M574" s="1">
        <v>4</v>
      </c>
      <c r="N574" s="1" t="s">
        <v>1331</v>
      </c>
      <c r="O574" s="1">
        <v>1</v>
      </c>
      <c r="P574" s="1" t="s">
        <v>53</v>
      </c>
      <c r="R574" s="1" t="s">
        <v>68</v>
      </c>
      <c r="T574" s="1">
        <v>1</v>
      </c>
      <c r="U574" s="1" t="s">
        <v>55</v>
      </c>
      <c r="W574" s="1" t="s">
        <v>80</v>
      </c>
      <c r="Y574" s="1" t="s">
        <v>245</v>
      </c>
      <c r="AA574" s="1">
        <v>4</v>
      </c>
      <c r="AB574" s="1" t="s">
        <v>198</v>
      </c>
      <c r="AC574" s="1" t="s">
        <v>59</v>
      </c>
      <c r="AF574" s="1" t="s">
        <v>30</v>
      </c>
      <c r="AN574" s="1" t="s">
        <v>1253</v>
      </c>
      <c r="AP574" s="1">
        <v>5</v>
      </c>
      <c r="AR574" s="1">
        <v>2</v>
      </c>
      <c r="AT574" s="1">
        <v>6</v>
      </c>
      <c r="AU574" s="1" t="s">
        <v>1332</v>
      </c>
      <c r="AW574" s="1" t="s">
        <v>1333</v>
      </c>
      <c r="AX574" s="1">
        <v>8</v>
      </c>
      <c r="AY574" s="1" t="s">
        <v>1334</v>
      </c>
      <c r="BA574" s="1" t="s">
        <v>1335</v>
      </c>
    </row>
    <row r="575" spans="1:53" ht="13" hidden="1" x14ac:dyDescent="0.15">
      <c r="B575" s="1" t="s">
        <v>1</v>
      </c>
      <c r="G575" s="2">
        <v>33163</v>
      </c>
      <c r="H575" s="13">
        <f t="shared" ca="1" si="8"/>
        <v>28.213698630136985</v>
      </c>
      <c r="I575" s="1">
        <v>6</v>
      </c>
      <c r="J575" s="1">
        <v>0</v>
      </c>
      <c r="K575" s="1">
        <v>8</v>
      </c>
      <c r="L575" s="1">
        <v>5</v>
      </c>
      <c r="M575" s="1">
        <v>33139</v>
      </c>
      <c r="N575" s="1" t="s">
        <v>1336</v>
      </c>
      <c r="O575" s="1">
        <v>1</v>
      </c>
      <c r="P575" s="1" t="s">
        <v>53</v>
      </c>
      <c r="S575" s="1" t="s">
        <v>1337</v>
      </c>
      <c r="T575" s="1">
        <v>0</v>
      </c>
      <c r="AC575" s="1" t="s">
        <v>59</v>
      </c>
      <c r="AH575" s="1" t="s">
        <v>32</v>
      </c>
      <c r="AN575" s="1" t="s">
        <v>84</v>
      </c>
      <c r="AP575" s="1">
        <v>4</v>
      </c>
      <c r="AS575" s="1" t="s">
        <v>1338</v>
      </c>
      <c r="AT575" s="1">
        <v>3</v>
      </c>
      <c r="AU575" s="1" t="s">
        <v>1339</v>
      </c>
      <c r="AV575" s="1" t="s">
        <v>74</v>
      </c>
      <c r="AX575" s="1">
        <v>8</v>
      </c>
      <c r="AY575" s="1" t="s">
        <v>1340</v>
      </c>
      <c r="AZ575" s="1" t="s">
        <v>1341</v>
      </c>
      <c r="BA575" s="1" t="s">
        <v>141</v>
      </c>
    </row>
    <row r="576" spans="1:53" ht="13" x14ac:dyDescent="0.15">
      <c r="A576" s="1" t="s">
        <v>0</v>
      </c>
      <c r="B576" s="1" t="s">
        <v>1</v>
      </c>
      <c r="E576" s="1" t="s">
        <v>4</v>
      </c>
      <c r="G576" s="2">
        <v>31533</v>
      </c>
      <c r="H576" s="13">
        <f t="shared" ca="1" si="8"/>
        <v>32.679452054794524</v>
      </c>
      <c r="I576" s="1">
        <v>6</v>
      </c>
      <c r="J576" s="1">
        <v>35</v>
      </c>
      <c r="K576" s="1">
        <v>9</v>
      </c>
      <c r="L576" s="1">
        <v>20</v>
      </c>
      <c r="M576" s="1">
        <v>99243</v>
      </c>
      <c r="N576" s="1" t="s">
        <v>1366</v>
      </c>
      <c r="O576" s="1">
        <v>1</v>
      </c>
      <c r="P576" s="1" t="s">
        <v>53</v>
      </c>
      <c r="R576" s="1" t="s">
        <v>98</v>
      </c>
      <c r="T576" s="1">
        <v>1</v>
      </c>
      <c r="U576" s="1" t="s">
        <v>453</v>
      </c>
      <c r="W576" s="1" t="s">
        <v>56</v>
      </c>
      <c r="Y576" s="1" t="s">
        <v>91</v>
      </c>
      <c r="AA576" s="1">
        <v>5</v>
      </c>
      <c r="AB576" s="1" t="s">
        <v>1367</v>
      </c>
      <c r="AC576" s="1" t="s">
        <v>83</v>
      </c>
      <c r="AI576" s="1" t="s">
        <v>33</v>
      </c>
      <c r="AN576" s="1" t="s">
        <v>72</v>
      </c>
      <c r="AQ576" s="1">
        <v>25</v>
      </c>
      <c r="AS576" s="1">
        <v>30</v>
      </c>
      <c r="AT576" s="1">
        <v>10</v>
      </c>
      <c r="AU576" s="1" t="s">
        <v>1368</v>
      </c>
      <c r="AW576" s="1" t="s">
        <v>1369</v>
      </c>
      <c r="AX576" s="1">
        <v>10</v>
      </c>
      <c r="AY576" s="1" t="s">
        <v>1370</v>
      </c>
      <c r="AZ576" s="1" t="s">
        <v>1371</v>
      </c>
      <c r="BA576" s="1" t="s">
        <v>1372</v>
      </c>
    </row>
    <row r="577" spans="1:53" ht="13" x14ac:dyDescent="0.15">
      <c r="B577" s="1" t="s">
        <v>1</v>
      </c>
      <c r="E577" s="1" t="s">
        <v>4</v>
      </c>
      <c r="G577" s="2">
        <v>28969</v>
      </c>
      <c r="H577" s="13">
        <f t="shared" ca="1" si="8"/>
        <v>39.704109589041096</v>
      </c>
      <c r="I577" s="1">
        <v>6</v>
      </c>
      <c r="J577" s="1">
        <v>40</v>
      </c>
      <c r="K577" s="1">
        <v>10</v>
      </c>
      <c r="L577" s="1">
        <v>10</v>
      </c>
      <c r="M577" s="1">
        <v>20127</v>
      </c>
      <c r="N577" s="1" t="s">
        <v>1168</v>
      </c>
      <c r="O577" s="1">
        <v>1</v>
      </c>
      <c r="P577" s="1" t="s">
        <v>67</v>
      </c>
      <c r="R577" s="1" t="s">
        <v>98</v>
      </c>
      <c r="T577" s="1">
        <v>1</v>
      </c>
      <c r="U577" s="1" t="s">
        <v>144</v>
      </c>
      <c r="W577" s="1" t="s">
        <v>56</v>
      </c>
      <c r="Z577" s="1" t="s">
        <v>1039</v>
      </c>
      <c r="AA577" s="1">
        <v>6</v>
      </c>
      <c r="AB577" s="1" t="s">
        <v>159</v>
      </c>
      <c r="AC577" s="1" t="s">
        <v>71</v>
      </c>
      <c r="AI577" s="1" t="s">
        <v>33</v>
      </c>
      <c r="AN577" s="1" t="s">
        <v>60</v>
      </c>
      <c r="AQ577" s="1">
        <v>12</v>
      </c>
      <c r="AS577" s="1">
        <v>12</v>
      </c>
      <c r="AT577" s="1">
        <v>4</v>
      </c>
      <c r="AU577" s="1" t="s">
        <v>1373</v>
      </c>
      <c r="AV577" s="1" t="s">
        <v>74</v>
      </c>
      <c r="AX577" s="1">
        <v>9</v>
      </c>
      <c r="AY577" s="1" t="s">
        <v>1374</v>
      </c>
    </row>
    <row r="578" spans="1:53" ht="13" hidden="1" x14ac:dyDescent="0.15">
      <c r="A578" s="1" t="s">
        <v>0</v>
      </c>
      <c r="D578" s="1" t="s">
        <v>3</v>
      </c>
      <c r="E578" s="1" t="s">
        <v>4</v>
      </c>
      <c r="G578" s="2">
        <v>28126</v>
      </c>
      <c r="H578" s="13">
        <f t="shared" ref="H578:H641" ca="1" si="9">(TODAY() - G578)/365</f>
        <v>42.013698630136986</v>
      </c>
      <c r="I578" s="1">
        <v>6</v>
      </c>
      <c r="J578" s="1">
        <v>40</v>
      </c>
      <c r="K578" s="1">
        <v>4</v>
      </c>
      <c r="L578" s="1">
        <v>5</v>
      </c>
      <c r="M578" s="1">
        <v>28000</v>
      </c>
      <c r="N578" s="1" t="s">
        <v>1366</v>
      </c>
      <c r="O578" s="1">
        <v>1</v>
      </c>
      <c r="P578" s="1" t="s">
        <v>78</v>
      </c>
      <c r="S578" s="1" t="s">
        <v>1378</v>
      </c>
      <c r="T578" s="1">
        <v>1</v>
      </c>
      <c r="U578" s="1" t="s">
        <v>55</v>
      </c>
      <c r="W578" s="1" t="s">
        <v>56</v>
      </c>
      <c r="Z578" s="1" t="s">
        <v>1379</v>
      </c>
      <c r="AA578" s="1">
        <v>20</v>
      </c>
      <c r="AB578" s="1" t="s">
        <v>1380</v>
      </c>
      <c r="AC578" s="1" t="s">
        <v>59</v>
      </c>
      <c r="AD578" s="1" t="s">
        <v>28</v>
      </c>
      <c r="AH578" s="1" t="s">
        <v>32</v>
      </c>
      <c r="AM578" s="1" t="s">
        <v>1381</v>
      </c>
      <c r="AN578" s="1" t="s">
        <v>72</v>
      </c>
      <c r="AP578" s="1">
        <v>6</v>
      </c>
      <c r="AR578" s="1">
        <v>4</v>
      </c>
      <c r="AT578" s="1">
        <v>150</v>
      </c>
      <c r="AU578" s="1" t="s">
        <v>1382</v>
      </c>
      <c r="AV578" s="1" t="s">
        <v>74</v>
      </c>
      <c r="AX578" s="1">
        <v>10</v>
      </c>
      <c r="AY578" s="1" t="s">
        <v>1383</v>
      </c>
      <c r="AZ578" s="1" t="s">
        <v>1384</v>
      </c>
    </row>
    <row r="579" spans="1:53" ht="13" x14ac:dyDescent="0.15">
      <c r="B579" s="1" t="s">
        <v>1</v>
      </c>
      <c r="G579" s="2">
        <v>30999</v>
      </c>
      <c r="H579" s="13">
        <f t="shared" ca="1" si="9"/>
        <v>34.142465753424659</v>
      </c>
      <c r="I579" s="1">
        <v>6</v>
      </c>
      <c r="J579" s="1">
        <v>0</v>
      </c>
      <c r="K579" s="1">
        <v>12</v>
      </c>
      <c r="L579" s="1">
        <v>5</v>
      </c>
      <c r="M579" s="1">
        <v>19010</v>
      </c>
      <c r="N579" s="1" t="s">
        <v>1435</v>
      </c>
      <c r="O579" s="1">
        <v>1</v>
      </c>
      <c r="P579" s="1" t="s">
        <v>97</v>
      </c>
      <c r="R579" s="1" t="s">
        <v>54</v>
      </c>
      <c r="T579" s="1">
        <v>1</v>
      </c>
      <c r="U579" s="1" t="s">
        <v>144</v>
      </c>
      <c r="W579" s="1" t="s">
        <v>80</v>
      </c>
      <c r="Y579" s="1" t="s">
        <v>91</v>
      </c>
      <c r="AA579" s="1">
        <v>10</v>
      </c>
      <c r="AB579" s="1" t="s">
        <v>1436</v>
      </c>
      <c r="AC579" s="1" t="s">
        <v>83</v>
      </c>
      <c r="AI579" s="1" t="s">
        <v>33</v>
      </c>
      <c r="AN579" s="1" t="s">
        <v>60</v>
      </c>
      <c r="AP579" s="1">
        <v>6</v>
      </c>
      <c r="AR579" s="1">
        <v>6</v>
      </c>
      <c r="AT579" s="1">
        <v>20</v>
      </c>
      <c r="AU579" s="1" t="s">
        <v>1437</v>
      </c>
      <c r="AV579" s="1" t="s">
        <v>415</v>
      </c>
      <c r="AX579" s="1">
        <v>10</v>
      </c>
      <c r="AY579" s="1" t="s">
        <v>1438</v>
      </c>
      <c r="AZ579" s="1" t="s">
        <v>1439</v>
      </c>
    </row>
    <row r="580" spans="1:53" ht="13" hidden="1" x14ac:dyDescent="0.15">
      <c r="A580" s="1" t="s">
        <v>0</v>
      </c>
      <c r="C580" s="1" t="s">
        <v>2</v>
      </c>
      <c r="D580" s="1" t="s">
        <v>3</v>
      </c>
      <c r="G580" s="2">
        <v>30922</v>
      </c>
      <c r="H580" s="13">
        <f t="shared" ca="1" si="9"/>
        <v>34.353424657534248</v>
      </c>
      <c r="I580" s="1">
        <v>6</v>
      </c>
      <c r="J580" s="1">
        <v>2</v>
      </c>
      <c r="K580" s="1">
        <v>10</v>
      </c>
      <c r="L580" s="1">
        <v>5</v>
      </c>
      <c r="M580" s="1">
        <v>15343</v>
      </c>
      <c r="N580" s="1" t="s">
        <v>1450</v>
      </c>
      <c r="O580" s="1">
        <v>0</v>
      </c>
      <c r="P580" s="1" t="s">
        <v>53</v>
      </c>
      <c r="R580" s="1" t="s">
        <v>68</v>
      </c>
      <c r="T580" s="1">
        <v>0</v>
      </c>
      <c r="AC580" s="1" t="s">
        <v>59</v>
      </c>
      <c r="AF580" s="1" t="s">
        <v>30</v>
      </c>
      <c r="AN580" s="1" t="s">
        <v>84</v>
      </c>
      <c r="AP580" s="1">
        <v>6</v>
      </c>
      <c r="AS580" s="1">
        <v>8</v>
      </c>
      <c r="AT580" s="1">
        <v>80</v>
      </c>
      <c r="AU580" s="1" t="s">
        <v>1451</v>
      </c>
      <c r="AV580" s="1" t="s">
        <v>200</v>
      </c>
      <c r="AX580" s="1">
        <v>10</v>
      </c>
      <c r="AY580" s="1" t="s">
        <v>1452</v>
      </c>
      <c r="AZ580" s="1" t="s">
        <v>1453</v>
      </c>
    </row>
    <row r="581" spans="1:53" ht="13" x14ac:dyDescent="0.15">
      <c r="A581" s="1" t="s">
        <v>0</v>
      </c>
      <c r="D581" s="1" t="s">
        <v>3</v>
      </c>
      <c r="G581" s="2">
        <v>28973</v>
      </c>
      <c r="H581" s="13">
        <f t="shared" ca="1" si="9"/>
        <v>39.69315068493151</v>
      </c>
      <c r="I581" s="1">
        <v>6</v>
      </c>
      <c r="J581" s="1">
        <v>45</v>
      </c>
      <c r="K581" s="1">
        <v>5</v>
      </c>
      <c r="L581" s="1">
        <v>5</v>
      </c>
      <c r="M581" s="1">
        <v>10471</v>
      </c>
      <c r="N581" s="1" t="s">
        <v>1489</v>
      </c>
      <c r="O581" s="1">
        <v>1</v>
      </c>
      <c r="P581" s="1" t="s">
        <v>67</v>
      </c>
      <c r="R581" s="1" t="s">
        <v>68</v>
      </c>
      <c r="T581" s="1">
        <v>1</v>
      </c>
      <c r="U581" s="1" t="s">
        <v>30</v>
      </c>
      <c r="W581" s="1" t="s">
        <v>80</v>
      </c>
      <c r="Y581" s="1" t="s">
        <v>160</v>
      </c>
      <c r="AA581" s="1">
        <v>8</v>
      </c>
      <c r="AB581" s="1" t="s">
        <v>1490</v>
      </c>
      <c r="AC581" s="1" t="s">
        <v>83</v>
      </c>
      <c r="AI581" s="1" t="s">
        <v>33</v>
      </c>
      <c r="AN581" s="1" t="s">
        <v>624</v>
      </c>
      <c r="AP581" s="1">
        <v>6</v>
      </c>
      <c r="AR581" s="1">
        <v>4</v>
      </c>
      <c r="AT581" s="1">
        <v>5</v>
      </c>
      <c r="AU581" s="1" t="s">
        <v>1491</v>
      </c>
      <c r="AV581" s="1" t="s">
        <v>74</v>
      </c>
      <c r="AX581" s="1">
        <v>10</v>
      </c>
      <c r="AY581" s="1" t="s">
        <v>1492</v>
      </c>
      <c r="AZ581" s="1" t="s">
        <v>1493</v>
      </c>
      <c r="BA581" s="1" t="s">
        <v>1494</v>
      </c>
    </row>
    <row r="582" spans="1:53" ht="13" x14ac:dyDescent="0.15">
      <c r="A582" s="1" t="s">
        <v>0</v>
      </c>
      <c r="G582" s="2">
        <v>31616</v>
      </c>
      <c r="H582" s="13">
        <f t="shared" ca="1" si="9"/>
        <v>32.452054794520549</v>
      </c>
      <c r="I582" s="1">
        <v>6</v>
      </c>
      <c r="J582" s="1">
        <v>2</v>
      </c>
      <c r="K582" s="1">
        <v>11</v>
      </c>
      <c r="L582" s="1">
        <v>10</v>
      </c>
      <c r="M582" s="1">
        <v>9061330</v>
      </c>
      <c r="N582" s="1" t="s">
        <v>1503</v>
      </c>
      <c r="O582" s="1">
        <v>1</v>
      </c>
      <c r="P582" s="1" t="s">
        <v>97</v>
      </c>
      <c r="R582" s="1" t="s">
        <v>98</v>
      </c>
      <c r="T582" s="1">
        <v>1</v>
      </c>
      <c r="U582" s="1" t="s">
        <v>225</v>
      </c>
      <c r="W582" s="1" t="s">
        <v>384</v>
      </c>
      <c r="Y582" s="1" t="s">
        <v>466</v>
      </c>
      <c r="AA582" s="1">
        <v>10</v>
      </c>
      <c r="AB582" s="1" t="s">
        <v>1504</v>
      </c>
      <c r="AC582" s="1" t="s">
        <v>83</v>
      </c>
      <c r="AI582" s="1" t="s">
        <v>33</v>
      </c>
      <c r="AM582" s="1" t="s">
        <v>1505</v>
      </c>
      <c r="AN582" s="1" t="s">
        <v>72</v>
      </c>
      <c r="AP582" s="1">
        <v>2</v>
      </c>
      <c r="AR582" s="1">
        <v>1</v>
      </c>
      <c r="AT582" s="1">
        <v>3</v>
      </c>
      <c r="AU582" s="1" t="s">
        <v>1506</v>
      </c>
      <c r="AV582" s="1" t="s">
        <v>74</v>
      </c>
      <c r="AX582" s="1">
        <v>10</v>
      </c>
      <c r="AY582" s="1" t="s">
        <v>1507</v>
      </c>
      <c r="AZ582" s="1" t="s">
        <v>1508</v>
      </c>
      <c r="BA582" s="1" t="s">
        <v>1509</v>
      </c>
    </row>
    <row r="583" spans="1:53" ht="13" x14ac:dyDescent="0.15">
      <c r="E583" s="1" t="s">
        <v>4</v>
      </c>
      <c r="G583" s="2">
        <v>29665</v>
      </c>
      <c r="H583" s="13">
        <f t="shared" ca="1" si="9"/>
        <v>37.797260273972604</v>
      </c>
      <c r="I583" s="1">
        <v>6</v>
      </c>
      <c r="J583" s="1">
        <v>90</v>
      </c>
      <c r="K583" s="1">
        <v>5</v>
      </c>
      <c r="L583" s="1">
        <v>5</v>
      </c>
      <c r="M583" s="1">
        <v>98052</v>
      </c>
      <c r="N583" s="1" t="s">
        <v>1522</v>
      </c>
      <c r="O583" s="1">
        <v>1</v>
      </c>
      <c r="P583" s="1" t="s">
        <v>67</v>
      </c>
      <c r="R583" s="1" t="s">
        <v>103</v>
      </c>
      <c r="T583" s="1">
        <v>1</v>
      </c>
      <c r="U583" s="1" t="s">
        <v>55</v>
      </c>
      <c r="W583" s="1" t="s">
        <v>56</v>
      </c>
      <c r="Y583" s="1" t="s">
        <v>91</v>
      </c>
      <c r="AA583" s="1">
        <v>14</v>
      </c>
      <c r="AB583" s="1" t="s">
        <v>1000</v>
      </c>
      <c r="AC583" s="1" t="s">
        <v>83</v>
      </c>
      <c r="AI583" s="1" t="s">
        <v>33</v>
      </c>
      <c r="AN583" s="1" t="s">
        <v>72</v>
      </c>
      <c r="AP583" s="1">
        <v>3</v>
      </c>
      <c r="AR583" s="1">
        <v>2</v>
      </c>
      <c r="AT583" s="1">
        <v>60</v>
      </c>
      <c r="AU583" s="1" t="s">
        <v>1523</v>
      </c>
      <c r="AV583" s="1" t="s">
        <v>74</v>
      </c>
      <c r="AX583" s="1">
        <v>10</v>
      </c>
      <c r="AY583" s="1" t="s">
        <v>1524</v>
      </c>
      <c r="AZ583" s="1" t="s">
        <v>1525</v>
      </c>
      <c r="BA583" s="1" t="s">
        <v>36</v>
      </c>
    </row>
    <row r="584" spans="1:53" ht="13" hidden="1" x14ac:dyDescent="0.15">
      <c r="B584" s="1" t="s">
        <v>1</v>
      </c>
      <c r="E584" s="1" t="s">
        <v>4</v>
      </c>
      <c r="G584" s="2">
        <v>31986</v>
      </c>
      <c r="H584" s="13">
        <f t="shared" ca="1" si="9"/>
        <v>31.438356164383563</v>
      </c>
      <c r="I584" s="1">
        <v>6</v>
      </c>
      <c r="J584" s="1">
        <v>15</v>
      </c>
      <c r="K584" s="1">
        <v>12</v>
      </c>
      <c r="L584" s="1">
        <v>4</v>
      </c>
      <c r="M584" s="1">
        <v>94560</v>
      </c>
      <c r="N584" s="1" t="s">
        <v>1538</v>
      </c>
      <c r="O584" s="1">
        <v>0</v>
      </c>
      <c r="P584" s="1" t="s">
        <v>67</v>
      </c>
      <c r="R584" s="1" t="s">
        <v>98</v>
      </c>
      <c r="T584" s="1">
        <v>1</v>
      </c>
      <c r="V584" s="1" t="s">
        <v>1539</v>
      </c>
      <c r="W584" s="1" t="s">
        <v>90</v>
      </c>
      <c r="Y584" s="1" t="s">
        <v>57</v>
      </c>
      <c r="AA584" s="1">
        <v>9</v>
      </c>
      <c r="AB584" s="1" t="s">
        <v>1540</v>
      </c>
      <c r="AC584" s="1" t="s">
        <v>1299</v>
      </c>
      <c r="AI584" s="1" t="s">
        <v>33</v>
      </c>
      <c r="AN584" s="1" t="s">
        <v>72</v>
      </c>
      <c r="AP584" s="1">
        <v>2</v>
      </c>
      <c r="AR584" s="1">
        <v>5</v>
      </c>
      <c r="AT584" s="1">
        <v>4</v>
      </c>
      <c r="AU584" s="1" t="s">
        <v>1541</v>
      </c>
      <c r="AW584" s="1" t="s">
        <v>1542</v>
      </c>
      <c r="AX584" s="1">
        <v>10</v>
      </c>
      <c r="AY584" s="1" t="s">
        <v>1543</v>
      </c>
      <c r="AZ584" s="1" t="s">
        <v>1544</v>
      </c>
      <c r="BA584" s="1" t="s">
        <v>1545</v>
      </c>
    </row>
    <row r="585" spans="1:53" ht="13" x14ac:dyDescent="0.15">
      <c r="A585" s="1" t="s">
        <v>0</v>
      </c>
      <c r="B585" s="1" t="s">
        <v>1</v>
      </c>
      <c r="E585" s="1" t="s">
        <v>4</v>
      </c>
      <c r="G585" s="2">
        <v>30012</v>
      </c>
      <c r="H585" s="13">
        <f t="shared" ca="1" si="9"/>
        <v>36.846575342465755</v>
      </c>
      <c r="I585" s="1">
        <v>6</v>
      </c>
      <c r="J585" s="1">
        <v>2</v>
      </c>
      <c r="K585" s="1">
        <v>5</v>
      </c>
      <c r="L585" s="1">
        <v>32</v>
      </c>
      <c r="M585" s="1">
        <v>94110</v>
      </c>
      <c r="N585" s="1" t="s">
        <v>215</v>
      </c>
      <c r="O585" s="1">
        <v>0</v>
      </c>
      <c r="P585" s="1" t="s">
        <v>78</v>
      </c>
      <c r="R585" s="1" t="s">
        <v>103</v>
      </c>
      <c r="T585" s="1">
        <v>1</v>
      </c>
      <c r="U585" s="1" t="s">
        <v>159</v>
      </c>
      <c r="W585" s="1" t="s">
        <v>80</v>
      </c>
      <c r="Y585" s="1" t="s">
        <v>91</v>
      </c>
      <c r="AA585" s="1">
        <v>3</v>
      </c>
      <c r="AB585" s="1" t="s">
        <v>1546</v>
      </c>
      <c r="AC585" s="1" t="s">
        <v>71</v>
      </c>
      <c r="AI585" s="1" t="s">
        <v>33</v>
      </c>
      <c r="AN585" s="1" t="s">
        <v>60</v>
      </c>
      <c r="AP585" s="1">
        <v>5</v>
      </c>
      <c r="AR585" s="1">
        <v>5</v>
      </c>
      <c r="AT585" s="1">
        <v>10</v>
      </c>
      <c r="AU585" s="1" t="s">
        <v>1547</v>
      </c>
      <c r="AV585" s="1" t="s">
        <v>74</v>
      </c>
      <c r="AX585" s="1">
        <v>9</v>
      </c>
      <c r="AY585" s="1" t="s">
        <v>1548</v>
      </c>
      <c r="AZ585" s="1" t="s">
        <v>1549</v>
      </c>
    </row>
    <row r="586" spans="1:53" ht="13" x14ac:dyDescent="0.15">
      <c r="A586" s="1" t="s">
        <v>0</v>
      </c>
      <c r="B586" s="1" t="s">
        <v>1</v>
      </c>
      <c r="E586" s="1" t="s">
        <v>4</v>
      </c>
      <c r="G586" s="2">
        <v>31253</v>
      </c>
      <c r="H586" s="13">
        <f t="shared" ca="1" si="9"/>
        <v>33.446575342465756</v>
      </c>
      <c r="I586" s="1">
        <v>6</v>
      </c>
      <c r="J586" s="1">
        <v>270</v>
      </c>
      <c r="K586" s="1">
        <v>9</v>
      </c>
      <c r="L586" s="1">
        <v>2</v>
      </c>
      <c r="M586" s="1">
        <v>110034</v>
      </c>
      <c r="N586" s="1" t="s">
        <v>1555</v>
      </c>
      <c r="O586" s="1">
        <v>0</v>
      </c>
      <c r="P586" s="1" t="s">
        <v>53</v>
      </c>
      <c r="R586" s="1" t="s">
        <v>103</v>
      </c>
      <c r="T586" s="1">
        <v>1</v>
      </c>
      <c r="U586" s="1" t="s">
        <v>225</v>
      </c>
      <c r="W586" s="1" t="s">
        <v>80</v>
      </c>
      <c r="Y586" s="1" t="s">
        <v>233</v>
      </c>
      <c r="AA586" s="1">
        <v>7</v>
      </c>
      <c r="AB586" s="1" t="s">
        <v>1556</v>
      </c>
      <c r="AC586" s="1" t="s">
        <v>83</v>
      </c>
      <c r="AF586" s="1" t="s">
        <v>30</v>
      </c>
      <c r="AM586" s="1" t="s">
        <v>1557</v>
      </c>
      <c r="AN586" s="1" t="s">
        <v>84</v>
      </c>
      <c r="AP586" s="1">
        <v>6</v>
      </c>
      <c r="AR586" s="1">
        <v>4</v>
      </c>
      <c r="AT586" s="1">
        <v>100</v>
      </c>
      <c r="AU586" s="1" t="s">
        <v>1558</v>
      </c>
      <c r="AV586" s="1" t="s">
        <v>64</v>
      </c>
      <c r="AX586" s="1">
        <v>8</v>
      </c>
      <c r="AY586" s="1" t="s">
        <v>1559</v>
      </c>
    </row>
    <row r="587" spans="1:53" ht="13" hidden="1" x14ac:dyDescent="0.15">
      <c r="A587" s="1" t="s">
        <v>0</v>
      </c>
      <c r="G587" s="2">
        <v>35274</v>
      </c>
      <c r="H587" s="13">
        <f t="shared" ca="1" si="9"/>
        <v>22.43013698630137</v>
      </c>
      <c r="I587" s="1">
        <v>6</v>
      </c>
      <c r="J587" s="1">
        <v>20</v>
      </c>
      <c r="K587" s="1">
        <v>12</v>
      </c>
      <c r="L587" s="1">
        <v>10</v>
      </c>
      <c r="M587" s="1">
        <v>492001</v>
      </c>
      <c r="N587" s="1" t="s">
        <v>1560</v>
      </c>
      <c r="O587" s="1">
        <v>0</v>
      </c>
      <c r="P587" s="1" t="s">
        <v>67</v>
      </c>
      <c r="R587" s="1" t="s">
        <v>98</v>
      </c>
      <c r="T587" s="1">
        <v>0</v>
      </c>
      <c r="AC587" s="1" t="s">
        <v>59</v>
      </c>
      <c r="AL587" s="1" t="s">
        <v>36</v>
      </c>
      <c r="AV587" s="1" t="s">
        <v>74</v>
      </c>
      <c r="AX587" s="1">
        <v>10</v>
      </c>
      <c r="AY587" s="1" t="s">
        <v>1561</v>
      </c>
      <c r="AZ587" s="1" t="s">
        <v>1562</v>
      </c>
      <c r="BA587" s="1" t="s">
        <v>1563</v>
      </c>
    </row>
    <row r="588" spans="1:53" ht="13" x14ac:dyDescent="0.15">
      <c r="B588" s="1" t="s">
        <v>1</v>
      </c>
      <c r="C588" s="1" t="s">
        <v>2</v>
      </c>
      <c r="E588" s="1" t="s">
        <v>4</v>
      </c>
      <c r="G588" s="2">
        <v>32057</v>
      </c>
      <c r="H588" s="13">
        <f t="shared" ca="1" si="9"/>
        <v>31.243835616438357</v>
      </c>
      <c r="I588" s="1">
        <v>6</v>
      </c>
      <c r="J588" s="1">
        <v>60</v>
      </c>
      <c r="K588" s="1">
        <v>7</v>
      </c>
      <c r="L588" s="1">
        <v>4</v>
      </c>
      <c r="M588" s="1">
        <v>55114</v>
      </c>
      <c r="N588" s="1" t="s">
        <v>1564</v>
      </c>
      <c r="O588" s="1">
        <v>1</v>
      </c>
      <c r="P588" s="1" t="s">
        <v>67</v>
      </c>
      <c r="R588" s="1" t="s">
        <v>98</v>
      </c>
      <c r="T588" s="1">
        <v>1</v>
      </c>
      <c r="U588" s="1" t="s">
        <v>453</v>
      </c>
      <c r="X588" s="1" t="s">
        <v>1565</v>
      </c>
      <c r="Z588" s="1" t="s">
        <v>1566</v>
      </c>
      <c r="AA588" s="1">
        <v>7</v>
      </c>
      <c r="AB588" s="1" t="s">
        <v>1567</v>
      </c>
      <c r="AC588" s="1" t="s">
        <v>71</v>
      </c>
      <c r="AL588" s="1" t="s">
        <v>36</v>
      </c>
      <c r="AV588" s="1" t="s">
        <v>74</v>
      </c>
      <c r="AX588" s="1">
        <v>10</v>
      </c>
      <c r="AY588" s="1" t="s">
        <v>1568</v>
      </c>
      <c r="AZ588" s="1" t="s">
        <v>1569</v>
      </c>
      <c r="BA588" s="1" t="s">
        <v>1570</v>
      </c>
    </row>
    <row r="589" spans="1:53" ht="13" hidden="1" x14ac:dyDescent="0.15">
      <c r="D589" s="1" t="s">
        <v>3</v>
      </c>
      <c r="E589" s="1" t="s">
        <v>4</v>
      </c>
      <c r="G589" s="2" t="s">
        <v>1571</v>
      </c>
      <c r="H589" s="13">
        <f t="shared" ca="1" si="9"/>
        <v>57.295890410958904</v>
      </c>
      <c r="I589" s="1">
        <v>6</v>
      </c>
      <c r="J589" s="1">
        <v>0</v>
      </c>
      <c r="K589" s="1">
        <v>15</v>
      </c>
      <c r="L589" s="1">
        <v>26</v>
      </c>
      <c r="M589" s="1">
        <v>79539</v>
      </c>
      <c r="N589" s="1" t="s">
        <v>1572</v>
      </c>
      <c r="O589" s="1">
        <v>1</v>
      </c>
      <c r="P589" s="1" t="s">
        <v>97</v>
      </c>
      <c r="R589" s="1" t="s">
        <v>98</v>
      </c>
      <c r="T589" s="1">
        <v>1</v>
      </c>
      <c r="U589" s="1" t="s">
        <v>582</v>
      </c>
      <c r="W589" s="1" t="s">
        <v>111</v>
      </c>
      <c r="Y589" s="1" t="s">
        <v>648</v>
      </c>
      <c r="AA589" s="1">
        <v>33</v>
      </c>
      <c r="AB589" s="1" t="s">
        <v>1573</v>
      </c>
      <c r="AC589" s="1" t="s">
        <v>59</v>
      </c>
      <c r="AI589" s="1" t="s">
        <v>33</v>
      </c>
      <c r="AN589" s="1" t="s">
        <v>60</v>
      </c>
      <c r="AQ589" s="1">
        <v>20</v>
      </c>
      <c r="AS589" s="1">
        <v>10</v>
      </c>
      <c r="AT589" s="1">
        <v>36</v>
      </c>
      <c r="AU589" s="1" t="s">
        <v>1574</v>
      </c>
      <c r="AW589" s="1" t="s">
        <v>1575</v>
      </c>
      <c r="AX589" s="1">
        <v>7</v>
      </c>
      <c r="AY589" s="1" t="s">
        <v>1576</v>
      </c>
      <c r="AZ589" s="1" t="s">
        <v>1577</v>
      </c>
      <c r="BA589" s="1" t="s">
        <v>1578</v>
      </c>
    </row>
    <row r="590" spans="1:53" ht="13" hidden="1" x14ac:dyDescent="0.15">
      <c r="D590" s="1" t="s">
        <v>3</v>
      </c>
      <c r="E590" s="1" t="s">
        <v>4</v>
      </c>
      <c r="G590" s="2">
        <v>32996</v>
      </c>
      <c r="H590" s="13">
        <f t="shared" ca="1" si="9"/>
        <v>28.671232876712327</v>
      </c>
      <c r="I590" s="1">
        <v>6</v>
      </c>
      <c r="J590" s="1">
        <v>30</v>
      </c>
      <c r="K590" s="1">
        <v>8</v>
      </c>
      <c r="L590" s="1">
        <v>10</v>
      </c>
      <c r="N590" s="1" t="s">
        <v>1579</v>
      </c>
      <c r="O590" s="1">
        <v>1</v>
      </c>
      <c r="P590" s="1" t="s">
        <v>136</v>
      </c>
      <c r="R590" s="1" t="s">
        <v>54</v>
      </c>
      <c r="T590" s="1">
        <v>1</v>
      </c>
      <c r="U590" s="1" t="s">
        <v>1304</v>
      </c>
      <c r="W590" s="1" t="s">
        <v>80</v>
      </c>
      <c r="Y590" s="1" t="s">
        <v>91</v>
      </c>
      <c r="AA590" s="1">
        <v>3</v>
      </c>
      <c r="AB590" s="1" t="s">
        <v>1580</v>
      </c>
      <c r="AC590" s="1" t="s">
        <v>59</v>
      </c>
      <c r="AF590" s="1" t="s">
        <v>30</v>
      </c>
      <c r="AG590" s="1" t="s">
        <v>31</v>
      </c>
      <c r="AN590" s="1" t="s">
        <v>84</v>
      </c>
      <c r="AP590" s="1">
        <v>3</v>
      </c>
      <c r="AR590" s="1">
        <v>2</v>
      </c>
      <c r="AT590" s="1">
        <v>20</v>
      </c>
      <c r="AU590" s="1" t="s">
        <v>1581</v>
      </c>
      <c r="AV590" s="1" t="s">
        <v>74</v>
      </c>
      <c r="AX590" s="1">
        <v>7</v>
      </c>
      <c r="AY590" s="1" t="s">
        <v>1582</v>
      </c>
      <c r="AZ590" s="1" t="s">
        <v>205</v>
      </c>
      <c r="BA590" s="1" t="s">
        <v>316</v>
      </c>
    </row>
    <row r="591" spans="1:53" ht="13" hidden="1" x14ac:dyDescent="0.15">
      <c r="A591" s="1" t="s">
        <v>0</v>
      </c>
      <c r="D591" s="1" t="s">
        <v>3</v>
      </c>
      <c r="E591" s="1" t="s">
        <v>4</v>
      </c>
      <c r="G591" s="2">
        <v>30999</v>
      </c>
      <c r="H591" s="13">
        <f t="shared" ca="1" si="9"/>
        <v>34.142465753424659</v>
      </c>
      <c r="I591" s="1">
        <v>6</v>
      </c>
      <c r="J591" s="1">
        <v>35</v>
      </c>
      <c r="K591" s="1">
        <v>10</v>
      </c>
      <c r="L591" s="1">
        <v>1</v>
      </c>
      <c r="M591" s="1">
        <v>55435</v>
      </c>
      <c r="N591" s="1" t="s">
        <v>343</v>
      </c>
      <c r="O591" s="1">
        <v>1</v>
      </c>
      <c r="P591" s="1" t="s">
        <v>97</v>
      </c>
      <c r="R591" s="1" t="s">
        <v>103</v>
      </c>
      <c r="T591" s="1">
        <v>1</v>
      </c>
      <c r="U591" s="1" t="s">
        <v>458</v>
      </c>
      <c r="W591" s="1" t="s">
        <v>80</v>
      </c>
      <c r="Y591" s="1" t="s">
        <v>391</v>
      </c>
      <c r="AA591" s="1">
        <v>10</v>
      </c>
      <c r="AB591" s="1" t="s">
        <v>1147</v>
      </c>
      <c r="AC591" s="1" t="s">
        <v>59</v>
      </c>
      <c r="AF591" s="1" t="s">
        <v>30</v>
      </c>
      <c r="AN591" s="1" t="s">
        <v>84</v>
      </c>
      <c r="AP591" s="1">
        <v>5</v>
      </c>
      <c r="AR591" s="1">
        <v>5</v>
      </c>
      <c r="AT591" s="1">
        <v>15</v>
      </c>
      <c r="AU591" s="1" t="s">
        <v>1665</v>
      </c>
      <c r="AV591" s="1" t="s">
        <v>64</v>
      </c>
      <c r="AX591" s="1">
        <v>10</v>
      </c>
      <c r="AY591" s="1" t="s">
        <v>1666</v>
      </c>
      <c r="AZ591" s="1" t="s">
        <v>1667</v>
      </c>
      <c r="BA591" s="1" t="s">
        <v>116</v>
      </c>
    </row>
    <row r="592" spans="1:53" ht="13" x14ac:dyDescent="0.15">
      <c r="E592" s="1" t="s">
        <v>4</v>
      </c>
      <c r="G592" s="2">
        <v>29004</v>
      </c>
      <c r="H592" s="13">
        <f t="shared" ca="1" si="9"/>
        <v>39.608219178082194</v>
      </c>
      <c r="I592" s="1">
        <v>6</v>
      </c>
      <c r="J592" s="1">
        <v>30</v>
      </c>
      <c r="K592" s="1">
        <v>10</v>
      </c>
      <c r="L592" s="1">
        <v>5</v>
      </c>
      <c r="M592" s="1">
        <v>28760</v>
      </c>
      <c r="N592" s="1" t="s">
        <v>1668</v>
      </c>
      <c r="O592" s="1">
        <v>1</v>
      </c>
      <c r="P592" s="1" t="s">
        <v>67</v>
      </c>
      <c r="R592" s="1" t="s">
        <v>98</v>
      </c>
      <c r="T592" s="1">
        <v>1</v>
      </c>
      <c r="U592" s="1" t="s">
        <v>5</v>
      </c>
      <c r="W592" s="1" t="s">
        <v>90</v>
      </c>
      <c r="Y592" s="1" t="s">
        <v>233</v>
      </c>
      <c r="AA592" s="1">
        <v>17</v>
      </c>
      <c r="AB592" s="1" t="s">
        <v>1669</v>
      </c>
      <c r="AC592" s="1" t="s">
        <v>83</v>
      </c>
      <c r="AI592" s="1" t="s">
        <v>33</v>
      </c>
      <c r="AN592" s="1" t="s">
        <v>60</v>
      </c>
      <c r="AP592" s="1">
        <v>4</v>
      </c>
      <c r="AS592" s="1">
        <v>10</v>
      </c>
      <c r="AT592" s="1">
        <v>12</v>
      </c>
      <c r="AU592" s="1" t="s">
        <v>1670</v>
      </c>
      <c r="AV592" s="1" t="s">
        <v>200</v>
      </c>
      <c r="AX592" s="1">
        <v>10</v>
      </c>
      <c r="AY592" s="1" t="s">
        <v>1671</v>
      </c>
      <c r="AZ592" s="1" t="s">
        <v>1672</v>
      </c>
    </row>
    <row r="593" spans="1:54" ht="13" x14ac:dyDescent="0.15">
      <c r="A593" s="1" t="s">
        <v>0</v>
      </c>
      <c r="B593" s="1" t="s">
        <v>1</v>
      </c>
      <c r="C593" s="1" t="s">
        <v>2</v>
      </c>
      <c r="D593" s="1" t="s">
        <v>3</v>
      </c>
      <c r="E593" s="1" t="s">
        <v>4</v>
      </c>
      <c r="G593" s="2">
        <v>32562</v>
      </c>
      <c r="H593" s="13">
        <f t="shared" ca="1" si="9"/>
        <v>29.860273972602741</v>
      </c>
      <c r="I593" s="1">
        <v>6</v>
      </c>
      <c r="J593" s="1">
        <v>90</v>
      </c>
      <c r="K593" s="1">
        <v>7</v>
      </c>
      <c r="L593" s="1">
        <v>5</v>
      </c>
      <c r="M593" s="1">
        <v>201620</v>
      </c>
      <c r="N593" s="1" t="s">
        <v>1325</v>
      </c>
      <c r="O593" s="1">
        <v>0</v>
      </c>
      <c r="P593" s="1" t="s">
        <v>136</v>
      </c>
      <c r="R593" s="1" t="s">
        <v>98</v>
      </c>
      <c r="T593" s="1">
        <v>1</v>
      </c>
      <c r="U593" s="1" t="s">
        <v>69</v>
      </c>
      <c r="W593" s="1" t="s">
        <v>384</v>
      </c>
      <c r="Y593" s="1" t="s">
        <v>57</v>
      </c>
      <c r="AA593" s="1">
        <v>0</v>
      </c>
      <c r="AB593" s="1" t="s">
        <v>58</v>
      </c>
      <c r="AC593" s="1" t="s">
        <v>71</v>
      </c>
      <c r="AI593" s="1" t="s">
        <v>33</v>
      </c>
      <c r="AN593" s="1" t="s">
        <v>72</v>
      </c>
      <c r="AP593" s="1">
        <v>4</v>
      </c>
      <c r="AR593" s="1">
        <v>6</v>
      </c>
      <c r="AT593" s="1">
        <v>6</v>
      </c>
      <c r="AU593" s="1" t="s">
        <v>1673</v>
      </c>
      <c r="AW593" s="1" t="s">
        <v>1674</v>
      </c>
      <c r="AX593" s="1">
        <v>8</v>
      </c>
      <c r="AY593" s="1" t="s">
        <v>1675</v>
      </c>
      <c r="AZ593" s="1" t="s">
        <v>1676</v>
      </c>
      <c r="BA593" s="1" t="s">
        <v>1677</v>
      </c>
    </row>
    <row r="594" spans="1:54" ht="13" hidden="1" x14ac:dyDescent="0.15">
      <c r="B594" s="1" t="s">
        <v>1</v>
      </c>
      <c r="G594" s="2">
        <v>27453</v>
      </c>
      <c r="H594" s="13">
        <f t="shared" ca="1" si="9"/>
        <v>43.857534246575341</v>
      </c>
      <c r="I594" s="1">
        <v>6</v>
      </c>
      <c r="J594" s="1">
        <v>0</v>
      </c>
      <c r="K594" s="1">
        <v>88</v>
      </c>
      <c r="L594" s="1">
        <v>2</v>
      </c>
      <c r="M594" s="1">
        <v>0</v>
      </c>
      <c r="N594" s="1" t="s">
        <v>1695</v>
      </c>
      <c r="O594" s="1">
        <v>1</v>
      </c>
      <c r="P594" s="1" t="s">
        <v>67</v>
      </c>
      <c r="R594" s="1" t="s">
        <v>98</v>
      </c>
      <c r="T594" s="1">
        <v>1</v>
      </c>
      <c r="U594" s="1" t="s">
        <v>225</v>
      </c>
      <c r="W594" s="1" t="s">
        <v>80</v>
      </c>
      <c r="Y594" s="1" t="s">
        <v>466</v>
      </c>
      <c r="AA594" s="1">
        <v>12</v>
      </c>
      <c r="AB594" s="1" t="s">
        <v>1696</v>
      </c>
      <c r="AC594" s="1" t="s">
        <v>1299</v>
      </c>
      <c r="AL594" s="1" t="s">
        <v>36</v>
      </c>
      <c r="AV594" s="1" t="s">
        <v>64</v>
      </c>
      <c r="AX594" s="1">
        <v>8</v>
      </c>
      <c r="AY594" s="1" t="s">
        <v>1697</v>
      </c>
      <c r="AZ594" s="1" t="s">
        <v>1698</v>
      </c>
      <c r="BA594" s="1" t="s">
        <v>116</v>
      </c>
    </row>
    <row r="595" spans="1:54" ht="13" x14ac:dyDescent="0.15">
      <c r="B595" s="1" t="s">
        <v>1</v>
      </c>
      <c r="D595" s="1" t="s">
        <v>3</v>
      </c>
      <c r="G595" s="2">
        <v>32331</v>
      </c>
      <c r="H595" s="13">
        <f t="shared" ca="1" si="9"/>
        <v>30.493150684931507</v>
      </c>
      <c r="I595" s="1">
        <v>6</v>
      </c>
      <c r="J595" s="1">
        <v>0</v>
      </c>
      <c r="K595" s="1">
        <v>10</v>
      </c>
      <c r="L595" s="1">
        <v>20</v>
      </c>
      <c r="M595" s="1">
        <v>78728</v>
      </c>
      <c r="N595" s="1" t="s">
        <v>1710</v>
      </c>
      <c r="O595" s="1">
        <v>0</v>
      </c>
      <c r="P595" s="1" t="s">
        <v>53</v>
      </c>
      <c r="R595" s="1" t="s">
        <v>68</v>
      </c>
      <c r="T595" s="1">
        <v>1</v>
      </c>
      <c r="U595" s="1" t="s">
        <v>225</v>
      </c>
      <c r="W595" s="1" t="s">
        <v>80</v>
      </c>
      <c r="Y595" s="1" t="s">
        <v>91</v>
      </c>
      <c r="AA595" s="1">
        <v>6</v>
      </c>
      <c r="AB595" s="1" t="s">
        <v>207</v>
      </c>
      <c r="AC595" s="1" t="s">
        <v>83</v>
      </c>
      <c r="AH595" s="1" t="s">
        <v>32</v>
      </c>
      <c r="AN595" s="1" t="s">
        <v>60</v>
      </c>
      <c r="AP595" s="1">
        <v>5</v>
      </c>
      <c r="AR595" s="1">
        <v>3</v>
      </c>
      <c r="AT595" s="1">
        <v>20</v>
      </c>
      <c r="AU595" s="1" t="s">
        <v>1711</v>
      </c>
      <c r="AV595" s="1" t="s">
        <v>64</v>
      </c>
      <c r="AX595" s="1">
        <v>7</v>
      </c>
      <c r="AY595" s="1" t="s">
        <v>1712</v>
      </c>
      <c r="AZ595" s="1" t="s">
        <v>1713</v>
      </c>
      <c r="BA595" s="1" t="s">
        <v>1714</v>
      </c>
    </row>
    <row r="596" spans="1:54" ht="13" x14ac:dyDescent="0.15">
      <c r="E596" s="1" t="s">
        <v>4</v>
      </c>
      <c r="G596" s="2" t="s">
        <v>1715</v>
      </c>
      <c r="H596" s="13">
        <f t="shared" ca="1" si="9"/>
        <v>58.821917808219176</v>
      </c>
      <c r="I596" s="1">
        <v>6</v>
      </c>
      <c r="J596" s="1">
        <v>60</v>
      </c>
      <c r="K596" s="1">
        <v>10</v>
      </c>
      <c r="L596" s="1">
        <v>6</v>
      </c>
      <c r="M596" s="1">
        <v>5445</v>
      </c>
      <c r="N596" s="1" t="s">
        <v>1716</v>
      </c>
      <c r="O596" s="1">
        <v>0</v>
      </c>
      <c r="P596" s="1" t="s">
        <v>78</v>
      </c>
      <c r="S596" s="1" t="s">
        <v>1717</v>
      </c>
      <c r="T596" s="1">
        <v>1</v>
      </c>
      <c r="U596" s="1" t="s">
        <v>137</v>
      </c>
      <c r="W596" s="1" t="s">
        <v>145</v>
      </c>
      <c r="Z596" s="1" t="s">
        <v>1718</v>
      </c>
      <c r="AA596" s="1">
        <v>33</v>
      </c>
      <c r="AB596" s="1" t="s">
        <v>1719</v>
      </c>
      <c r="AC596" s="1" t="s">
        <v>83</v>
      </c>
      <c r="AI596" s="1" t="s">
        <v>33</v>
      </c>
      <c r="AN596" s="1" t="s">
        <v>72</v>
      </c>
      <c r="AP596" s="1">
        <v>3</v>
      </c>
      <c r="AR596" s="1">
        <v>5</v>
      </c>
      <c r="AT596" s="1">
        <v>12</v>
      </c>
      <c r="AU596" s="1" t="s">
        <v>1720</v>
      </c>
      <c r="AW596" s="1" t="s">
        <v>1721</v>
      </c>
      <c r="AX596" s="1">
        <v>10</v>
      </c>
      <c r="AY596" s="1" t="s">
        <v>1722</v>
      </c>
      <c r="AZ596" s="1" t="s">
        <v>1723</v>
      </c>
      <c r="BA596" s="1" t="s">
        <v>1724</v>
      </c>
    </row>
    <row r="597" spans="1:54" ht="13" x14ac:dyDescent="0.15">
      <c r="A597" s="1" t="s">
        <v>0</v>
      </c>
      <c r="C597" s="1" t="s">
        <v>2</v>
      </c>
      <c r="E597" s="1" t="s">
        <v>4</v>
      </c>
      <c r="G597" s="2">
        <v>32303</v>
      </c>
      <c r="H597" s="13">
        <f t="shared" ca="1" si="9"/>
        <v>30.56986301369863</v>
      </c>
      <c r="I597" s="1">
        <v>6</v>
      </c>
      <c r="J597" s="1">
        <v>25</v>
      </c>
      <c r="K597" s="1">
        <v>8</v>
      </c>
      <c r="L597" s="1">
        <v>30</v>
      </c>
      <c r="M597" s="1">
        <v>69126</v>
      </c>
      <c r="N597" s="1" t="s">
        <v>1740</v>
      </c>
      <c r="O597" s="1">
        <v>0</v>
      </c>
      <c r="P597" s="1" t="s">
        <v>67</v>
      </c>
      <c r="R597" s="1" t="s">
        <v>54</v>
      </c>
      <c r="T597" s="1">
        <v>1</v>
      </c>
      <c r="U597" s="1" t="s">
        <v>453</v>
      </c>
      <c r="X597" s="1" t="s">
        <v>1741</v>
      </c>
      <c r="Y597" s="1" t="s">
        <v>160</v>
      </c>
      <c r="AA597" s="1">
        <v>4</v>
      </c>
      <c r="AB597" s="1" t="s">
        <v>1742</v>
      </c>
      <c r="AC597" s="1" t="s">
        <v>83</v>
      </c>
      <c r="AF597" s="1" t="s">
        <v>30</v>
      </c>
      <c r="AN597" s="1" t="s">
        <v>72</v>
      </c>
      <c r="AP597" s="1">
        <v>5</v>
      </c>
      <c r="AR597" s="1">
        <v>5</v>
      </c>
      <c r="AT597" s="1">
        <v>20</v>
      </c>
      <c r="AU597" s="1" t="s">
        <v>1743</v>
      </c>
      <c r="AV597" s="1" t="s">
        <v>64</v>
      </c>
      <c r="AX597" s="1">
        <v>10</v>
      </c>
      <c r="AY597" s="1" t="s">
        <v>1744</v>
      </c>
      <c r="AZ597" s="1" t="s">
        <v>1745</v>
      </c>
    </row>
    <row r="598" spans="1:54" ht="13" hidden="1" x14ac:dyDescent="0.15">
      <c r="B598" s="1" t="s">
        <v>1</v>
      </c>
      <c r="D598" s="1" t="s">
        <v>3</v>
      </c>
      <c r="E598" s="1" t="s">
        <v>4</v>
      </c>
      <c r="G598" s="2">
        <v>30129</v>
      </c>
      <c r="H598" s="13">
        <f t="shared" ca="1" si="9"/>
        <v>36.526027397260272</v>
      </c>
      <c r="I598" s="1">
        <v>6</v>
      </c>
      <c r="J598" s="1">
        <v>90</v>
      </c>
      <c r="K598" s="1">
        <v>10</v>
      </c>
      <c r="L598" s="1">
        <v>10</v>
      </c>
      <c r="M598" s="1">
        <v>122003</v>
      </c>
      <c r="N598" s="1" t="s">
        <v>1774</v>
      </c>
      <c r="O598" s="1">
        <v>1</v>
      </c>
      <c r="P598" s="1" t="s">
        <v>53</v>
      </c>
      <c r="S598" s="1" t="s">
        <v>1775</v>
      </c>
      <c r="T598" s="1">
        <v>1</v>
      </c>
      <c r="U598" s="1" t="s">
        <v>5</v>
      </c>
      <c r="W598" s="1" t="s">
        <v>90</v>
      </c>
      <c r="Y598" s="1" t="s">
        <v>81</v>
      </c>
      <c r="AA598" s="1">
        <v>11</v>
      </c>
      <c r="AB598" s="1" t="s">
        <v>1776</v>
      </c>
      <c r="AC598" s="1" t="s">
        <v>59</v>
      </c>
      <c r="AI598" s="1" t="s">
        <v>33</v>
      </c>
      <c r="AN598" s="1" t="s">
        <v>60</v>
      </c>
      <c r="AQ598" s="1">
        <v>15</v>
      </c>
      <c r="AR598" s="1">
        <v>6</v>
      </c>
      <c r="AT598" s="1">
        <v>20</v>
      </c>
      <c r="AU598" s="1" t="s">
        <v>1777</v>
      </c>
      <c r="AV598" s="1" t="s">
        <v>64</v>
      </c>
      <c r="AX598" s="1">
        <v>10</v>
      </c>
      <c r="AY598" s="1" t="s">
        <v>1778</v>
      </c>
      <c r="AZ598" s="1" t="s">
        <v>1779</v>
      </c>
      <c r="BA598" s="1" t="s">
        <v>1780</v>
      </c>
    </row>
    <row r="599" spans="1:54" ht="13" hidden="1" x14ac:dyDescent="0.15">
      <c r="A599" s="1" t="s">
        <v>0</v>
      </c>
      <c r="G599" s="2" t="s">
        <v>1787</v>
      </c>
      <c r="H599" s="13">
        <f t="shared" ca="1" si="9"/>
        <v>53.490410958904107</v>
      </c>
      <c r="I599" s="1">
        <v>6</v>
      </c>
      <c r="J599" s="1">
        <v>0</v>
      </c>
      <c r="K599" s="1">
        <v>10</v>
      </c>
      <c r="L599" s="1">
        <v>20</v>
      </c>
      <c r="M599" s="1">
        <v>20148</v>
      </c>
      <c r="N599" s="1" t="s">
        <v>1788</v>
      </c>
      <c r="O599" s="1">
        <v>0</v>
      </c>
      <c r="P599" s="1" t="s">
        <v>97</v>
      </c>
      <c r="R599" s="1" t="s">
        <v>98</v>
      </c>
      <c r="T599" s="1">
        <v>0</v>
      </c>
      <c r="AC599" s="1" t="s">
        <v>59</v>
      </c>
      <c r="AG599" s="1" t="s">
        <v>31</v>
      </c>
      <c r="AN599" s="1" t="s">
        <v>60</v>
      </c>
      <c r="AP599" s="1">
        <v>4</v>
      </c>
      <c r="AR599" s="1">
        <v>6</v>
      </c>
      <c r="AT599" s="1">
        <v>20</v>
      </c>
      <c r="AU599" s="1" t="s">
        <v>1789</v>
      </c>
      <c r="AV599" s="1" t="s">
        <v>64</v>
      </c>
      <c r="AX599" s="1">
        <v>10</v>
      </c>
      <c r="AY599" s="1" t="s">
        <v>1790</v>
      </c>
      <c r="AZ599" s="1" t="s">
        <v>1791</v>
      </c>
      <c r="BA599" s="1" t="s">
        <v>1792</v>
      </c>
    </row>
    <row r="600" spans="1:54" ht="13" x14ac:dyDescent="0.15">
      <c r="A600" s="1" t="s">
        <v>0</v>
      </c>
      <c r="B600" s="1" t="s">
        <v>1</v>
      </c>
      <c r="E600" s="1" t="s">
        <v>4</v>
      </c>
      <c r="G600" s="2">
        <v>26395</v>
      </c>
      <c r="H600" s="13">
        <f t="shared" ca="1" si="9"/>
        <v>46.756164383561647</v>
      </c>
      <c r="I600" s="1">
        <v>6</v>
      </c>
      <c r="J600" s="1">
        <v>35</v>
      </c>
      <c r="K600" s="1">
        <v>8</v>
      </c>
      <c r="L600" s="1">
        <v>7</v>
      </c>
      <c r="M600" s="1">
        <v>20117</v>
      </c>
      <c r="N600" s="1" t="s">
        <v>1803</v>
      </c>
      <c r="O600" s="1">
        <v>1</v>
      </c>
      <c r="P600" s="1" t="s">
        <v>123</v>
      </c>
      <c r="R600" s="1" t="s">
        <v>103</v>
      </c>
      <c r="T600" s="1">
        <v>1</v>
      </c>
      <c r="U600" s="1" t="s">
        <v>55</v>
      </c>
      <c r="W600" s="1" t="s">
        <v>56</v>
      </c>
      <c r="Y600" s="1" t="s">
        <v>91</v>
      </c>
      <c r="AA600" s="1">
        <v>23</v>
      </c>
      <c r="AB600" s="1" t="s">
        <v>1804</v>
      </c>
      <c r="AC600" s="1" t="s">
        <v>83</v>
      </c>
      <c r="AG600" s="1" t="s">
        <v>31</v>
      </c>
      <c r="AN600" s="1" t="s">
        <v>72</v>
      </c>
      <c r="AQ600" s="1">
        <v>10</v>
      </c>
      <c r="AR600" s="1">
        <v>3</v>
      </c>
      <c r="AT600" s="1">
        <v>8</v>
      </c>
      <c r="AU600" s="1" t="s">
        <v>1805</v>
      </c>
      <c r="AV600" s="1" t="s">
        <v>74</v>
      </c>
      <c r="AX600" s="1">
        <v>7</v>
      </c>
      <c r="AY600" s="1" t="s">
        <v>1806</v>
      </c>
      <c r="AZ600" s="1" t="s">
        <v>1807</v>
      </c>
    </row>
    <row r="601" spans="1:54" ht="13" hidden="1" x14ac:dyDescent="0.15">
      <c r="A601" s="1" t="s">
        <v>0</v>
      </c>
      <c r="G601" s="2">
        <v>33697</v>
      </c>
      <c r="H601" s="13">
        <f t="shared" ca="1" si="9"/>
        <v>26.75068493150685</v>
      </c>
      <c r="I601" s="1">
        <v>6</v>
      </c>
      <c r="J601" s="1">
        <v>30</v>
      </c>
      <c r="K601" s="1">
        <v>10</v>
      </c>
      <c r="L601" s="1">
        <v>20</v>
      </c>
      <c r="N601" s="1" t="s">
        <v>1812</v>
      </c>
      <c r="O601" s="1">
        <v>1</v>
      </c>
      <c r="P601" s="1" t="s">
        <v>67</v>
      </c>
      <c r="R601" s="1" t="s">
        <v>98</v>
      </c>
      <c r="T601" s="1">
        <v>1</v>
      </c>
      <c r="U601" s="1" t="s">
        <v>225</v>
      </c>
      <c r="W601" s="1" t="s">
        <v>80</v>
      </c>
      <c r="Y601" s="1" t="s">
        <v>91</v>
      </c>
      <c r="AA601" s="1">
        <v>3</v>
      </c>
      <c r="AB601" s="1" t="s">
        <v>1813</v>
      </c>
      <c r="AC601" s="1" t="s">
        <v>59</v>
      </c>
      <c r="AL601" s="1" t="s">
        <v>36</v>
      </c>
      <c r="AV601" s="1" t="s">
        <v>74</v>
      </c>
      <c r="AX601" s="1">
        <v>10</v>
      </c>
      <c r="AY601" s="1" t="s">
        <v>1814</v>
      </c>
      <c r="AZ601" s="1" t="s">
        <v>1815</v>
      </c>
      <c r="BA601" s="1" t="s">
        <v>1816</v>
      </c>
    </row>
    <row r="602" spans="1:54" ht="13" x14ac:dyDescent="0.15">
      <c r="A602" s="1" t="s">
        <v>0</v>
      </c>
      <c r="B602" s="1" t="s">
        <v>1</v>
      </c>
      <c r="E602" s="1" t="s">
        <v>4</v>
      </c>
      <c r="G602" s="2">
        <v>28993</v>
      </c>
      <c r="H602" s="13">
        <f t="shared" ca="1" si="9"/>
        <v>39.638356164383559</v>
      </c>
      <c r="I602" s="1">
        <v>6</v>
      </c>
      <c r="J602" s="1">
        <v>0</v>
      </c>
      <c r="K602" s="1">
        <v>12</v>
      </c>
      <c r="L602" s="1">
        <v>12</v>
      </c>
      <c r="M602" s="1">
        <v>15025</v>
      </c>
      <c r="N602" s="1" t="s">
        <v>1842</v>
      </c>
      <c r="O602" s="1">
        <v>1</v>
      </c>
      <c r="P602" s="1" t="s">
        <v>53</v>
      </c>
      <c r="R602" s="1" t="s">
        <v>68</v>
      </c>
      <c r="T602" s="1">
        <v>1</v>
      </c>
      <c r="U602" s="1" t="s">
        <v>225</v>
      </c>
      <c r="W602" s="1" t="s">
        <v>80</v>
      </c>
      <c r="Y602" s="1" t="s">
        <v>91</v>
      </c>
      <c r="AA602" s="1">
        <v>15</v>
      </c>
      <c r="AB602" s="1" t="s">
        <v>207</v>
      </c>
      <c r="AC602" s="1" t="s">
        <v>83</v>
      </c>
      <c r="AH602" s="1" t="s">
        <v>32</v>
      </c>
      <c r="AN602" s="1" t="s">
        <v>167</v>
      </c>
      <c r="AP602" s="1">
        <v>6</v>
      </c>
      <c r="AR602" s="1">
        <v>6</v>
      </c>
      <c r="AT602" s="1">
        <v>30</v>
      </c>
      <c r="AU602" s="1" t="s">
        <v>1843</v>
      </c>
      <c r="AV602" s="1" t="s">
        <v>64</v>
      </c>
      <c r="AX602" s="1">
        <v>9</v>
      </c>
      <c r="AY602" s="1" t="s">
        <v>1844</v>
      </c>
      <c r="AZ602" s="1" t="s">
        <v>1845</v>
      </c>
      <c r="BA602" s="1" t="s">
        <v>316</v>
      </c>
    </row>
    <row r="603" spans="1:54" ht="13" hidden="1" x14ac:dyDescent="0.15">
      <c r="A603" s="1" t="s">
        <v>0</v>
      </c>
      <c r="B603" s="1" t="s">
        <v>1</v>
      </c>
      <c r="C603" s="1" t="s">
        <v>2</v>
      </c>
      <c r="E603" s="1" t="s">
        <v>4</v>
      </c>
      <c r="H603" s="13">
        <f t="shared" ca="1" si="9"/>
        <v>119.07123287671233</v>
      </c>
      <c r="I603" s="1">
        <v>6</v>
      </c>
      <c r="J603" s="1">
        <v>120</v>
      </c>
      <c r="K603" s="1">
        <v>9</v>
      </c>
      <c r="L603" s="1">
        <v>10</v>
      </c>
      <c r="M603" s="1">
        <v>110063</v>
      </c>
      <c r="N603" s="1" t="s">
        <v>1903</v>
      </c>
      <c r="O603" s="1">
        <v>0</v>
      </c>
      <c r="P603" s="1" t="s">
        <v>136</v>
      </c>
      <c r="R603" s="1" t="s">
        <v>98</v>
      </c>
      <c r="T603" s="1">
        <v>1</v>
      </c>
      <c r="U603" s="1" t="s">
        <v>225</v>
      </c>
      <c r="W603" s="1" t="s">
        <v>80</v>
      </c>
      <c r="Y603" s="1" t="s">
        <v>91</v>
      </c>
      <c r="AA603" s="1">
        <v>2</v>
      </c>
      <c r="AB603" s="1" t="s">
        <v>1904</v>
      </c>
      <c r="AC603" s="1" t="s">
        <v>399</v>
      </c>
      <c r="AG603" s="1" t="s">
        <v>31</v>
      </c>
      <c r="AN603" s="1" t="s">
        <v>167</v>
      </c>
      <c r="AP603" s="1">
        <v>6</v>
      </c>
      <c r="AR603" s="1">
        <v>4</v>
      </c>
      <c r="AT603" s="1">
        <v>12</v>
      </c>
      <c r="AU603" s="1" t="s">
        <v>1905</v>
      </c>
      <c r="AV603" s="1" t="s">
        <v>74</v>
      </c>
      <c r="AX603" s="1">
        <v>10</v>
      </c>
      <c r="AY603" s="1" t="s">
        <v>1906</v>
      </c>
      <c r="AZ603" s="1" t="s">
        <v>1907</v>
      </c>
      <c r="BA603" s="1" t="s">
        <v>116</v>
      </c>
    </row>
    <row r="604" spans="1:54" ht="13" hidden="1" x14ac:dyDescent="0.15">
      <c r="D604" s="1" t="s">
        <v>3</v>
      </c>
      <c r="E604" s="1" t="s">
        <v>4</v>
      </c>
      <c r="G604" s="2">
        <v>34628</v>
      </c>
      <c r="H604" s="13">
        <f t="shared" ca="1" si="9"/>
        <v>24.2</v>
      </c>
      <c r="I604" s="1">
        <v>6</v>
      </c>
      <c r="J604" s="1">
        <v>40</v>
      </c>
      <c r="K604" s="1">
        <v>12</v>
      </c>
      <c r="L604" s="1">
        <v>5</v>
      </c>
      <c r="M604" s="1">
        <v>110059</v>
      </c>
      <c r="N604" s="1" t="s">
        <v>1903</v>
      </c>
      <c r="O604" s="1">
        <v>1</v>
      </c>
      <c r="P604" s="1" t="s">
        <v>78</v>
      </c>
      <c r="R604" s="1" t="s">
        <v>103</v>
      </c>
      <c r="T604" s="1">
        <v>1</v>
      </c>
      <c r="U604" s="1" t="s">
        <v>225</v>
      </c>
      <c r="W604" s="1" t="s">
        <v>80</v>
      </c>
      <c r="Y604" s="1" t="s">
        <v>81</v>
      </c>
      <c r="AA604" s="1">
        <v>0</v>
      </c>
      <c r="AB604" s="1" t="s">
        <v>1546</v>
      </c>
      <c r="AC604" s="1" t="s">
        <v>59</v>
      </c>
      <c r="AH604" s="1" t="s">
        <v>32</v>
      </c>
      <c r="AN604" s="1" t="s">
        <v>72</v>
      </c>
      <c r="AP604" s="1">
        <v>4</v>
      </c>
      <c r="AR604" s="1">
        <v>2</v>
      </c>
      <c r="AT604" s="1">
        <v>48</v>
      </c>
      <c r="AU604" s="1" t="s">
        <v>1919</v>
      </c>
      <c r="AV604" s="1" t="s">
        <v>74</v>
      </c>
      <c r="AX604" s="1">
        <v>9</v>
      </c>
      <c r="AY604" s="1" t="s">
        <v>1920</v>
      </c>
      <c r="AZ604" s="1" t="s">
        <v>1921</v>
      </c>
    </row>
    <row r="605" spans="1:54" ht="13" hidden="1" x14ac:dyDescent="0.15">
      <c r="A605" s="1" t="s">
        <v>0</v>
      </c>
      <c r="B605" s="1" t="s">
        <v>1</v>
      </c>
      <c r="E605" s="1" t="s">
        <v>4</v>
      </c>
      <c r="G605" s="2">
        <v>35373</v>
      </c>
      <c r="H605" s="13">
        <f t="shared" ca="1" si="9"/>
        <v>22.158904109589042</v>
      </c>
      <c r="I605" s="1">
        <v>6</v>
      </c>
      <c r="J605" s="1">
        <v>0</v>
      </c>
      <c r="K605" s="1">
        <v>12</v>
      </c>
      <c r="L605" s="1">
        <v>4</v>
      </c>
      <c r="M605" s="1">
        <v>100070</v>
      </c>
      <c r="N605" s="1" t="s">
        <v>1922</v>
      </c>
      <c r="O605" s="1">
        <v>1</v>
      </c>
      <c r="P605" s="1" t="s">
        <v>97</v>
      </c>
      <c r="R605" s="1" t="s">
        <v>68</v>
      </c>
      <c r="T605" s="1">
        <v>0</v>
      </c>
      <c r="AC605" s="1" t="s">
        <v>59</v>
      </c>
      <c r="AI605" s="1" t="s">
        <v>33</v>
      </c>
      <c r="AN605" s="1" t="s">
        <v>60</v>
      </c>
      <c r="AP605" s="1">
        <v>3</v>
      </c>
      <c r="AR605" s="1">
        <v>6</v>
      </c>
      <c r="AT605" s="1">
        <v>80</v>
      </c>
      <c r="AU605" s="1" t="s">
        <v>1923</v>
      </c>
      <c r="AW605" s="1" t="s">
        <v>1674</v>
      </c>
      <c r="AX605" s="1">
        <v>9</v>
      </c>
      <c r="AY605" s="1" t="s">
        <v>1924</v>
      </c>
      <c r="AZ605" s="1" t="s">
        <v>1925</v>
      </c>
      <c r="BA605" s="1" t="s">
        <v>1926</v>
      </c>
    </row>
    <row r="606" spans="1:54" ht="13" x14ac:dyDescent="0.15">
      <c r="B606" s="1" t="s">
        <v>1</v>
      </c>
      <c r="G606" s="2">
        <v>32679</v>
      </c>
      <c r="H606" s="13">
        <f t="shared" ca="1" si="9"/>
        <v>29.539726027397261</v>
      </c>
      <c r="I606" s="1">
        <v>6</v>
      </c>
      <c r="J606" s="1">
        <v>10</v>
      </c>
      <c r="K606" s="1">
        <v>7</v>
      </c>
      <c r="L606" s="1">
        <v>3</v>
      </c>
      <c r="M606" s="1">
        <v>15203</v>
      </c>
      <c r="N606" s="1" t="s">
        <v>1955</v>
      </c>
      <c r="O606" s="1">
        <v>0</v>
      </c>
      <c r="P606" s="1" t="s">
        <v>78</v>
      </c>
      <c r="R606" s="1" t="s">
        <v>98</v>
      </c>
      <c r="T606" s="1">
        <v>1</v>
      </c>
      <c r="U606" s="1" t="s">
        <v>150</v>
      </c>
      <c r="W606" s="1" t="s">
        <v>80</v>
      </c>
      <c r="Y606" s="1" t="s">
        <v>160</v>
      </c>
      <c r="AA606" s="1">
        <v>3</v>
      </c>
      <c r="AB606" s="1" t="s">
        <v>1956</v>
      </c>
      <c r="AC606" s="1" t="s">
        <v>83</v>
      </c>
      <c r="AD606" s="1" t="s">
        <v>28</v>
      </c>
      <c r="AG606" s="1" t="s">
        <v>31</v>
      </c>
      <c r="AN606" s="1" t="s">
        <v>72</v>
      </c>
      <c r="AP606" s="1">
        <v>6</v>
      </c>
      <c r="AR606" s="1">
        <v>3</v>
      </c>
      <c r="AT606" s="1">
        <v>9</v>
      </c>
      <c r="AU606" s="1" t="s">
        <v>1957</v>
      </c>
      <c r="AV606" s="1" t="s">
        <v>74</v>
      </c>
      <c r="AX606" s="1">
        <v>9</v>
      </c>
      <c r="AY606" s="1" t="s">
        <v>1958</v>
      </c>
      <c r="AZ606" s="1" t="s">
        <v>1959</v>
      </c>
      <c r="BA606" s="1" t="s">
        <v>1960</v>
      </c>
    </row>
    <row r="607" spans="1:54" ht="13" x14ac:dyDescent="0.15">
      <c r="A607" s="1" t="s">
        <v>0</v>
      </c>
      <c r="H607" s="13">
        <f t="shared" ca="1" si="9"/>
        <v>119.07123287671233</v>
      </c>
      <c r="I607" s="1">
        <v>6</v>
      </c>
      <c r="J607" s="1">
        <v>180</v>
      </c>
      <c r="K607" s="1">
        <v>12</v>
      </c>
      <c r="L607" s="1">
        <v>5</v>
      </c>
      <c r="M607" s="1">
        <v>3350005</v>
      </c>
      <c r="N607" s="1" t="s">
        <v>1974</v>
      </c>
      <c r="O607" s="1">
        <v>1</v>
      </c>
      <c r="P607" s="1" t="s">
        <v>67</v>
      </c>
      <c r="R607" s="1" t="s">
        <v>68</v>
      </c>
      <c r="T607" s="1">
        <v>1</v>
      </c>
      <c r="U607" s="1" t="s">
        <v>5</v>
      </c>
      <c r="W607" s="1" t="s">
        <v>80</v>
      </c>
      <c r="Y607" s="1" t="s">
        <v>91</v>
      </c>
      <c r="AA607" s="1">
        <v>13</v>
      </c>
      <c r="AB607" s="1" t="s">
        <v>1975</v>
      </c>
      <c r="AC607" s="1" t="s">
        <v>83</v>
      </c>
      <c r="AI607" s="1" t="s">
        <v>33</v>
      </c>
      <c r="AN607" s="1" t="s">
        <v>60</v>
      </c>
      <c r="AP607" s="1">
        <v>5</v>
      </c>
      <c r="AR607" s="1">
        <v>5</v>
      </c>
      <c r="AT607" s="1">
        <v>15</v>
      </c>
      <c r="AU607" s="1" t="s">
        <v>1976</v>
      </c>
      <c r="AW607" s="1" t="s">
        <v>1977</v>
      </c>
      <c r="AX607" s="1">
        <v>10</v>
      </c>
      <c r="AY607" s="1" t="s">
        <v>1978</v>
      </c>
      <c r="AZ607" s="1" t="s">
        <v>1979</v>
      </c>
      <c r="BA607" s="1" t="s">
        <v>1980</v>
      </c>
    </row>
    <row r="608" spans="1:54" ht="13" x14ac:dyDescent="0.15">
      <c r="B608" s="1" t="s">
        <v>1</v>
      </c>
      <c r="C608" s="1" t="s">
        <v>2</v>
      </c>
      <c r="E608" s="1" t="s">
        <v>4</v>
      </c>
      <c r="G608" s="2">
        <v>33740</v>
      </c>
      <c r="H608" s="13">
        <f t="shared" ca="1" si="9"/>
        <v>26.632876712328766</v>
      </c>
      <c r="I608" s="1">
        <v>6</v>
      </c>
      <c r="J608" s="1">
        <v>2</v>
      </c>
      <c r="K608" s="1">
        <v>12</v>
      </c>
      <c r="L608" s="1">
        <v>2</v>
      </c>
      <c r="N608" s="1" t="s">
        <v>1991</v>
      </c>
      <c r="O608" s="1">
        <v>1</v>
      </c>
      <c r="T608" s="1">
        <v>0</v>
      </c>
      <c r="AC608" s="1" t="s">
        <v>83</v>
      </c>
      <c r="AI608" s="1" t="s">
        <v>33</v>
      </c>
      <c r="AN608" s="1" t="s">
        <v>60</v>
      </c>
      <c r="AP608" s="1">
        <v>3</v>
      </c>
      <c r="AR608" s="1">
        <v>4</v>
      </c>
      <c r="AT608" s="1">
        <v>5</v>
      </c>
      <c r="AU608" s="1" t="s">
        <v>1992</v>
      </c>
      <c r="AV608" s="1" t="s">
        <v>74</v>
      </c>
      <c r="AX608" s="1">
        <v>10</v>
      </c>
      <c r="AY608" s="1" t="s">
        <v>1993</v>
      </c>
      <c r="AZ608" s="1" t="s">
        <v>1994</v>
      </c>
      <c r="BB608" s="1">
        <v>1</v>
      </c>
    </row>
    <row r="609" spans="1:54" ht="13" x14ac:dyDescent="0.15">
      <c r="C609" s="1" t="s">
        <v>2</v>
      </c>
      <c r="G609" s="2">
        <v>33552</v>
      </c>
      <c r="H609" s="13">
        <f t="shared" ca="1" si="9"/>
        <v>27.147945205479452</v>
      </c>
      <c r="I609" s="1">
        <v>6</v>
      </c>
      <c r="J609" s="1">
        <v>10</v>
      </c>
      <c r="K609" s="1">
        <v>13</v>
      </c>
      <c r="L609" s="1">
        <v>10</v>
      </c>
      <c r="M609" s="1">
        <v>48201</v>
      </c>
      <c r="N609" s="1" t="s">
        <v>732</v>
      </c>
      <c r="O609" s="1">
        <v>1</v>
      </c>
      <c r="P609" s="1" t="s">
        <v>123</v>
      </c>
      <c r="R609" s="1" t="s">
        <v>98</v>
      </c>
      <c r="T609" s="1">
        <v>0</v>
      </c>
      <c r="AC609" s="1" t="s">
        <v>83</v>
      </c>
      <c r="AF609" s="1" t="s">
        <v>30</v>
      </c>
      <c r="AN609" s="1" t="s">
        <v>72</v>
      </c>
      <c r="AP609" s="1">
        <v>6</v>
      </c>
      <c r="AR609" s="1">
        <v>5</v>
      </c>
      <c r="AT609" s="1">
        <v>30</v>
      </c>
      <c r="AU609" s="1" t="s">
        <v>2016</v>
      </c>
      <c r="AV609" s="1" t="s">
        <v>64</v>
      </c>
      <c r="AX609" s="1">
        <v>8</v>
      </c>
      <c r="AY609" s="1" t="s">
        <v>2017</v>
      </c>
      <c r="AZ609" s="1" t="s">
        <v>2018</v>
      </c>
      <c r="BA609" s="1" t="s">
        <v>2019</v>
      </c>
    </row>
    <row r="610" spans="1:54" ht="13" x14ac:dyDescent="0.15">
      <c r="B610" s="1" t="s">
        <v>1</v>
      </c>
      <c r="E610" s="1" t="s">
        <v>4</v>
      </c>
      <c r="G610" s="2">
        <v>26673</v>
      </c>
      <c r="H610" s="13">
        <f t="shared" ca="1" si="9"/>
        <v>45.994520547945207</v>
      </c>
      <c r="I610" s="1">
        <v>6</v>
      </c>
      <c r="J610" s="1">
        <v>120</v>
      </c>
      <c r="K610" s="1">
        <v>12</v>
      </c>
      <c r="L610" s="1">
        <v>15</v>
      </c>
      <c r="M610" s="1">
        <v>3320</v>
      </c>
      <c r="N610" s="1" t="s">
        <v>2036</v>
      </c>
      <c r="O610" s="1">
        <v>0</v>
      </c>
      <c r="P610" s="1" t="s">
        <v>53</v>
      </c>
      <c r="R610" s="1" t="s">
        <v>98</v>
      </c>
      <c r="T610" s="1">
        <v>1</v>
      </c>
      <c r="U610" s="1" t="s">
        <v>521</v>
      </c>
      <c r="W610" s="1" t="s">
        <v>145</v>
      </c>
      <c r="Y610" s="1" t="s">
        <v>245</v>
      </c>
      <c r="AA610" s="1">
        <v>20</v>
      </c>
      <c r="AB610" s="1" t="s">
        <v>2037</v>
      </c>
      <c r="AC610" s="1" t="s">
        <v>83</v>
      </c>
      <c r="AF610" s="1" t="s">
        <v>30</v>
      </c>
      <c r="AI610" s="1" t="s">
        <v>33</v>
      </c>
      <c r="AN610" s="1" t="s">
        <v>72</v>
      </c>
      <c r="AP610" s="1">
        <v>6</v>
      </c>
      <c r="AR610" s="1">
        <v>5</v>
      </c>
      <c r="AT610" s="1">
        <v>15</v>
      </c>
      <c r="AU610" s="1" t="s">
        <v>2038</v>
      </c>
      <c r="AV610" s="1" t="s">
        <v>74</v>
      </c>
      <c r="AX610" s="1">
        <v>10</v>
      </c>
      <c r="AY610" s="1" t="s">
        <v>2039</v>
      </c>
      <c r="AZ610" s="1" t="s">
        <v>2040</v>
      </c>
      <c r="BB610" s="1">
        <v>0</v>
      </c>
    </row>
    <row r="611" spans="1:54" ht="13" hidden="1" x14ac:dyDescent="0.15">
      <c r="A611" s="1" t="s">
        <v>0</v>
      </c>
      <c r="B611" s="1" t="s">
        <v>1</v>
      </c>
      <c r="E611" s="1" t="s">
        <v>4</v>
      </c>
      <c r="G611" s="2">
        <v>33430</v>
      </c>
      <c r="H611" s="13">
        <f t="shared" ca="1" si="9"/>
        <v>27.482191780821918</v>
      </c>
      <c r="I611" s="1">
        <v>6</v>
      </c>
      <c r="J611" s="1">
        <v>90</v>
      </c>
      <c r="K611" s="1">
        <v>8</v>
      </c>
      <c r="L611" s="1">
        <v>12</v>
      </c>
      <c r="M611" s="1">
        <v>560103</v>
      </c>
      <c r="N611" s="1" t="s">
        <v>2056</v>
      </c>
      <c r="O611" s="1">
        <v>1</v>
      </c>
      <c r="T611" s="1">
        <v>1</v>
      </c>
      <c r="U611" s="1" t="s">
        <v>150</v>
      </c>
      <c r="W611" s="1" t="s">
        <v>80</v>
      </c>
      <c r="Y611" s="1" t="s">
        <v>91</v>
      </c>
      <c r="AA611" s="1">
        <v>3</v>
      </c>
      <c r="AB611" s="1" t="s">
        <v>2057</v>
      </c>
      <c r="AC611" s="1" t="s">
        <v>59</v>
      </c>
      <c r="AG611" s="1" t="s">
        <v>31</v>
      </c>
      <c r="AI611" s="1" t="s">
        <v>33</v>
      </c>
      <c r="AN611" s="1" t="s">
        <v>72</v>
      </c>
      <c r="AP611" s="1">
        <v>6</v>
      </c>
      <c r="AR611" s="1">
        <v>6</v>
      </c>
      <c r="AT611" s="1">
        <v>12</v>
      </c>
      <c r="AU611" s="1" t="s">
        <v>2058</v>
      </c>
      <c r="AV611" s="1" t="s">
        <v>64</v>
      </c>
      <c r="AX611" s="1">
        <v>10</v>
      </c>
      <c r="AY611" s="1" t="s">
        <v>2059</v>
      </c>
      <c r="AZ611" s="1" t="s">
        <v>2060</v>
      </c>
      <c r="BA611" s="1" t="s">
        <v>2061</v>
      </c>
      <c r="BB611" s="1">
        <v>1</v>
      </c>
    </row>
    <row r="612" spans="1:54" ht="13" hidden="1" x14ac:dyDescent="0.15">
      <c r="A612" s="1" t="s">
        <v>0</v>
      </c>
      <c r="E612" s="1" t="s">
        <v>4</v>
      </c>
      <c r="H612" s="13">
        <f t="shared" ca="1" si="9"/>
        <v>119.07123287671233</v>
      </c>
      <c r="I612" s="1">
        <v>6</v>
      </c>
      <c r="J612" s="1">
        <v>0</v>
      </c>
      <c r="K612" s="1">
        <v>10</v>
      </c>
      <c r="L612" s="1">
        <v>10</v>
      </c>
      <c r="N612" s="1" t="s">
        <v>2074</v>
      </c>
      <c r="O612" s="1">
        <v>0</v>
      </c>
      <c r="P612" s="1" t="s">
        <v>67</v>
      </c>
      <c r="R612" s="1" t="s">
        <v>98</v>
      </c>
      <c r="T612" s="1">
        <v>1</v>
      </c>
      <c r="U612" s="1" t="s">
        <v>225</v>
      </c>
      <c r="W612" s="1" t="s">
        <v>90</v>
      </c>
      <c r="Y612" s="1" t="s">
        <v>91</v>
      </c>
      <c r="AA612" s="1">
        <v>30</v>
      </c>
      <c r="AC612" s="1" t="s">
        <v>59</v>
      </c>
      <c r="AL612" s="1" t="s">
        <v>36</v>
      </c>
      <c r="AV612" s="1" t="s">
        <v>64</v>
      </c>
      <c r="AX612" s="1">
        <v>9</v>
      </c>
      <c r="AY612" s="1" t="s">
        <v>2075</v>
      </c>
      <c r="AZ612" s="1" t="s">
        <v>2076</v>
      </c>
      <c r="BA612" s="1" t="s">
        <v>347</v>
      </c>
      <c r="BB612" s="1">
        <v>0</v>
      </c>
    </row>
    <row r="613" spans="1:54" ht="13" x14ac:dyDescent="0.15">
      <c r="B613" s="1" t="s">
        <v>1</v>
      </c>
      <c r="G613" s="2">
        <v>26365</v>
      </c>
      <c r="H613" s="13">
        <f t="shared" ca="1" si="9"/>
        <v>46.838356164383562</v>
      </c>
      <c r="I613" s="1">
        <v>6</v>
      </c>
      <c r="J613" s="1">
        <v>80</v>
      </c>
      <c r="K613" s="1">
        <v>10</v>
      </c>
      <c r="L613" s="1">
        <v>12</v>
      </c>
      <c r="M613" s="1">
        <v>3079</v>
      </c>
      <c r="N613" s="1" t="s">
        <v>2077</v>
      </c>
      <c r="O613" s="1">
        <v>1</v>
      </c>
      <c r="T613" s="1">
        <v>1</v>
      </c>
      <c r="U613" s="1" t="s">
        <v>225</v>
      </c>
      <c r="X613" s="1" t="s">
        <v>279</v>
      </c>
      <c r="Z613" s="1" t="s">
        <v>1748</v>
      </c>
      <c r="AA613" s="1">
        <v>15</v>
      </c>
      <c r="AB613" s="1" t="s">
        <v>2078</v>
      </c>
      <c r="AC613" s="1" t="s">
        <v>83</v>
      </c>
      <c r="AF613" s="1" t="s">
        <v>30</v>
      </c>
      <c r="AN613" s="1" t="s">
        <v>72</v>
      </c>
      <c r="AP613" s="1">
        <v>4</v>
      </c>
      <c r="AR613" s="1">
        <v>4</v>
      </c>
      <c r="AT613" s="1">
        <v>10</v>
      </c>
      <c r="AU613" s="1" t="s">
        <v>2079</v>
      </c>
      <c r="AV613" s="1" t="s">
        <v>74</v>
      </c>
      <c r="AX613" s="1">
        <v>9</v>
      </c>
      <c r="AY613" s="1" t="s">
        <v>2080</v>
      </c>
      <c r="BA613" s="1" t="s">
        <v>2081</v>
      </c>
    </row>
    <row r="614" spans="1:54" ht="13" hidden="1" x14ac:dyDescent="0.15">
      <c r="A614" s="1" t="s">
        <v>0</v>
      </c>
      <c r="D614" s="1" t="s">
        <v>3</v>
      </c>
      <c r="E614" s="1" t="s">
        <v>4</v>
      </c>
      <c r="G614" s="2">
        <v>32050</v>
      </c>
      <c r="H614" s="13">
        <f t="shared" ca="1" si="9"/>
        <v>31.263013698630136</v>
      </c>
      <c r="I614" s="1">
        <v>6</v>
      </c>
      <c r="J614" s="1">
        <v>60</v>
      </c>
      <c r="K614" s="1">
        <v>12</v>
      </c>
      <c r="L614" s="1">
        <v>5</v>
      </c>
      <c r="M614" s="1">
        <v>0</v>
      </c>
      <c r="N614" s="1" t="s">
        <v>2098</v>
      </c>
      <c r="O614" s="1">
        <v>0</v>
      </c>
      <c r="P614" s="1" t="s">
        <v>53</v>
      </c>
      <c r="R614" s="1" t="s">
        <v>98</v>
      </c>
      <c r="T614" s="1">
        <v>1</v>
      </c>
      <c r="U614" s="1" t="s">
        <v>225</v>
      </c>
      <c r="X614" s="1" t="s">
        <v>836</v>
      </c>
      <c r="Y614" s="1" t="s">
        <v>91</v>
      </c>
      <c r="AA614" s="1">
        <v>1</v>
      </c>
      <c r="AB614" s="1" t="s">
        <v>2099</v>
      </c>
      <c r="AC614" s="1" t="s">
        <v>59</v>
      </c>
      <c r="AI614" s="1" t="s">
        <v>33</v>
      </c>
      <c r="AN614" s="1" t="s">
        <v>60</v>
      </c>
      <c r="AP614" s="1">
        <v>3</v>
      </c>
      <c r="AR614" s="1">
        <v>4</v>
      </c>
      <c r="AT614" s="1">
        <v>3</v>
      </c>
      <c r="AU614" s="1" t="s">
        <v>2100</v>
      </c>
      <c r="AV614" s="1" t="s">
        <v>74</v>
      </c>
      <c r="AX614" s="1">
        <v>8</v>
      </c>
      <c r="AY614" s="1" t="s">
        <v>2101</v>
      </c>
      <c r="AZ614" s="1" t="s">
        <v>2102</v>
      </c>
      <c r="BA614" s="1" t="s">
        <v>2103</v>
      </c>
      <c r="BB614" s="1">
        <v>1</v>
      </c>
    </row>
    <row r="615" spans="1:54" ht="13" hidden="1" x14ac:dyDescent="0.15">
      <c r="A615" s="1" t="s">
        <v>0</v>
      </c>
      <c r="E615" s="1" t="s">
        <v>4</v>
      </c>
      <c r="G615" s="2">
        <v>31660</v>
      </c>
      <c r="H615" s="13">
        <f t="shared" ca="1" si="9"/>
        <v>32.331506849315069</v>
      </c>
      <c r="I615" s="1">
        <v>6</v>
      </c>
      <c r="J615" s="1">
        <v>80</v>
      </c>
      <c r="K615" s="1">
        <v>10</v>
      </c>
      <c r="L615" s="1">
        <v>3</v>
      </c>
      <c r="M615" s="1">
        <v>15990</v>
      </c>
      <c r="N615" s="1" t="s">
        <v>2158</v>
      </c>
      <c r="O615" s="1">
        <v>1</v>
      </c>
      <c r="P615" s="1" t="s">
        <v>78</v>
      </c>
      <c r="R615" s="1" t="s">
        <v>54</v>
      </c>
      <c r="T615" s="1">
        <v>1</v>
      </c>
      <c r="U615" s="1" t="s">
        <v>137</v>
      </c>
      <c r="W615" s="1" t="s">
        <v>111</v>
      </c>
      <c r="Y615" s="1" t="s">
        <v>91</v>
      </c>
      <c r="AA615" s="1">
        <v>10</v>
      </c>
      <c r="AB615" s="1" t="s">
        <v>2159</v>
      </c>
      <c r="AC615" s="1" t="s">
        <v>59</v>
      </c>
      <c r="AI615" s="1" t="s">
        <v>33</v>
      </c>
      <c r="AN615" s="1" t="s">
        <v>60</v>
      </c>
      <c r="AQ615" s="1">
        <v>18</v>
      </c>
      <c r="AR615" s="1">
        <v>4</v>
      </c>
      <c r="AT615" s="1">
        <v>20</v>
      </c>
      <c r="AU615" s="1" t="s">
        <v>2160</v>
      </c>
      <c r="AV615" s="1" t="s">
        <v>74</v>
      </c>
      <c r="AX615" s="1">
        <v>10</v>
      </c>
      <c r="AY615" s="1" t="s">
        <v>75</v>
      </c>
      <c r="AZ615" s="1" t="s">
        <v>2161</v>
      </c>
      <c r="BA615" s="1" t="s">
        <v>2162</v>
      </c>
    </row>
    <row r="616" spans="1:54" ht="13" hidden="1" x14ac:dyDescent="0.15">
      <c r="A616" s="1" t="s">
        <v>0</v>
      </c>
      <c r="B616" s="1" t="s">
        <v>1</v>
      </c>
      <c r="E616" s="1" t="s">
        <v>4</v>
      </c>
      <c r="G616" s="2">
        <v>32562</v>
      </c>
      <c r="H616" s="13">
        <f t="shared" ca="1" si="9"/>
        <v>29.860273972602741</v>
      </c>
      <c r="I616" s="1">
        <v>6</v>
      </c>
      <c r="J616" s="1">
        <v>140</v>
      </c>
      <c r="K616" s="1">
        <v>5</v>
      </c>
      <c r="L616" s="1">
        <v>4</v>
      </c>
      <c r="M616" s="1">
        <v>90004</v>
      </c>
      <c r="N616" s="1" t="s">
        <v>658</v>
      </c>
      <c r="O616" s="1">
        <v>1</v>
      </c>
      <c r="T616" s="1">
        <v>1</v>
      </c>
      <c r="U616" s="1" t="s">
        <v>225</v>
      </c>
      <c r="W616" s="1" t="s">
        <v>80</v>
      </c>
      <c r="Y616" s="1" t="s">
        <v>1511</v>
      </c>
      <c r="AA616" s="1">
        <v>3</v>
      </c>
      <c r="AB616" s="1" t="s">
        <v>2180</v>
      </c>
      <c r="AC616" s="1" t="s">
        <v>59</v>
      </c>
      <c r="AH616" s="1" t="s">
        <v>32</v>
      </c>
      <c r="AI616" s="1" t="s">
        <v>33</v>
      </c>
      <c r="AN616" s="1" t="s">
        <v>72</v>
      </c>
      <c r="AP616" s="1">
        <v>5</v>
      </c>
      <c r="AR616" s="1">
        <v>5</v>
      </c>
      <c r="AT616" s="1">
        <v>10</v>
      </c>
      <c r="AU616" s="1" t="s">
        <v>2181</v>
      </c>
      <c r="AV616" s="1" t="s">
        <v>74</v>
      </c>
      <c r="AX616" s="1">
        <v>7</v>
      </c>
      <c r="AY616" s="1" t="s">
        <v>2182</v>
      </c>
      <c r="BB616" s="1">
        <v>1</v>
      </c>
    </row>
    <row r="617" spans="1:54" ht="13" hidden="1" x14ac:dyDescent="0.15">
      <c r="B617" s="1" t="s">
        <v>1</v>
      </c>
      <c r="E617" s="1" t="s">
        <v>4</v>
      </c>
      <c r="G617" s="2">
        <v>33438</v>
      </c>
      <c r="H617" s="13">
        <f t="shared" ca="1" si="9"/>
        <v>27.460273972602739</v>
      </c>
      <c r="I617" s="1">
        <v>6</v>
      </c>
      <c r="J617" s="1">
        <v>50</v>
      </c>
      <c r="K617" s="1">
        <v>12</v>
      </c>
      <c r="L617" s="1">
        <v>2</v>
      </c>
      <c r="M617" s="1">
        <v>13070022</v>
      </c>
      <c r="N617" s="1" t="s">
        <v>835</v>
      </c>
      <c r="O617" s="1">
        <v>0</v>
      </c>
      <c r="P617" s="1" t="s">
        <v>67</v>
      </c>
      <c r="R617" s="1" t="s">
        <v>54</v>
      </c>
      <c r="T617" s="1">
        <v>1</v>
      </c>
      <c r="U617" s="1" t="s">
        <v>225</v>
      </c>
      <c r="W617" s="1" t="s">
        <v>80</v>
      </c>
      <c r="Y617" s="1" t="s">
        <v>738</v>
      </c>
      <c r="AA617" s="1">
        <v>3</v>
      </c>
      <c r="AB617" s="1" t="s">
        <v>2271</v>
      </c>
      <c r="AC617" s="1" t="s">
        <v>59</v>
      </c>
      <c r="AG617" s="1" t="s">
        <v>31</v>
      </c>
      <c r="AN617" s="1" t="s">
        <v>84</v>
      </c>
      <c r="AP617" s="1">
        <v>6</v>
      </c>
      <c r="AR617" s="1">
        <v>6</v>
      </c>
      <c r="AT617" s="1">
        <v>220</v>
      </c>
      <c r="AU617" s="1" t="s">
        <v>2272</v>
      </c>
      <c r="AV617" s="1" t="s">
        <v>64</v>
      </c>
      <c r="AX617" s="1">
        <v>10</v>
      </c>
      <c r="AY617" s="1" t="s">
        <v>2273</v>
      </c>
      <c r="AZ617" s="1" t="s">
        <v>2274</v>
      </c>
      <c r="BB617" s="1">
        <v>0</v>
      </c>
    </row>
    <row r="618" spans="1:54" ht="13" x14ac:dyDescent="0.15">
      <c r="B618" s="1" t="s">
        <v>1</v>
      </c>
      <c r="D618" s="1" t="s">
        <v>3</v>
      </c>
      <c r="G618" s="2">
        <v>29795</v>
      </c>
      <c r="H618" s="13">
        <f t="shared" ca="1" si="9"/>
        <v>37.441095890410956</v>
      </c>
      <c r="I618" s="1">
        <v>6</v>
      </c>
      <c r="J618" s="1">
        <v>60</v>
      </c>
      <c r="K618" s="1">
        <v>7</v>
      </c>
      <c r="L618" s="1">
        <v>10</v>
      </c>
      <c r="M618" s="1">
        <v>80304</v>
      </c>
      <c r="N618" s="1" t="s">
        <v>1833</v>
      </c>
      <c r="O618" s="1">
        <v>1</v>
      </c>
      <c r="T618" s="1">
        <v>1</v>
      </c>
      <c r="U618" s="1" t="s">
        <v>225</v>
      </c>
      <c r="W618" s="1" t="s">
        <v>111</v>
      </c>
      <c r="Y618" s="1" t="s">
        <v>91</v>
      </c>
      <c r="AA618" s="1">
        <v>11</v>
      </c>
      <c r="AB618" s="1" t="s">
        <v>2342</v>
      </c>
      <c r="AC618" s="1" t="s">
        <v>83</v>
      </c>
      <c r="AH618" s="1" t="s">
        <v>32</v>
      </c>
      <c r="AN618" s="1" t="s">
        <v>84</v>
      </c>
      <c r="AP618" s="1">
        <v>4</v>
      </c>
      <c r="AR618" s="1">
        <v>4</v>
      </c>
      <c r="AT618" s="1">
        <v>10</v>
      </c>
      <c r="AU618" s="1" t="s">
        <v>2343</v>
      </c>
      <c r="AV618" s="1" t="s">
        <v>74</v>
      </c>
      <c r="AX618" s="1">
        <v>10</v>
      </c>
      <c r="AY618" s="1" t="s">
        <v>2344</v>
      </c>
      <c r="AZ618" s="1" t="s">
        <v>2345</v>
      </c>
      <c r="BA618" s="1" t="s">
        <v>2346</v>
      </c>
      <c r="BB618" s="1">
        <v>1</v>
      </c>
    </row>
    <row r="619" spans="1:54" ht="13" hidden="1" x14ac:dyDescent="0.15">
      <c r="A619" s="1" t="s">
        <v>0</v>
      </c>
      <c r="C619" s="1" t="s">
        <v>2</v>
      </c>
      <c r="E619" s="1" t="s">
        <v>4</v>
      </c>
      <c r="G619" s="2">
        <v>33238</v>
      </c>
      <c r="H619" s="13">
        <f t="shared" ca="1" si="9"/>
        <v>28.008219178082193</v>
      </c>
      <c r="I619" s="1">
        <v>6</v>
      </c>
      <c r="J619" s="1">
        <v>0</v>
      </c>
      <c r="K619" s="1">
        <v>4</v>
      </c>
      <c r="L619" s="1">
        <v>4</v>
      </c>
      <c r="M619" s="1">
        <v>600053</v>
      </c>
      <c r="N619" s="1" t="s">
        <v>2376</v>
      </c>
      <c r="O619" s="1">
        <v>1</v>
      </c>
      <c r="T619" s="1">
        <v>1</v>
      </c>
      <c r="U619" s="1" t="s">
        <v>159</v>
      </c>
      <c r="W619" s="1" t="s">
        <v>384</v>
      </c>
      <c r="Y619" s="1" t="s">
        <v>160</v>
      </c>
      <c r="AA619" s="1">
        <v>0</v>
      </c>
      <c r="AB619" s="1" t="s">
        <v>2377</v>
      </c>
      <c r="AC619" s="1" t="s">
        <v>59</v>
      </c>
      <c r="AF619" s="1" t="s">
        <v>30</v>
      </c>
      <c r="AN619" s="1" t="s">
        <v>72</v>
      </c>
      <c r="AQ619" s="1">
        <v>10</v>
      </c>
      <c r="AR619" s="1">
        <v>2</v>
      </c>
      <c r="AT619" s="1">
        <v>8</v>
      </c>
      <c r="AU619" s="1" t="s">
        <v>2378</v>
      </c>
      <c r="AV619" s="1" t="s">
        <v>74</v>
      </c>
      <c r="AX619" s="1">
        <v>10</v>
      </c>
      <c r="AY619" s="1" t="s">
        <v>2379</v>
      </c>
      <c r="AZ619" s="1" t="s">
        <v>2380</v>
      </c>
      <c r="BA619" s="1" t="s">
        <v>2381</v>
      </c>
      <c r="BB619" s="1">
        <v>1</v>
      </c>
    </row>
    <row r="620" spans="1:54" ht="13" x14ac:dyDescent="0.15">
      <c r="A620" s="1" t="s">
        <v>0</v>
      </c>
      <c r="B620" s="1" t="s">
        <v>1</v>
      </c>
      <c r="G620" s="2">
        <v>31434</v>
      </c>
      <c r="H620" s="13">
        <f t="shared" ca="1" si="9"/>
        <v>32.950684931506849</v>
      </c>
      <c r="I620" s="1">
        <v>6</v>
      </c>
      <c r="J620" s="1">
        <v>30</v>
      </c>
      <c r="K620" s="1">
        <v>12</v>
      </c>
      <c r="L620" s="1">
        <v>2</v>
      </c>
      <c r="M620" s="1">
        <v>1580039</v>
      </c>
      <c r="N620" s="1" t="s">
        <v>2387</v>
      </c>
      <c r="O620" s="1">
        <v>0</v>
      </c>
      <c r="P620" s="1" t="s">
        <v>53</v>
      </c>
      <c r="S620" s="1" t="s">
        <v>2388</v>
      </c>
      <c r="T620" s="1">
        <v>1</v>
      </c>
      <c r="U620" s="1" t="s">
        <v>225</v>
      </c>
      <c r="X620" s="1" t="s">
        <v>2389</v>
      </c>
      <c r="Y620" s="1" t="s">
        <v>105</v>
      </c>
      <c r="AA620" s="1">
        <v>3</v>
      </c>
      <c r="AB620" s="1" t="s">
        <v>2390</v>
      </c>
      <c r="AC620" s="1" t="s">
        <v>83</v>
      </c>
      <c r="AF620" s="1" t="s">
        <v>30</v>
      </c>
      <c r="AN620" s="1" t="s">
        <v>84</v>
      </c>
      <c r="AQ620" s="1">
        <v>12</v>
      </c>
      <c r="AR620" s="1">
        <v>5</v>
      </c>
      <c r="AT620" s="1">
        <v>20</v>
      </c>
      <c r="AU620" s="1" t="s">
        <v>2391</v>
      </c>
      <c r="AV620" s="1" t="s">
        <v>74</v>
      </c>
      <c r="AX620" s="1">
        <v>8</v>
      </c>
      <c r="AY620" s="1" t="s">
        <v>2392</v>
      </c>
      <c r="AZ620" s="1" t="s">
        <v>2393</v>
      </c>
      <c r="BA620" s="1" t="s">
        <v>2394</v>
      </c>
      <c r="BB620" s="1">
        <v>1</v>
      </c>
    </row>
    <row r="621" spans="1:54" ht="13" x14ac:dyDescent="0.15">
      <c r="A621" s="1" t="s">
        <v>0</v>
      </c>
      <c r="B621" s="1" t="s">
        <v>1</v>
      </c>
      <c r="E621" s="1" t="s">
        <v>4</v>
      </c>
      <c r="G621" s="2">
        <v>33114</v>
      </c>
      <c r="H621" s="13">
        <f t="shared" ca="1" si="9"/>
        <v>28.347945205479451</v>
      </c>
      <c r="I621" s="1">
        <v>6</v>
      </c>
      <c r="J621" s="1">
        <v>180</v>
      </c>
      <c r="K621" s="1">
        <v>10</v>
      </c>
      <c r="L621" s="1">
        <v>9</v>
      </c>
      <c r="M621" s="1">
        <v>1010</v>
      </c>
      <c r="N621" s="1" t="s">
        <v>2457</v>
      </c>
      <c r="O621" s="1">
        <v>1</v>
      </c>
      <c r="T621" s="1">
        <v>1</v>
      </c>
      <c r="U621" s="1" t="s">
        <v>159</v>
      </c>
      <c r="W621" s="1" t="s">
        <v>80</v>
      </c>
      <c r="Z621" s="1" t="s">
        <v>2458</v>
      </c>
      <c r="AA621" s="1">
        <v>1</v>
      </c>
      <c r="AB621" s="1" t="s">
        <v>2459</v>
      </c>
      <c r="AC621" s="1" t="s">
        <v>83</v>
      </c>
      <c r="AI621" s="1" t="s">
        <v>33</v>
      </c>
      <c r="AN621" s="1" t="s">
        <v>1253</v>
      </c>
      <c r="AQ621" s="1">
        <v>10</v>
      </c>
      <c r="AR621" s="1">
        <v>6</v>
      </c>
      <c r="AT621" s="1">
        <v>6</v>
      </c>
      <c r="AU621" s="1" t="s">
        <v>2460</v>
      </c>
      <c r="AV621" s="1" t="s">
        <v>200</v>
      </c>
      <c r="AX621" s="1">
        <v>9</v>
      </c>
      <c r="AY621" s="1" t="s">
        <v>2461</v>
      </c>
      <c r="AZ621" s="1" t="s">
        <v>2462</v>
      </c>
      <c r="BA621" s="1" t="s">
        <v>2463</v>
      </c>
      <c r="BB621" s="1">
        <v>1</v>
      </c>
    </row>
    <row r="622" spans="1:54" ht="13" x14ac:dyDescent="0.15">
      <c r="E622" s="1" t="s">
        <v>4</v>
      </c>
      <c r="G622" s="2">
        <v>27948</v>
      </c>
      <c r="H622" s="13">
        <f t="shared" ca="1" si="9"/>
        <v>42.5013698630137</v>
      </c>
      <c r="I622" s="1">
        <v>6</v>
      </c>
      <c r="J622" s="1">
        <v>50</v>
      </c>
      <c r="K622" s="1">
        <v>8</v>
      </c>
      <c r="L622" s="1">
        <v>5</v>
      </c>
      <c r="M622" s="1">
        <v>40470</v>
      </c>
      <c r="N622" s="1" t="s">
        <v>2473</v>
      </c>
      <c r="O622" s="1">
        <v>1</v>
      </c>
      <c r="T622" s="1">
        <v>1</v>
      </c>
      <c r="U622" s="1" t="s">
        <v>2083</v>
      </c>
      <c r="W622" s="1" t="s">
        <v>56</v>
      </c>
      <c r="Y622" s="1" t="s">
        <v>295</v>
      </c>
      <c r="AA622" s="1">
        <v>5</v>
      </c>
      <c r="AB622" s="1" t="s">
        <v>2474</v>
      </c>
      <c r="AC622" s="1" t="s">
        <v>71</v>
      </c>
      <c r="AG622" s="1" t="s">
        <v>31</v>
      </c>
      <c r="AJ622" s="1" t="s">
        <v>34</v>
      </c>
      <c r="AN622" s="1" t="s">
        <v>72</v>
      </c>
      <c r="AP622" s="1">
        <v>5</v>
      </c>
      <c r="AR622" s="1">
        <v>3</v>
      </c>
      <c r="AT622" s="1">
        <v>20</v>
      </c>
      <c r="AU622" s="1" t="s">
        <v>2475</v>
      </c>
      <c r="AW622" s="1" t="s">
        <v>2476</v>
      </c>
      <c r="AX622" s="1">
        <v>9</v>
      </c>
      <c r="AY622" s="1" t="s">
        <v>2477</v>
      </c>
      <c r="AZ622" s="1" t="s">
        <v>1515</v>
      </c>
      <c r="BB622" s="1">
        <v>0</v>
      </c>
    </row>
    <row r="623" spans="1:54" ht="13" x14ac:dyDescent="0.15">
      <c r="A623" s="1" t="s">
        <v>0</v>
      </c>
      <c r="B623" s="1" t="s">
        <v>1</v>
      </c>
      <c r="G623" s="2">
        <v>26900</v>
      </c>
      <c r="H623" s="13">
        <f t="shared" ca="1" si="9"/>
        <v>45.372602739726027</v>
      </c>
      <c r="I623" s="1">
        <v>6</v>
      </c>
      <c r="J623" s="1">
        <v>60</v>
      </c>
      <c r="K623" s="1">
        <v>16</v>
      </c>
      <c r="L623" s="1">
        <v>10</v>
      </c>
      <c r="N623" s="1" t="s">
        <v>219</v>
      </c>
      <c r="O623" s="1">
        <v>0</v>
      </c>
      <c r="P623" s="1" t="s">
        <v>97</v>
      </c>
      <c r="R623" s="1" t="s">
        <v>98</v>
      </c>
      <c r="T623" s="1">
        <v>0</v>
      </c>
      <c r="AC623" s="1" t="s">
        <v>83</v>
      </c>
      <c r="AF623" s="1" t="s">
        <v>30</v>
      </c>
      <c r="AN623" s="1" t="s">
        <v>72</v>
      </c>
      <c r="AQ623" s="1">
        <v>40</v>
      </c>
      <c r="AS623" s="1">
        <v>20</v>
      </c>
      <c r="AT623" s="1">
        <v>25</v>
      </c>
      <c r="AU623" s="1" t="s">
        <v>2515</v>
      </c>
      <c r="AV623" s="1" t="s">
        <v>74</v>
      </c>
      <c r="AX623" s="1">
        <v>9</v>
      </c>
      <c r="AY623" s="1" t="s">
        <v>2516</v>
      </c>
      <c r="AZ623" s="1" t="s">
        <v>2517</v>
      </c>
      <c r="BA623" s="1" t="s">
        <v>2518</v>
      </c>
      <c r="BB623" s="1">
        <v>1</v>
      </c>
    </row>
    <row r="624" spans="1:54" ht="13" x14ac:dyDescent="0.15">
      <c r="A624" s="1" t="s">
        <v>0</v>
      </c>
      <c r="G624" s="2">
        <v>32226</v>
      </c>
      <c r="H624" s="13">
        <f t="shared" ca="1" si="9"/>
        <v>30.780821917808218</v>
      </c>
      <c r="I624" s="1">
        <v>6</v>
      </c>
      <c r="J624" s="1">
        <v>20</v>
      </c>
      <c r="K624" s="1">
        <v>8</v>
      </c>
      <c r="L624" s="1">
        <v>3</v>
      </c>
      <c r="M624" s="1">
        <v>98007</v>
      </c>
      <c r="N624" s="1" t="s">
        <v>2519</v>
      </c>
      <c r="O624" s="1">
        <v>1</v>
      </c>
      <c r="T624" s="1">
        <v>1</v>
      </c>
      <c r="U624" s="1" t="s">
        <v>225</v>
      </c>
      <c r="W624" s="1" t="s">
        <v>111</v>
      </c>
      <c r="Y624" s="1" t="s">
        <v>91</v>
      </c>
      <c r="AA624" s="1">
        <v>2</v>
      </c>
      <c r="AB624" s="1" t="s">
        <v>1975</v>
      </c>
      <c r="AC624" s="1" t="s">
        <v>83</v>
      </c>
      <c r="AG624" s="1" t="s">
        <v>31</v>
      </c>
      <c r="AO624" s="1" t="s">
        <v>2520</v>
      </c>
      <c r="AP624" s="1">
        <v>5</v>
      </c>
      <c r="AR624" s="1">
        <v>5</v>
      </c>
      <c r="AT624" s="1">
        <v>20</v>
      </c>
      <c r="AU624" s="1" t="s">
        <v>2521</v>
      </c>
      <c r="AV624" s="1" t="s">
        <v>64</v>
      </c>
      <c r="AX624" s="1">
        <v>10</v>
      </c>
      <c r="AY624" s="1" t="s">
        <v>75</v>
      </c>
      <c r="AZ624" s="1" t="s">
        <v>75</v>
      </c>
      <c r="BA624" s="1" t="s">
        <v>316</v>
      </c>
      <c r="BB624" s="1">
        <v>0</v>
      </c>
    </row>
    <row r="625" spans="1:54" ht="13" x14ac:dyDescent="0.15">
      <c r="A625" s="1" t="s">
        <v>0</v>
      </c>
      <c r="E625" s="1" t="s">
        <v>4</v>
      </c>
      <c r="G625" s="2">
        <v>27921</v>
      </c>
      <c r="H625" s="13">
        <f t="shared" ca="1" si="9"/>
        <v>42.575342465753423</v>
      </c>
      <c r="I625" s="1">
        <v>6</v>
      </c>
      <c r="J625" s="1">
        <v>0</v>
      </c>
      <c r="K625" s="1">
        <v>5</v>
      </c>
      <c r="L625" s="1">
        <v>5</v>
      </c>
      <c r="M625" s="1">
        <v>2013</v>
      </c>
      <c r="N625" s="1" t="s">
        <v>2522</v>
      </c>
      <c r="O625" s="1">
        <v>0</v>
      </c>
      <c r="P625" s="1" t="s">
        <v>97</v>
      </c>
      <c r="R625" s="1" t="s">
        <v>98</v>
      </c>
      <c r="T625" s="1">
        <v>1</v>
      </c>
      <c r="U625" s="1" t="s">
        <v>110</v>
      </c>
      <c r="W625" s="1" t="s">
        <v>111</v>
      </c>
      <c r="Y625" s="1" t="s">
        <v>91</v>
      </c>
      <c r="AA625" s="1">
        <v>15</v>
      </c>
      <c r="AC625" s="1" t="s">
        <v>83</v>
      </c>
      <c r="AL625" s="1" t="s">
        <v>36</v>
      </c>
      <c r="AV625" s="1" t="s">
        <v>198</v>
      </c>
      <c r="AX625" s="1">
        <v>8</v>
      </c>
      <c r="AY625" s="1" t="s">
        <v>2523</v>
      </c>
      <c r="AZ625" s="1" t="s">
        <v>2524</v>
      </c>
      <c r="BA625" s="1" t="s">
        <v>2525</v>
      </c>
      <c r="BB625" s="1">
        <v>0</v>
      </c>
    </row>
    <row r="626" spans="1:54" ht="13" x14ac:dyDescent="0.15">
      <c r="B626" s="1" t="s">
        <v>1</v>
      </c>
      <c r="E626" s="1" t="s">
        <v>4</v>
      </c>
      <c r="G626" s="2" t="s">
        <v>2543</v>
      </c>
      <c r="H626" s="13">
        <f t="shared" ca="1" si="9"/>
        <v>64.205479452054789</v>
      </c>
      <c r="I626" s="1">
        <v>6</v>
      </c>
      <c r="J626" s="1">
        <v>48</v>
      </c>
      <c r="K626" s="1">
        <v>10</v>
      </c>
      <c r="L626" s="1">
        <v>4</v>
      </c>
      <c r="M626" s="1">
        <v>13087</v>
      </c>
      <c r="N626" s="1" t="s">
        <v>754</v>
      </c>
      <c r="O626" s="1">
        <v>0</v>
      </c>
      <c r="P626" s="1" t="s">
        <v>97</v>
      </c>
      <c r="R626" s="1" t="s">
        <v>98</v>
      </c>
      <c r="T626" s="1">
        <v>1</v>
      </c>
      <c r="U626" s="1" t="s">
        <v>458</v>
      </c>
      <c r="W626" s="1" t="s">
        <v>56</v>
      </c>
      <c r="Y626" s="1" t="s">
        <v>91</v>
      </c>
      <c r="AA626" s="1">
        <v>40</v>
      </c>
      <c r="AB626" s="1" t="s">
        <v>2544</v>
      </c>
      <c r="AC626" s="1" t="s">
        <v>83</v>
      </c>
      <c r="AG626" s="1" t="s">
        <v>31</v>
      </c>
      <c r="AN626" s="1" t="s">
        <v>72</v>
      </c>
      <c r="AP626" s="1">
        <v>6</v>
      </c>
      <c r="AR626" s="1">
        <v>6</v>
      </c>
      <c r="AT626" s="1">
        <v>100</v>
      </c>
      <c r="AU626" s="1" t="s">
        <v>2545</v>
      </c>
      <c r="AV626" s="1" t="s">
        <v>74</v>
      </c>
      <c r="AX626" s="1">
        <v>9</v>
      </c>
      <c r="AY626" s="1" t="s">
        <v>2546</v>
      </c>
      <c r="AZ626" s="1" t="s">
        <v>2547</v>
      </c>
      <c r="BB626" s="1">
        <v>1</v>
      </c>
    </row>
    <row r="627" spans="1:54" ht="13" x14ac:dyDescent="0.15">
      <c r="E627" s="1" t="s">
        <v>4</v>
      </c>
      <c r="G627" s="2">
        <v>30896</v>
      </c>
      <c r="H627" s="13">
        <f t="shared" ca="1" si="9"/>
        <v>34.424657534246577</v>
      </c>
      <c r="I627" s="1">
        <v>6</v>
      </c>
      <c r="J627" s="1">
        <v>120</v>
      </c>
      <c r="K627" s="1">
        <v>12</v>
      </c>
      <c r="L627" s="1">
        <v>12</v>
      </c>
      <c r="M627" s="1">
        <v>50059</v>
      </c>
      <c r="N627" s="1" t="s">
        <v>2566</v>
      </c>
      <c r="O627" s="1">
        <v>1</v>
      </c>
      <c r="T627" s="1">
        <v>1</v>
      </c>
      <c r="V627" s="1" t="s">
        <v>2567</v>
      </c>
      <c r="W627" s="1" t="s">
        <v>56</v>
      </c>
      <c r="Y627" s="1" t="s">
        <v>391</v>
      </c>
      <c r="AA627" s="1">
        <v>7</v>
      </c>
      <c r="AB627" s="1" t="s">
        <v>2568</v>
      </c>
      <c r="AC627" s="1" t="s">
        <v>83</v>
      </c>
      <c r="AI627" s="1" t="s">
        <v>33</v>
      </c>
      <c r="AN627" s="1" t="s">
        <v>72</v>
      </c>
      <c r="AP627" s="1">
        <v>4</v>
      </c>
      <c r="AR627" s="1">
        <v>4</v>
      </c>
      <c r="AT627" s="1">
        <v>4</v>
      </c>
      <c r="AU627" s="1" t="s">
        <v>2569</v>
      </c>
      <c r="AV627" s="1" t="s">
        <v>74</v>
      </c>
      <c r="AX627" s="1">
        <v>8</v>
      </c>
      <c r="AY627" s="1" t="s">
        <v>2570</v>
      </c>
      <c r="AZ627" s="1" t="s">
        <v>2571</v>
      </c>
      <c r="BA627" s="1" t="s">
        <v>2572</v>
      </c>
      <c r="BB627" s="1">
        <v>0</v>
      </c>
    </row>
    <row r="628" spans="1:54" ht="13" hidden="1" x14ac:dyDescent="0.15">
      <c r="B628" s="1" t="s">
        <v>1</v>
      </c>
      <c r="G628" s="2">
        <v>32413</v>
      </c>
      <c r="H628" s="13">
        <f t="shared" ca="1" si="9"/>
        <v>30.268493150684932</v>
      </c>
      <c r="I628" s="1">
        <v>6</v>
      </c>
      <c r="J628" s="1">
        <v>120</v>
      </c>
      <c r="K628" s="1">
        <v>14</v>
      </c>
      <c r="L628" s="1">
        <v>50</v>
      </c>
      <c r="M628" s="1">
        <v>12249</v>
      </c>
      <c r="N628" s="1" t="s">
        <v>142</v>
      </c>
      <c r="O628" s="1">
        <v>0</v>
      </c>
      <c r="P628" s="1" t="s">
        <v>53</v>
      </c>
      <c r="R628" s="1" t="s">
        <v>98</v>
      </c>
      <c r="T628" s="1">
        <v>1</v>
      </c>
      <c r="U628" s="1" t="s">
        <v>137</v>
      </c>
      <c r="W628" s="1" t="s">
        <v>145</v>
      </c>
      <c r="Y628" s="1" t="s">
        <v>91</v>
      </c>
      <c r="AA628" s="1">
        <v>1</v>
      </c>
      <c r="AB628" s="1" t="s">
        <v>2573</v>
      </c>
      <c r="AC628" s="1" t="s">
        <v>399</v>
      </c>
      <c r="AG628" s="1" t="s">
        <v>31</v>
      </c>
      <c r="AN628" s="1" t="s">
        <v>84</v>
      </c>
      <c r="AQ628" s="1">
        <v>25</v>
      </c>
      <c r="AS628" s="1">
        <v>15</v>
      </c>
      <c r="AT628" s="1">
        <v>5</v>
      </c>
      <c r="AU628" s="1" t="s">
        <v>265</v>
      </c>
      <c r="AV628" s="1" t="s">
        <v>64</v>
      </c>
      <c r="AX628" s="1">
        <v>10</v>
      </c>
      <c r="AY628" s="1" t="s">
        <v>2574</v>
      </c>
      <c r="AZ628" s="1" t="s">
        <v>2575</v>
      </c>
      <c r="BA628" s="1" t="s">
        <v>2576</v>
      </c>
      <c r="BB628" s="1">
        <v>1</v>
      </c>
    </row>
    <row r="629" spans="1:54" ht="13" x14ac:dyDescent="0.15">
      <c r="B629" s="1" t="s">
        <v>1</v>
      </c>
      <c r="E629" s="1" t="s">
        <v>4</v>
      </c>
      <c r="G629" s="2">
        <v>30659</v>
      </c>
      <c r="H629" s="13">
        <f t="shared" ca="1" si="9"/>
        <v>35.073972602739723</v>
      </c>
      <c r="I629" s="1">
        <v>6</v>
      </c>
      <c r="J629" s="1">
        <v>30</v>
      </c>
      <c r="K629" s="1">
        <v>12</v>
      </c>
      <c r="L629" s="1">
        <v>25</v>
      </c>
      <c r="M629" s="1">
        <v>8028</v>
      </c>
      <c r="N629" s="1" t="s">
        <v>2595</v>
      </c>
      <c r="O629" s="1">
        <v>0</v>
      </c>
      <c r="P629" s="1" t="s">
        <v>67</v>
      </c>
      <c r="R629" s="1" t="s">
        <v>98</v>
      </c>
      <c r="T629" s="1">
        <v>1</v>
      </c>
      <c r="U629" s="1" t="s">
        <v>159</v>
      </c>
      <c r="W629" s="1" t="s">
        <v>80</v>
      </c>
      <c r="Z629" s="1" t="s">
        <v>2596</v>
      </c>
      <c r="AA629" s="1">
        <v>5</v>
      </c>
      <c r="AB629" s="1" t="s">
        <v>2597</v>
      </c>
      <c r="AC629" s="1" t="s">
        <v>83</v>
      </c>
      <c r="AI629" s="1" t="s">
        <v>33</v>
      </c>
      <c r="AN629" s="1" t="s">
        <v>72</v>
      </c>
      <c r="AQ629" s="1">
        <v>10</v>
      </c>
      <c r="AR629" s="1">
        <v>6</v>
      </c>
      <c r="AT629" s="1">
        <v>10</v>
      </c>
      <c r="AU629" s="1" t="s">
        <v>2598</v>
      </c>
      <c r="AV629" s="1" t="s">
        <v>74</v>
      </c>
      <c r="AX629" s="1">
        <v>10</v>
      </c>
      <c r="AY629" s="1" t="s">
        <v>2599</v>
      </c>
      <c r="AZ629" s="1" t="s">
        <v>2600</v>
      </c>
      <c r="BA629" s="1" t="s">
        <v>2601</v>
      </c>
      <c r="BB629" s="1">
        <v>0</v>
      </c>
    </row>
    <row r="630" spans="1:54" ht="13" hidden="1" x14ac:dyDescent="0.15">
      <c r="A630" s="1" t="s">
        <v>0</v>
      </c>
      <c r="D630" s="1" t="s">
        <v>3</v>
      </c>
      <c r="E630" s="1" t="s">
        <v>4</v>
      </c>
      <c r="H630" s="13">
        <f t="shared" ca="1" si="9"/>
        <v>119.07123287671233</v>
      </c>
      <c r="I630" s="1">
        <v>6</v>
      </c>
      <c r="J630" s="1">
        <v>30</v>
      </c>
      <c r="K630" s="1">
        <v>10</v>
      </c>
      <c r="L630" s="1">
        <v>15</v>
      </c>
      <c r="M630" s="1">
        <v>440014</v>
      </c>
      <c r="N630" s="1" t="s">
        <v>2607</v>
      </c>
      <c r="O630" s="1">
        <v>0</v>
      </c>
      <c r="P630" s="1" t="s">
        <v>67</v>
      </c>
      <c r="R630" s="1" t="s">
        <v>98</v>
      </c>
      <c r="T630" s="1">
        <v>1</v>
      </c>
      <c r="U630" s="1" t="s">
        <v>225</v>
      </c>
      <c r="W630" s="1" t="s">
        <v>80</v>
      </c>
      <c r="Y630" s="1" t="s">
        <v>91</v>
      </c>
      <c r="AA630" s="1">
        <v>0</v>
      </c>
      <c r="AB630" s="1" t="s">
        <v>364</v>
      </c>
      <c r="AC630" s="1" t="s">
        <v>59</v>
      </c>
      <c r="AI630" s="1" t="s">
        <v>33</v>
      </c>
      <c r="AN630" s="1" t="s">
        <v>60</v>
      </c>
      <c r="AP630" s="1">
        <v>4</v>
      </c>
      <c r="AR630" s="1">
        <v>4</v>
      </c>
      <c r="AT630" s="1">
        <v>2</v>
      </c>
      <c r="AU630" s="1" t="s">
        <v>2608</v>
      </c>
      <c r="AV630" s="1" t="s">
        <v>74</v>
      </c>
      <c r="AX630" s="1">
        <v>10</v>
      </c>
      <c r="AY630" s="1" t="s">
        <v>2609</v>
      </c>
      <c r="BB630" s="1">
        <v>1</v>
      </c>
    </row>
    <row r="631" spans="1:54" ht="13" hidden="1" x14ac:dyDescent="0.15">
      <c r="A631" s="1" t="s">
        <v>0</v>
      </c>
      <c r="E631" s="1" t="s">
        <v>4</v>
      </c>
      <c r="G631" s="2">
        <v>31940</v>
      </c>
      <c r="H631" s="13">
        <f t="shared" ca="1" si="9"/>
        <v>31.564383561643837</v>
      </c>
      <c r="I631" s="1">
        <v>6</v>
      </c>
      <c r="J631" s="1">
        <v>80</v>
      </c>
      <c r="K631" s="1">
        <v>4</v>
      </c>
      <c r="L631" s="1">
        <v>10</v>
      </c>
      <c r="M631" s="1">
        <v>460002</v>
      </c>
      <c r="N631" s="1" t="s">
        <v>606</v>
      </c>
      <c r="O631" s="1">
        <v>0</v>
      </c>
      <c r="P631" s="1" t="s">
        <v>67</v>
      </c>
      <c r="R631" s="1" t="s">
        <v>103</v>
      </c>
      <c r="T631" s="1">
        <v>1</v>
      </c>
      <c r="U631" s="1" t="s">
        <v>150</v>
      </c>
      <c r="W631" s="1" t="s">
        <v>80</v>
      </c>
      <c r="Z631" s="1" t="s">
        <v>2616</v>
      </c>
      <c r="AA631" s="1">
        <v>4</v>
      </c>
      <c r="AC631" s="1" t="s">
        <v>59</v>
      </c>
      <c r="AF631" s="1" t="s">
        <v>30</v>
      </c>
      <c r="AN631" s="1" t="s">
        <v>72</v>
      </c>
      <c r="AQ631" s="1">
        <v>10</v>
      </c>
      <c r="AS631" s="1">
        <v>10</v>
      </c>
      <c r="AT631" s="1">
        <v>4</v>
      </c>
      <c r="AU631" s="1" t="s">
        <v>2617</v>
      </c>
      <c r="AV631" s="1" t="s">
        <v>74</v>
      </c>
      <c r="AX631" s="1">
        <v>8</v>
      </c>
      <c r="AY631" s="1" t="s">
        <v>2618</v>
      </c>
      <c r="BB631" s="1">
        <v>1</v>
      </c>
    </row>
    <row r="632" spans="1:54" ht="13" x14ac:dyDescent="0.15">
      <c r="E632" s="1" t="s">
        <v>4</v>
      </c>
      <c r="G632" s="2">
        <v>30050</v>
      </c>
      <c r="H632" s="13">
        <f t="shared" ca="1" si="9"/>
        <v>36.742465753424661</v>
      </c>
      <c r="I632" s="1">
        <v>6</v>
      </c>
      <c r="J632" s="1">
        <v>100</v>
      </c>
      <c r="K632" s="1">
        <v>10</v>
      </c>
      <c r="L632" s="1">
        <v>8</v>
      </c>
      <c r="M632" s="1">
        <v>80541</v>
      </c>
      <c r="N632" s="1" t="s">
        <v>2628</v>
      </c>
      <c r="O632" s="1">
        <v>1</v>
      </c>
      <c r="T632" s="1">
        <v>1</v>
      </c>
      <c r="U632" s="1" t="s">
        <v>225</v>
      </c>
      <c r="W632" s="1" t="s">
        <v>80</v>
      </c>
      <c r="Y632" s="1" t="s">
        <v>91</v>
      </c>
      <c r="AA632" s="1">
        <v>6</v>
      </c>
      <c r="AB632" s="1" t="s">
        <v>2629</v>
      </c>
      <c r="AC632" s="1" t="s">
        <v>83</v>
      </c>
      <c r="AI632" s="1" t="s">
        <v>33</v>
      </c>
      <c r="AN632" s="1" t="s">
        <v>72</v>
      </c>
      <c r="AP632" s="1">
        <v>1</v>
      </c>
      <c r="AR632" s="1">
        <v>4</v>
      </c>
      <c r="AT632" s="1">
        <v>12</v>
      </c>
      <c r="AU632" s="1" t="s">
        <v>2630</v>
      </c>
      <c r="AV632" s="1" t="s">
        <v>64</v>
      </c>
      <c r="AX632" s="1">
        <v>10</v>
      </c>
      <c r="AY632" s="1" t="s">
        <v>2631</v>
      </c>
      <c r="AZ632" s="1" t="s">
        <v>2632</v>
      </c>
      <c r="BB632" s="1">
        <v>0</v>
      </c>
    </row>
    <row r="633" spans="1:54" ht="13" hidden="1" x14ac:dyDescent="0.15">
      <c r="A633" s="1" t="s">
        <v>0</v>
      </c>
      <c r="G633" s="2">
        <v>26115</v>
      </c>
      <c r="H633" s="13">
        <f t="shared" ca="1" si="9"/>
        <v>47.523287671232879</v>
      </c>
      <c r="I633" s="1">
        <v>6</v>
      </c>
      <c r="J633" s="1">
        <v>30</v>
      </c>
      <c r="K633" s="1">
        <v>8</v>
      </c>
      <c r="L633" s="1">
        <v>30</v>
      </c>
      <c r="M633" s="1">
        <v>2600</v>
      </c>
      <c r="N633" s="1" t="s">
        <v>2633</v>
      </c>
      <c r="O633" s="1">
        <v>1</v>
      </c>
      <c r="T633" s="1">
        <v>1</v>
      </c>
      <c r="U633" s="1" t="s">
        <v>79</v>
      </c>
      <c r="W633" s="1" t="s">
        <v>90</v>
      </c>
      <c r="Z633" s="1" t="s">
        <v>2634</v>
      </c>
      <c r="AA633" s="1">
        <v>15</v>
      </c>
      <c r="AB633" s="1" t="s">
        <v>2635</v>
      </c>
      <c r="AC633" s="1" t="s">
        <v>59</v>
      </c>
      <c r="AI633" s="1" t="s">
        <v>33</v>
      </c>
      <c r="AN633" s="1" t="s">
        <v>60</v>
      </c>
      <c r="AP633" s="1">
        <v>6</v>
      </c>
      <c r="AR633" s="1">
        <v>5</v>
      </c>
      <c r="AT633" s="1">
        <v>400</v>
      </c>
      <c r="AU633" s="1" t="s">
        <v>2636</v>
      </c>
      <c r="AV633" s="1" t="s">
        <v>74</v>
      </c>
      <c r="AX633" s="1">
        <v>10</v>
      </c>
      <c r="AY633" s="1" t="s">
        <v>2637</v>
      </c>
      <c r="AZ633" s="1" t="s">
        <v>2638</v>
      </c>
      <c r="BB633" s="1">
        <v>1</v>
      </c>
    </row>
    <row r="634" spans="1:54" ht="13" hidden="1" x14ac:dyDescent="0.15">
      <c r="A634" s="1" t="s">
        <v>0</v>
      </c>
      <c r="G634" s="2">
        <v>31192</v>
      </c>
      <c r="H634" s="13">
        <f t="shared" ca="1" si="9"/>
        <v>33.613698630136987</v>
      </c>
      <c r="I634" s="1">
        <v>6</v>
      </c>
      <c r="J634" s="1">
        <v>60</v>
      </c>
      <c r="K634" s="1">
        <v>14</v>
      </c>
      <c r="L634" s="1">
        <v>6</v>
      </c>
      <c r="M634" s="1">
        <v>600100</v>
      </c>
      <c r="N634" s="1" t="s">
        <v>2644</v>
      </c>
      <c r="O634" s="1">
        <v>1</v>
      </c>
      <c r="T634" s="1">
        <v>1</v>
      </c>
      <c r="U634" s="1" t="s">
        <v>225</v>
      </c>
      <c r="W634" s="1" t="s">
        <v>80</v>
      </c>
      <c r="Z634" s="1" t="s">
        <v>2645</v>
      </c>
      <c r="AA634" s="1">
        <v>10</v>
      </c>
      <c r="AB634" s="1" t="s">
        <v>2646</v>
      </c>
      <c r="AC634" s="1" t="s">
        <v>59</v>
      </c>
      <c r="AG634" s="1" t="s">
        <v>31</v>
      </c>
      <c r="AI634" s="1" t="s">
        <v>33</v>
      </c>
      <c r="AN634" s="1" t="s">
        <v>60</v>
      </c>
      <c r="AQ634" s="1">
        <v>10</v>
      </c>
      <c r="AS634" s="1">
        <v>26</v>
      </c>
      <c r="AT634" s="1">
        <v>22</v>
      </c>
      <c r="AU634" s="1" t="s">
        <v>2647</v>
      </c>
      <c r="AV634" s="1" t="s">
        <v>64</v>
      </c>
      <c r="AX634" s="1">
        <v>10</v>
      </c>
      <c r="AY634" s="1" t="s">
        <v>2648</v>
      </c>
      <c r="AZ634" s="1" t="s">
        <v>133</v>
      </c>
      <c r="BB634" s="1">
        <v>0</v>
      </c>
    </row>
    <row r="635" spans="1:54" ht="13" hidden="1" x14ac:dyDescent="0.15">
      <c r="A635" s="1" t="s">
        <v>0</v>
      </c>
      <c r="B635" s="1" t="s">
        <v>1</v>
      </c>
      <c r="E635" s="1" t="s">
        <v>4</v>
      </c>
      <c r="G635" s="2">
        <v>30169</v>
      </c>
      <c r="H635" s="13">
        <f t="shared" ca="1" si="9"/>
        <v>36.416438356164385</v>
      </c>
      <c r="I635" s="1">
        <v>6</v>
      </c>
      <c r="J635" s="1">
        <v>0</v>
      </c>
      <c r="K635" s="1">
        <v>12</v>
      </c>
      <c r="L635" s="1">
        <v>12</v>
      </c>
      <c r="M635" s="1">
        <v>4000</v>
      </c>
      <c r="N635" s="1" t="s">
        <v>88</v>
      </c>
      <c r="O635" s="1">
        <v>0</v>
      </c>
      <c r="P635" s="1" t="s">
        <v>53</v>
      </c>
      <c r="R635" s="1" t="s">
        <v>68</v>
      </c>
      <c r="T635" s="1">
        <v>1</v>
      </c>
      <c r="U635" s="1" t="s">
        <v>110</v>
      </c>
      <c r="W635" s="1" t="s">
        <v>80</v>
      </c>
      <c r="Y635" s="1" t="s">
        <v>91</v>
      </c>
      <c r="AA635" s="1">
        <v>10</v>
      </c>
      <c r="AB635" s="1" t="s">
        <v>2657</v>
      </c>
      <c r="AC635" s="1" t="s">
        <v>59</v>
      </c>
      <c r="AI635" s="1" t="s">
        <v>33</v>
      </c>
      <c r="AN635" s="1" t="s">
        <v>72</v>
      </c>
      <c r="AQ635" s="1">
        <v>15</v>
      </c>
      <c r="AR635" s="1">
        <v>5</v>
      </c>
      <c r="AT635" s="1">
        <v>10</v>
      </c>
      <c r="AU635" s="1" t="s">
        <v>2658</v>
      </c>
      <c r="AV635" s="1" t="s">
        <v>74</v>
      </c>
      <c r="AX635" s="1">
        <v>10</v>
      </c>
      <c r="AY635" s="1" t="s">
        <v>2659</v>
      </c>
      <c r="AZ635" s="1" t="s">
        <v>2660</v>
      </c>
      <c r="BA635" s="1" t="s">
        <v>2661</v>
      </c>
      <c r="BB635" s="1">
        <v>1</v>
      </c>
    </row>
    <row r="636" spans="1:54" ht="13" hidden="1" x14ac:dyDescent="0.15">
      <c r="A636" s="1" t="s">
        <v>0</v>
      </c>
      <c r="B636" s="1" t="s">
        <v>1</v>
      </c>
      <c r="D636" s="1" t="s">
        <v>3</v>
      </c>
      <c r="G636" s="2">
        <v>30053</v>
      </c>
      <c r="H636" s="13">
        <f t="shared" ca="1" si="9"/>
        <v>36.734246575342468</v>
      </c>
      <c r="I636" s="1">
        <v>6</v>
      </c>
      <c r="J636" s="1">
        <v>30</v>
      </c>
      <c r="K636" s="1">
        <v>10</v>
      </c>
      <c r="L636" s="1">
        <v>20</v>
      </c>
      <c r="M636" s="1">
        <v>49534</v>
      </c>
      <c r="N636" s="1" t="s">
        <v>2698</v>
      </c>
      <c r="O636" s="1">
        <v>1</v>
      </c>
      <c r="T636" s="1">
        <v>1</v>
      </c>
      <c r="U636" s="1" t="s">
        <v>5</v>
      </c>
      <c r="W636" s="1" t="s">
        <v>111</v>
      </c>
      <c r="Y636" s="1" t="s">
        <v>160</v>
      </c>
      <c r="AA636" s="1">
        <v>5</v>
      </c>
      <c r="AB636" s="1" t="s">
        <v>2699</v>
      </c>
      <c r="AC636" s="1" t="s">
        <v>59</v>
      </c>
      <c r="AF636" s="1" t="s">
        <v>30</v>
      </c>
      <c r="AN636" s="1" t="s">
        <v>72</v>
      </c>
      <c r="AQ636" s="3">
        <v>43023</v>
      </c>
      <c r="AS636" s="3">
        <v>43023</v>
      </c>
      <c r="AT636" s="1">
        <v>500</v>
      </c>
      <c r="AU636" s="1" t="s">
        <v>2700</v>
      </c>
      <c r="AV636" s="1" t="s">
        <v>64</v>
      </c>
      <c r="AX636" s="1">
        <v>8</v>
      </c>
      <c r="AY636" s="1" t="s">
        <v>2701</v>
      </c>
      <c r="AZ636" s="1" t="s">
        <v>2702</v>
      </c>
      <c r="BA636" s="1" t="s">
        <v>2703</v>
      </c>
      <c r="BB636" s="1">
        <v>1</v>
      </c>
    </row>
    <row r="637" spans="1:54" ht="13" hidden="1" x14ac:dyDescent="0.15">
      <c r="A637" s="1" t="s">
        <v>0</v>
      </c>
      <c r="B637" s="1" t="s">
        <v>1</v>
      </c>
      <c r="E637" s="1" t="s">
        <v>4</v>
      </c>
      <c r="G637" s="2">
        <v>32964</v>
      </c>
      <c r="H637" s="13">
        <f t="shared" ca="1" si="9"/>
        <v>28.758904109589039</v>
      </c>
      <c r="I637" s="1">
        <v>6</v>
      </c>
      <c r="J637" s="1">
        <v>15</v>
      </c>
      <c r="K637" s="1">
        <v>8</v>
      </c>
      <c r="L637" s="1">
        <v>1</v>
      </c>
      <c r="M637" s="1">
        <v>48104</v>
      </c>
      <c r="N637" s="1" t="s">
        <v>2728</v>
      </c>
      <c r="O637" s="1">
        <v>0</v>
      </c>
      <c r="P637" s="1" t="s">
        <v>123</v>
      </c>
      <c r="R637" s="1" t="s">
        <v>98</v>
      </c>
      <c r="T637" s="1">
        <v>1</v>
      </c>
      <c r="U637" s="1" t="s">
        <v>159</v>
      </c>
      <c r="W637" s="1" t="s">
        <v>80</v>
      </c>
      <c r="Y637" s="1" t="s">
        <v>160</v>
      </c>
      <c r="AA637" s="1">
        <v>0</v>
      </c>
      <c r="AB637" s="1" t="s">
        <v>207</v>
      </c>
      <c r="AC637" s="1" t="s">
        <v>59</v>
      </c>
      <c r="AG637" s="1" t="s">
        <v>31</v>
      </c>
      <c r="AM637" s="1" t="s">
        <v>2729</v>
      </c>
      <c r="AN637" s="1" t="s">
        <v>72</v>
      </c>
      <c r="AP637" s="1">
        <v>4</v>
      </c>
      <c r="AR637" s="1">
        <v>6</v>
      </c>
      <c r="AT637" s="1">
        <v>60</v>
      </c>
      <c r="AU637" s="1" t="s">
        <v>2730</v>
      </c>
      <c r="AV637" s="1" t="s">
        <v>74</v>
      </c>
      <c r="AX637" s="1">
        <v>10</v>
      </c>
      <c r="AY637" s="1" t="s">
        <v>2731</v>
      </c>
      <c r="BB637" s="1">
        <v>1</v>
      </c>
    </row>
    <row r="638" spans="1:54" ht="13" hidden="1" x14ac:dyDescent="0.15">
      <c r="E638" s="1" t="s">
        <v>4</v>
      </c>
      <c r="G638" s="2">
        <v>28203</v>
      </c>
      <c r="H638" s="13">
        <f t="shared" ca="1" si="9"/>
        <v>41.802739726027397</v>
      </c>
      <c r="I638" s="1">
        <v>6</v>
      </c>
      <c r="J638" s="1">
        <v>30</v>
      </c>
      <c r="K638" s="1">
        <v>7</v>
      </c>
      <c r="L638" s="1">
        <v>6</v>
      </c>
      <c r="M638" s="1">
        <v>8390</v>
      </c>
      <c r="N638" s="1" t="s">
        <v>2743</v>
      </c>
      <c r="O638" s="1">
        <v>0</v>
      </c>
      <c r="P638" s="1" t="s">
        <v>136</v>
      </c>
      <c r="R638" s="1" t="s">
        <v>103</v>
      </c>
      <c r="T638" s="1">
        <v>1</v>
      </c>
      <c r="U638" s="1" t="s">
        <v>79</v>
      </c>
      <c r="W638" s="1" t="s">
        <v>56</v>
      </c>
      <c r="Z638" s="1" t="s">
        <v>2744</v>
      </c>
      <c r="AA638" s="1">
        <v>20</v>
      </c>
      <c r="AB638" s="1" t="s">
        <v>2745</v>
      </c>
      <c r="AC638" s="1" t="s">
        <v>399</v>
      </c>
      <c r="AG638" s="1" t="s">
        <v>31</v>
      </c>
      <c r="AN638" s="1" t="s">
        <v>167</v>
      </c>
      <c r="AP638" s="1">
        <v>6</v>
      </c>
      <c r="AR638" s="1">
        <v>5</v>
      </c>
      <c r="AT638" s="1">
        <v>100</v>
      </c>
      <c r="AU638" s="1" t="s">
        <v>2746</v>
      </c>
      <c r="AV638" s="1" t="s">
        <v>74</v>
      </c>
      <c r="AX638" s="1">
        <v>9</v>
      </c>
      <c r="AY638" s="1" t="s">
        <v>2747</v>
      </c>
      <c r="AZ638" s="1" t="s">
        <v>547</v>
      </c>
      <c r="BA638" s="1" t="s">
        <v>141</v>
      </c>
      <c r="BB638" s="1">
        <v>0</v>
      </c>
    </row>
    <row r="639" spans="1:54" ht="13" hidden="1" x14ac:dyDescent="0.15">
      <c r="A639" s="1" t="s">
        <v>0</v>
      </c>
      <c r="E639" s="1" t="s">
        <v>4</v>
      </c>
      <c r="G639" s="2">
        <v>31758</v>
      </c>
      <c r="H639" s="13">
        <f t="shared" ca="1" si="9"/>
        <v>32.063013698630137</v>
      </c>
      <c r="I639" s="1">
        <v>6</v>
      </c>
      <c r="J639" s="1">
        <v>60</v>
      </c>
      <c r="K639" s="1">
        <v>10</v>
      </c>
      <c r="L639" s="1">
        <v>6</v>
      </c>
      <c r="M639" s="1">
        <v>500018</v>
      </c>
      <c r="N639" s="1" t="s">
        <v>368</v>
      </c>
      <c r="O639" s="1">
        <v>1</v>
      </c>
      <c r="T639" s="1">
        <v>1</v>
      </c>
      <c r="U639" s="1" t="s">
        <v>225</v>
      </c>
      <c r="W639" s="1" t="s">
        <v>80</v>
      </c>
      <c r="Y639" s="1" t="s">
        <v>91</v>
      </c>
      <c r="AA639" s="1">
        <v>9</v>
      </c>
      <c r="AB639" s="1" t="s">
        <v>2748</v>
      </c>
      <c r="AC639" s="1" t="s">
        <v>59</v>
      </c>
      <c r="AI639" s="1" t="s">
        <v>33</v>
      </c>
      <c r="AN639" s="1" t="s">
        <v>72</v>
      </c>
      <c r="AP639" s="1">
        <v>5</v>
      </c>
      <c r="AR639" s="1">
        <v>5</v>
      </c>
      <c r="AT639" s="1">
        <v>5</v>
      </c>
      <c r="AU639" s="1" t="s">
        <v>2749</v>
      </c>
      <c r="AV639" s="1" t="s">
        <v>74</v>
      </c>
      <c r="AX639" s="1">
        <v>10</v>
      </c>
      <c r="AY639" s="1" t="s">
        <v>2750</v>
      </c>
      <c r="AZ639" s="1" t="s">
        <v>2751</v>
      </c>
      <c r="BA639" s="1" t="s">
        <v>2752</v>
      </c>
      <c r="BB639" s="1">
        <v>1</v>
      </c>
    </row>
    <row r="640" spans="1:54" ht="13" x14ac:dyDescent="0.15">
      <c r="A640" s="1" t="s">
        <v>0</v>
      </c>
      <c r="G640" s="2">
        <v>32136</v>
      </c>
      <c r="H640" s="13">
        <f t="shared" ca="1" si="9"/>
        <v>31.027397260273972</v>
      </c>
      <c r="I640" s="1">
        <v>6</v>
      </c>
      <c r="J640" s="1">
        <v>2</v>
      </c>
      <c r="K640" s="1">
        <v>10</v>
      </c>
      <c r="L640" s="1">
        <v>10</v>
      </c>
      <c r="M640" s="1">
        <v>28045</v>
      </c>
      <c r="N640" s="1" t="s">
        <v>170</v>
      </c>
      <c r="O640" s="1">
        <v>1</v>
      </c>
      <c r="T640" s="1">
        <v>1</v>
      </c>
      <c r="U640" s="1" t="s">
        <v>144</v>
      </c>
      <c r="W640" s="1" t="s">
        <v>80</v>
      </c>
      <c r="Y640" s="1" t="s">
        <v>91</v>
      </c>
      <c r="AA640" s="1">
        <v>1</v>
      </c>
      <c r="AB640" s="1" t="s">
        <v>509</v>
      </c>
      <c r="AC640" s="1" t="s">
        <v>83</v>
      </c>
      <c r="AI640" s="1" t="s">
        <v>33</v>
      </c>
      <c r="AN640" s="1" t="s">
        <v>60</v>
      </c>
      <c r="AQ640" s="1">
        <v>10</v>
      </c>
      <c r="AR640" s="1">
        <v>3</v>
      </c>
      <c r="AT640" s="1">
        <v>6</v>
      </c>
      <c r="AU640" s="1" t="s">
        <v>2753</v>
      </c>
      <c r="AV640" s="1" t="s">
        <v>74</v>
      </c>
      <c r="AX640" s="1">
        <v>8</v>
      </c>
      <c r="AY640" s="1" t="s">
        <v>2754</v>
      </c>
      <c r="AZ640" s="1" t="s">
        <v>2755</v>
      </c>
      <c r="BB640" s="1">
        <v>0</v>
      </c>
    </row>
    <row r="641" spans="1:54" ht="13" x14ac:dyDescent="0.15">
      <c r="F641" s="1" t="s">
        <v>2782</v>
      </c>
      <c r="G641" s="2">
        <v>32916</v>
      </c>
      <c r="H641" s="13">
        <f t="shared" ca="1" si="9"/>
        <v>28.890410958904109</v>
      </c>
      <c r="I641" s="1">
        <v>6</v>
      </c>
      <c r="J641" s="1">
        <v>25</v>
      </c>
      <c r="K641" s="1">
        <v>15</v>
      </c>
      <c r="L641" s="1">
        <v>5</v>
      </c>
      <c r="M641" s="1">
        <v>88036570</v>
      </c>
      <c r="N641" s="1" t="s">
        <v>2783</v>
      </c>
      <c r="O641" s="1">
        <v>1</v>
      </c>
      <c r="T641" s="1">
        <v>1</v>
      </c>
      <c r="U641" s="1" t="s">
        <v>159</v>
      </c>
      <c r="W641" s="1" t="s">
        <v>80</v>
      </c>
      <c r="Y641" s="1" t="s">
        <v>91</v>
      </c>
      <c r="AA641" s="1">
        <v>1</v>
      </c>
      <c r="AB641" s="1" t="s">
        <v>2784</v>
      </c>
      <c r="AC641" s="1" t="s">
        <v>83</v>
      </c>
      <c r="AL641" s="1" t="s">
        <v>36</v>
      </c>
      <c r="AV641" s="1" t="s">
        <v>74</v>
      </c>
      <c r="AX641" s="1">
        <v>10</v>
      </c>
      <c r="AY641" s="1" t="s">
        <v>2785</v>
      </c>
      <c r="AZ641" s="1" t="s">
        <v>476</v>
      </c>
      <c r="BB641" s="1">
        <v>1</v>
      </c>
    </row>
    <row r="642" spans="1:54" ht="13" x14ac:dyDescent="0.15">
      <c r="D642" s="1" t="s">
        <v>3</v>
      </c>
      <c r="G642" s="2">
        <v>34335</v>
      </c>
      <c r="H642" s="13">
        <f t="shared" ref="H642:H705" ca="1" si="10">(TODAY() - G642)/365</f>
        <v>25.002739726027396</v>
      </c>
      <c r="I642" s="1">
        <v>6</v>
      </c>
      <c r="J642" s="1">
        <v>2</v>
      </c>
      <c r="K642" s="1">
        <v>17</v>
      </c>
      <c r="L642" s="1">
        <v>50</v>
      </c>
      <c r="M642" s="1">
        <v>81377</v>
      </c>
      <c r="N642" s="1" t="s">
        <v>231</v>
      </c>
      <c r="O642" s="1">
        <v>1</v>
      </c>
      <c r="T642" s="1">
        <v>0</v>
      </c>
      <c r="AC642" s="1" t="s">
        <v>83</v>
      </c>
      <c r="AF642" s="1" t="s">
        <v>30</v>
      </c>
      <c r="AN642" s="1" t="s">
        <v>60</v>
      </c>
      <c r="AP642" s="1">
        <v>5</v>
      </c>
      <c r="AS642" s="1">
        <v>10</v>
      </c>
      <c r="AT642" s="1">
        <v>50</v>
      </c>
      <c r="AU642" s="1" t="s">
        <v>2793</v>
      </c>
      <c r="AV642" s="1" t="s">
        <v>64</v>
      </c>
      <c r="AX642" s="1">
        <v>10</v>
      </c>
      <c r="AY642" s="1" t="s">
        <v>2794</v>
      </c>
      <c r="AZ642" s="1" t="s">
        <v>2795</v>
      </c>
      <c r="BB642" s="1">
        <v>1</v>
      </c>
    </row>
    <row r="643" spans="1:54" ht="13" hidden="1" x14ac:dyDescent="0.15">
      <c r="E643" s="1" t="s">
        <v>4</v>
      </c>
      <c r="G643" s="2">
        <v>31452</v>
      </c>
      <c r="H643" s="13">
        <f t="shared" ca="1" si="10"/>
        <v>32.901369863013699</v>
      </c>
      <c r="I643" s="1">
        <v>6</v>
      </c>
      <c r="J643" s="1">
        <v>45</v>
      </c>
      <c r="K643" s="1">
        <v>12</v>
      </c>
      <c r="L643" s="1">
        <v>5</v>
      </c>
      <c r="M643" s="1">
        <v>7044</v>
      </c>
      <c r="N643" s="1" t="s">
        <v>2801</v>
      </c>
      <c r="O643" s="1">
        <v>1</v>
      </c>
      <c r="T643" s="1">
        <v>1</v>
      </c>
      <c r="U643" s="1" t="s">
        <v>225</v>
      </c>
      <c r="W643" s="1" t="s">
        <v>80</v>
      </c>
      <c r="Z643" s="1" t="s">
        <v>1039</v>
      </c>
      <c r="AA643" s="1">
        <v>15</v>
      </c>
      <c r="AB643" s="1" t="s">
        <v>2802</v>
      </c>
      <c r="AC643" s="1" t="s">
        <v>166</v>
      </c>
      <c r="AL643" s="1" t="s">
        <v>36</v>
      </c>
      <c r="AV643" s="1" t="s">
        <v>74</v>
      </c>
      <c r="AX643" s="1">
        <v>10</v>
      </c>
      <c r="AY643" s="1" t="s">
        <v>2803</v>
      </c>
      <c r="AZ643" s="1" t="s">
        <v>1307</v>
      </c>
      <c r="BA643" s="1" t="s">
        <v>2804</v>
      </c>
      <c r="BB643" s="1">
        <v>1</v>
      </c>
    </row>
    <row r="644" spans="1:54" ht="13" hidden="1" x14ac:dyDescent="0.15">
      <c r="A644" s="1" t="s">
        <v>0</v>
      </c>
      <c r="B644" s="1" t="s">
        <v>1</v>
      </c>
      <c r="E644" s="1" t="s">
        <v>4</v>
      </c>
      <c r="G644" s="2">
        <v>31800</v>
      </c>
      <c r="H644" s="13">
        <f t="shared" ca="1" si="10"/>
        <v>31.947945205479453</v>
      </c>
      <c r="I644" s="1">
        <v>6</v>
      </c>
      <c r="J644" s="1">
        <v>250</v>
      </c>
      <c r="K644" s="1">
        <v>14</v>
      </c>
      <c r="L644" s="1">
        <v>1</v>
      </c>
      <c r="M644" s="1">
        <v>12508</v>
      </c>
      <c r="N644" s="1" t="s">
        <v>2805</v>
      </c>
      <c r="O644" s="1">
        <v>1</v>
      </c>
      <c r="T644" s="1">
        <v>1</v>
      </c>
      <c r="U644" s="1" t="s">
        <v>225</v>
      </c>
      <c r="W644" s="1" t="s">
        <v>80</v>
      </c>
      <c r="Y644" s="1" t="s">
        <v>105</v>
      </c>
      <c r="AA644" s="1">
        <v>10</v>
      </c>
      <c r="AB644" s="1" t="s">
        <v>2806</v>
      </c>
      <c r="AC644" s="1" t="s">
        <v>1299</v>
      </c>
      <c r="AH644" s="1" t="s">
        <v>32</v>
      </c>
      <c r="AN644" s="1" t="s">
        <v>60</v>
      </c>
      <c r="AP644" s="1">
        <v>3</v>
      </c>
      <c r="AR644" s="1">
        <v>5</v>
      </c>
      <c r="AT644" s="1">
        <v>14</v>
      </c>
      <c r="AU644" s="1" t="s">
        <v>2807</v>
      </c>
      <c r="AW644" s="1" t="s">
        <v>2808</v>
      </c>
      <c r="AX644" s="1">
        <v>10</v>
      </c>
      <c r="AY644" s="1" t="s">
        <v>2809</v>
      </c>
      <c r="BB644" s="1">
        <v>1</v>
      </c>
    </row>
    <row r="645" spans="1:54" ht="13" x14ac:dyDescent="0.15">
      <c r="B645" s="1" t="s">
        <v>1</v>
      </c>
      <c r="E645" s="1" t="s">
        <v>4</v>
      </c>
      <c r="G645" s="2">
        <v>31014</v>
      </c>
      <c r="H645" s="13">
        <f t="shared" ca="1" si="10"/>
        <v>34.101369863013701</v>
      </c>
      <c r="I645" s="1">
        <v>6</v>
      </c>
      <c r="J645" s="1">
        <v>50</v>
      </c>
      <c r="K645" s="1">
        <v>6</v>
      </c>
      <c r="L645" s="1">
        <v>4</v>
      </c>
      <c r="M645" s="1">
        <v>7311</v>
      </c>
      <c r="N645" s="1" t="s">
        <v>2814</v>
      </c>
      <c r="O645" s="1">
        <v>0</v>
      </c>
      <c r="P645" s="1" t="s">
        <v>431</v>
      </c>
      <c r="R645" s="1" t="s">
        <v>68</v>
      </c>
      <c r="T645" s="1">
        <v>1</v>
      </c>
      <c r="U645" s="1" t="s">
        <v>159</v>
      </c>
      <c r="W645" s="1" t="s">
        <v>90</v>
      </c>
      <c r="Y645" s="1" t="s">
        <v>160</v>
      </c>
      <c r="AA645" s="1">
        <v>5</v>
      </c>
      <c r="AB645" s="1" t="s">
        <v>2815</v>
      </c>
      <c r="AC645" s="1" t="s">
        <v>71</v>
      </c>
      <c r="AI645" s="1" t="s">
        <v>33</v>
      </c>
      <c r="AN645" s="1" t="s">
        <v>60</v>
      </c>
      <c r="AP645" s="1">
        <v>2</v>
      </c>
      <c r="AR645" s="1">
        <v>2</v>
      </c>
      <c r="AT645" s="1">
        <v>2</v>
      </c>
      <c r="AU645" s="1" t="s">
        <v>2816</v>
      </c>
      <c r="AV645" s="1" t="s">
        <v>74</v>
      </c>
      <c r="AX645" s="1">
        <v>8</v>
      </c>
      <c r="AY645" s="1" t="s">
        <v>2817</v>
      </c>
      <c r="AZ645" s="1" t="s">
        <v>2818</v>
      </c>
      <c r="BA645" s="1" t="s">
        <v>2819</v>
      </c>
      <c r="BB645" s="1">
        <v>0</v>
      </c>
    </row>
    <row r="646" spans="1:54" ht="13" hidden="1" x14ac:dyDescent="0.15">
      <c r="A646" s="1" t="s">
        <v>0</v>
      </c>
      <c r="E646" s="1" t="s">
        <v>4</v>
      </c>
      <c r="G646" s="2">
        <v>31081</v>
      </c>
      <c r="H646" s="13">
        <f t="shared" ca="1" si="10"/>
        <v>33.917808219178085</v>
      </c>
      <c r="I646" s="1">
        <v>6</v>
      </c>
      <c r="J646" s="1">
        <v>0</v>
      </c>
      <c r="K646" s="1">
        <v>2</v>
      </c>
      <c r="L646" s="1">
        <v>15</v>
      </c>
      <c r="N646" s="1" t="s">
        <v>2835</v>
      </c>
      <c r="O646" s="1">
        <v>0</v>
      </c>
      <c r="P646" s="1" t="s">
        <v>78</v>
      </c>
      <c r="R646" s="1" t="s">
        <v>103</v>
      </c>
      <c r="T646" s="1">
        <v>1</v>
      </c>
      <c r="U646" s="1" t="s">
        <v>150</v>
      </c>
      <c r="W646" s="1" t="s">
        <v>56</v>
      </c>
      <c r="Y646" s="1" t="s">
        <v>233</v>
      </c>
      <c r="AA646" s="1">
        <v>10</v>
      </c>
      <c r="AB646" s="1" t="s">
        <v>2836</v>
      </c>
      <c r="AC646" s="1" t="s">
        <v>59</v>
      </c>
      <c r="AG646" s="1" t="s">
        <v>31</v>
      </c>
      <c r="AJ646" s="1" t="s">
        <v>34</v>
      </c>
      <c r="AN646" s="1" t="s">
        <v>72</v>
      </c>
      <c r="AP646" s="1">
        <v>5</v>
      </c>
      <c r="AS646" s="1">
        <v>20</v>
      </c>
      <c r="AT646" s="1">
        <v>20</v>
      </c>
      <c r="AU646" s="1" t="s">
        <v>2837</v>
      </c>
      <c r="AV646" s="1" t="s">
        <v>64</v>
      </c>
      <c r="AX646" s="1">
        <v>9</v>
      </c>
      <c r="AY646" s="1" t="s">
        <v>2838</v>
      </c>
      <c r="BA646" s="1" t="s">
        <v>2839</v>
      </c>
      <c r="BB646" s="1">
        <v>1</v>
      </c>
    </row>
    <row r="647" spans="1:54" ht="13" x14ac:dyDescent="0.15">
      <c r="E647" s="1" t="s">
        <v>4</v>
      </c>
      <c r="G647" s="2">
        <v>29924</v>
      </c>
      <c r="H647" s="13">
        <f t="shared" ca="1" si="10"/>
        <v>37.087671232876716</v>
      </c>
      <c r="I647" s="1">
        <v>6</v>
      </c>
      <c r="J647" s="1">
        <v>0</v>
      </c>
      <c r="K647" s="1">
        <v>12</v>
      </c>
      <c r="L647" s="1">
        <v>10</v>
      </c>
      <c r="M647" s="1">
        <v>67061</v>
      </c>
      <c r="N647" s="1" t="s">
        <v>2840</v>
      </c>
      <c r="O647" s="1">
        <v>0</v>
      </c>
      <c r="P647" s="1" t="s">
        <v>97</v>
      </c>
      <c r="R647" s="1" t="s">
        <v>103</v>
      </c>
      <c r="T647" s="1">
        <v>1</v>
      </c>
      <c r="U647" s="1" t="s">
        <v>89</v>
      </c>
      <c r="W647" s="1" t="s">
        <v>80</v>
      </c>
      <c r="Y647" s="1" t="s">
        <v>245</v>
      </c>
      <c r="AA647" s="1">
        <v>12</v>
      </c>
      <c r="AB647" s="1" t="s">
        <v>2841</v>
      </c>
      <c r="AC647" s="1" t="s">
        <v>83</v>
      </c>
      <c r="AF647" s="1" t="s">
        <v>30</v>
      </c>
      <c r="AG647" s="1" t="s">
        <v>31</v>
      </c>
      <c r="AN647" s="1" t="s">
        <v>84</v>
      </c>
      <c r="AP647" s="1">
        <v>2</v>
      </c>
      <c r="AR647" s="1">
        <v>6</v>
      </c>
      <c r="AT647" s="1">
        <v>80</v>
      </c>
      <c r="AU647" s="1" t="s">
        <v>2842</v>
      </c>
      <c r="AV647" s="1" t="s">
        <v>74</v>
      </c>
      <c r="AX647" s="1">
        <v>10</v>
      </c>
      <c r="AY647" s="1" t="s">
        <v>2843</v>
      </c>
      <c r="AZ647" s="1" t="s">
        <v>2844</v>
      </c>
      <c r="BB647" s="1">
        <v>0</v>
      </c>
    </row>
    <row r="648" spans="1:54" ht="13" x14ac:dyDescent="0.15">
      <c r="A648" s="1" t="s">
        <v>0</v>
      </c>
      <c r="B648" s="1" t="s">
        <v>1</v>
      </c>
      <c r="E648" s="1" t="s">
        <v>4</v>
      </c>
      <c r="G648" s="2">
        <v>28333</v>
      </c>
      <c r="H648" s="13">
        <f t="shared" ca="1" si="10"/>
        <v>41.446575342465756</v>
      </c>
      <c r="I648" s="1">
        <v>6</v>
      </c>
      <c r="J648" s="1">
        <v>120</v>
      </c>
      <c r="K648" s="1">
        <v>9</v>
      </c>
      <c r="L648" s="1">
        <v>7</v>
      </c>
      <c r="N648" s="1" t="s">
        <v>219</v>
      </c>
      <c r="O648" s="1">
        <v>1</v>
      </c>
      <c r="T648" s="1">
        <v>1</v>
      </c>
      <c r="U648" s="1" t="s">
        <v>521</v>
      </c>
      <c r="W648" s="1" t="s">
        <v>145</v>
      </c>
      <c r="Z648" s="1" t="s">
        <v>2616</v>
      </c>
      <c r="AA648" s="1">
        <v>10</v>
      </c>
      <c r="AC648" s="1" t="s">
        <v>83</v>
      </c>
      <c r="AG648" s="1" t="s">
        <v>31</v>
      </c>
      <c r="AN648" s="1" t="s">
        <v>72</v>
      </c>
      <c r="AP648" s="1">
        <v>6</v>
      </c>
      <c r="AR648" s="1">
        <v>5</v>
      </c>
      <c r="AT648" s="1">
        <v>15</v>
      </c>
      <c r="AU648" s="1" t="s">
        <v>2901</v>
      </c>
      <c r="AV648" s="1" t="s">
        <v>74</v>
      </c>
      <c r="AX648" s="1">
        <v>9</v>
      </c>
      <c r="AY648" s="1" t="s">
        <v>2902</v>
      </c>
      <c r="AZ648" s="1" t="s">
        <v>2903</v>
      </c>
      <c r="BA648" s="1" t="s">
        <v>2904</v>
      </c>
      <c r="BB648" s="1">
        <v>1</v>
      </c>
    </row>
    <row r="649" spans="1:54" ht="13" hidden="1" x14ac:dyDescent="0.15">
      <c r="A649" s="1" t="s">
        <v>0</v>
      </c>
      <c r="E649" s="1" t="s">
        <v>4</v>
      </c>
      <c r="G649" s="2">
        <v>29693</v>
      </c>
      <c r="H649" s="13">
        <f t="shared" ca="1" si="10"/>
        <v>37.720547945205482</v>
      </c>
      <c r="I649" s="1">
        <v>6</v>
      </c>
      <c r="J649" s="1">
        <v>15</v>
      </c>
      <c r="K649" s="1">
        <v>10</v>
      </c>
      <c r="L649" s="1">
        <v>3</v>
      </c>
      <c r="M649" s="1">
        <v>1220</v>
      </c>
      <c r="N649" s="1" t="s">
        <v>149</v>
      </c>
      <c r="O649" s="1">
        <v>1</v>
      </c>
      <c r="T649" s="1">
        <v>1</v>
      </c>
      <c r="U649" s="1" t="s">
        <v>225</v>
      </c>
      <c r="W649" s="1" t="s">
        <v>80</v>
      </c>
      <c r="Z649" s="1" t="s">
        <v>2950</v>
      </c>
      <c r="AA649" s="1">
        <v>10</v>
      </c>
      <c r="AB649" s="1" t="s">
        <v>2951</v>
      </c>
      <c r="AC649" s="1" t="s">
        <v>166</v>
      </c>
      <c r="AL649" s="1" t="s">
        <v>36</v>
      </c>
      <c r="AV649" s="1" t="s">
        <v>198</v>
      </c>
      <c r="AX649" s="1">
        <v>9</v>
      </c>
      <c r="AY649" s="1" t="s">
        <v>2952</v>
      </c>
      <c r="AZ649" s="1" t="s">
        <v>2953</v>
      </c>
      <c r="BA649" s="1" t="s">
        <v>1875</v>
      </c>
      <c r="BB649" s="1">
        <v>0</v>
      </c>
    </row>
    <row r="650" spans="1:54" ht="13" x14ac:dyDescent="0.15">
      <c r="A650" s="1" t="s">
        <v>0</v>
      </c>
      <c r="C650" s="1" t="s">
        <v>2</v>
      </c>
      <c r="F650" s="1" t="s">
        <v>2954</v>
      </c>
      <c r="G650" s="2">
        <v>33012</v>
      </c>
      <c r="H650" s="13">
        <f t="shared" ca="1" si="10"/>
        <v>28.627397260273973</v>
      </c>
      <c r="I650" s="1">
        <v>6</v>
      </c>
      <c r="J650" s="1">
        <v>0</v>
      </c>
      <c r="K650" s="1">
        <v>10</v>
      </c>
      <c r="L650" s="1">
        <v>300</v>
      </c>
      <c r="M650" s="1">
        <v>6408453</v>
      </c>
      <c r="N650" s="1" t="s">
        <v>2955</v>
      </c>
      <c r="O650" s="1">
        <v>1</v>
      </c>
      <c r="T650" s="1">
        <v>1</v>
      </c>
      <c r="U650" s="1" t="s">
        <v>225</v>
      </c>
      <c r="X650" s="1" t="s">
        <v>1640</v>
      </c>
      <c r="Y650" s="1" t="s">
        <v>295</v>
      </c>
      <c r="AA650" s="1">
        <v>1</v>
      </c>
      <c r="AB650" s="1" t="s">
        <v>2956</v>
      </c>
      <c r="AC650" s="1" t="s">
        <v>83</v>
      </c>
      <c r="AF650" s="1" t="s">
        <v>30</v>
      </c>
      <c r="AG650" s="1" t="s">
        <v>31</v>
      </c>
      <c r="AN650" s="1" t="s">
        <v>72</v>
      </c>
      <c r="AQ650" s="1">
        <v>12</v>
      </c>
      <c r="AS650" s="1">
        <v>10</v>
      </c>
      <c r="AT650" s="1">
        <v>3</v>
      </c>
      <c r="AU650" s="1" t="s">
        <v>2957</v>
      </c>
      <c r="AV650" s="1" t="s">
        <v>74</v>
      </c>
      <c r="AX650" s="1">
        <v>10</v>
      </c>
      <c r="AY650" s="1" t="s">
        <v>2958</v>
      </c>
      <c r="AZ650" s="1" t="s">
        <v>2959</v>
      </c>
      <c r="BA650" s="1" t="s">
        <v>2960</v>
      </c>
      <c r="BB650" s="1">
        <v>1</v>
      </c>
    </row>
    <row r="651" spans="1:54" ht="13" hidden="1" x14ac:dyDescent="0.15">
      <c r="B651" s="1" t="s">
        <v>1</v>
      </c>
      <c r="G651" s="2">
        <v>33183</v>
      </c>
      <c r="H651" s="13">
        <f t="shared" ca="1" si="10"/>
        <v>28.158904109589042</v>
      </c>
      <c r="I651" s="1">
        <v>6</v>
      </c>
      <c r="J651" s="1">
        <v>10</v>
      </c>
      <c r="K651" s="1">
        <v>6</v>
      </c>
      <c r="L651" s="1">
        <v>4</v>
      </c>
      <c r="M651" s="1">
        <v>10405</v>
      </c>
      <c r="N651" s="1" t="s">
        <v>142</v>
      </c>
      <c r="O651" s="1">
        <v>1</v>
      </c>
      <c r="T651" s="1">
        <v>1</v>
      </c>
      <c r="U651" s="1" t="s">
        <v>225</v>
      </c>
      <c r="W651" s="1" t="s">
        <v>90</v>
      </c>
      <c r="Y651" s="1" t="s">
        <v>91</v>
      </c>
      <c r="AA651" s="1">
        <v>10</v>
      </c>
      <c r="AB651" s="1" t="s">
        <v>2966</v>
      </c>
      <c r="AC651" s="1" t="s">
        <v>59</v>
      </c>
      <c r="AI651" s="1" t="s">
        <v>33</v>
      </c>
      <c r="AN651" s="1" t="s">
        <v>84</v>
      </c>
      <c r="AP651" s="1">
        <v>2</v>
      </c>
      <c r="AR651" s="1">
        <v>3</v>
      </c>
      <c r="AT651" s="1">
        <v>4</v>
      </c>
      <c r="AU651" s="1" t="s">
        <v>2967</v>
      </c>
      <c r="AV651" s="1" t="s">
        <v>74</v>
      </c>
      <c r="AX651" s="1">
        <v>9</v>
      </c>
      <c r="AY651" s="1" t="s">
        <v>2968</v>
      </c>
      <c r="AZ651" s="1" t="s">
        <v>2969</v>
      </c>
      <c r="BA651" s="1" t="s">
        <v>116</v>
      </c>
      <c r="BB651" s="1">
        <v>1</v>
      </c>
    </row>
    <row r="652" spans="1:54" ht="13" hidden="1" x14ac:dyDescent="0.15">
      <c r="B652" s="1" t="s">
        <v>1</v>
      </c>
      <c r="E652" s="1" t="s">
        <v>4</v>
      </c>
      <c r="G652" s="2">
        <v>32693</v>
      </c>
      <c r="H652" s="13">
        <f t="shared" ca="1" si="10"/>
        <v>29.5013698630137</v>
      </c>
      <c r="I652" s="1">
        <v>6</v>
      </c>
      <c r="J652" s="1">
        <v>60</v>
      </c>
      <c r="K652" s="1">
        <v>5</v>
      </c>
      <c r="L652" s="1">
        <v>30</v>
      </c>
      <c r="M652" s="1">
        <v>30716</v>
      </c>
      <c r="N652" s="1" t="s">
        <v>2975</v>
      </c>
      <c r="O652" s="1">
        <v>1</v>
      </c>
      <c r="T652" s="1">
        <v>1</v>
      </c>
      <c r="U652" s="1" t="s">
        <v>225</v>
      </c>
      <c r="W652" s="1" t="s">
        <v>56</v>
      </c>
      <c r="Y652" s="1" t="s">
        <v>91</v>
      </c>
      <c r="AA652" s="1">
        <v>8</v>
      </c>
      <c r="AB652" s="4" t="s">
        <v>2976</v>
      </c>
      <c r="AC652" s="1" t="s">
        <v>59</v>
      </c>
      <c r="AL652" s="1" t="s">
        <v>36</v>
      </c>
      <c r="AV652" s="1" t="s">
        <v>74</v>
      </c>
      <c r="AX652" s="1">
        <v>8</v>
      </c>
      <c r="AY652" s="1" t="s">
        <v>2977</v>
      </c>
      <c r="AZ652" s="1" t="s">
        <v>2978</v>
      </c>
      <c r="BA652" s="1" t="s">
        <v>2979</v>
      </c>
      <c r="BB652" s="1">
        <v>1</v>
      </c>
    </row>
    <row r="653" spans="1:54" ht="13" x14ac:dyDescent="0.15">
      <c r="A653" s="1" t="s">
        <v>0</v>
      </c>
      <c r="E653" s="1" t="s">
        <v>4</v>
      </c>
      <c r="G653" s="2">
        <v>28956</v>
      </c>
      <c r="H653" s="13">
        <f t="shared" ca="1" si="10"/>
        <v>39.739726027397261</v>
      </c>
      <c r="I653" s="1">
        <v>6</v>
      </c>
      <c r="J653" s="1">
        <v>40</v>
      </c>
      <c r="K653" s="1">
        <v>12</v>
      </c>
      <c r="L653" s="1">
        <v>2</v>
      </c>
      <c r="N653" s="1" t="s">
        <v>2980</v>
      </c>
      <c r="O653" s="1">
        <v>0</v>
      </c>
      <c r="P653" s="1" t="s">
        <v>97</v>
      </c>
      <c r="R653" s="1" t="s">
        <v>98</v>
      </c>
      <c r="T653" s="1">
        <v>1</v>
      </c>
      <c r="U653" s="1" t="s">
        <v>225</v>
      </c>
      <c r="W653" s="1" t="s">
        <v>56</v>
      </c>
      <c r="Y653" s="1" t="s">
        <v>91</v>
      </c>
      <c r="AA653" s="1">
        <v>15</v>
      </c>
      <c r="AB653" s="1" t="s">
        <v>2981</v>
      </c>
      <c r="AC653" s="1" t="s">
        <v>71</v>
      </c>
      <c r="AF653" s="1" t="s">
        <v>30</v>
      </c>
      <c r="AN653" s="1" t="s">
        <v>72</v>
      </c>
      <c r="AP653" s="1">
        <v>4</v>
      </c>
      <c r="AR653" s="1">
        <v>4</v>
      </c>
      <c r="AT653" s="1">
        <v>5</v>
      </c>
      <c r="AU653" s="1" t="s">
        <v>2982</v>
      </c>
      <c r="AV653" s="1" t="s">
        <v>74</v>
      </c>
      <c r="AX653" s="1">
        <v>10</v>
      </c>
      <c r="AY653" s="1" t="s">
        <v>2983</v>
      </c>
      <c r="AZ653" s="1" t="s">
        <v>2984</v>
      </c>
      <c r="BA653" s="1" t="s">
        <v>2985</v>
      </c>
      <c r="BB653" s="1">
        <v>0</v>
      </c>
    </row>
    <row r="654" spans="1:54" ht="13" hidden="1" x14ac:dyDescent="0.15">
      <c r="B654" s="1" t="s">
        <v>1</v>
      </c>
      <c r="D654" s="1" t="s">
        <v>3</v>
      </c>
      <c r="E654" s="1" t="s">
        <v>4</v>
      </c>
      <c r="G654" s="2">
        <v>30258</v>
      </c>
      <c r="H654" s="13">
        <f t="shared" ca="1" si="10"/>
        <v>36.172602739726024</v>
      </c>
      <c r="I654" s="1">
        <v>6</v>
      </c>
      <c r="J654" s="1">
        <v>70</v>
      </c>
      <c r="K654" s="1">
        <v>10</v>
      </c>
      <c r="L654" s="1">
        <v>12</v>
      </c>
      <c r="M654" s="1">
        <v>13825</v>
      </c>
      <c r="N654" s="1" t="s">
        <v>2986</v>
      </c>
      <c r="O654" s="1">
        <v>0</v>
      </c>
      <c r="P654" s="1" t="s">
        <v>97</v>
      </c>
      <c r="R654" s="1" t="s">
        <v>103</v>
      </c>
      <c r="T654" s="1">
        <v>1</v>
      </c>
      <c r="U654" s="1" t="s">
        <v>225</v>
      </c>
      <c r="W654" s="1" t="s">
        <v>80</v>
      </c>
      <c r="Y654" s="1" t="s">
        <v>91</v>
      </c>
      <c r="AA654" s="1">
        <v>10</v>
      </c>
      <c r="AB654" s="1" t="s">
        <v>2987</v>
      </c>
      <c r="AC654" s="1" t="s">
        <v>59</v>
      </c>
      <c r="AG654" s="1" t="s">
        <v>31</v>
      </c>
      <c r="AM654" s="1" t="s">
        <v>1244</v>
      </c>
      <c r="AN654" s="1" t="s">
        <v>72</v>
      </c>
      <c r="AP654" s="1">
        <v>6</v>
      </c>
      <c r="AR654" s="1">
        <v>4</v>
      </c>
      <c r="AT654" s="1">
        <v>20</v>
      </c>
      <c r="AU654" s="1" t="s">
        <v>2988</v>
      </c>
      <c r="AW654" s="1" t="s">
        <v>2989</v>
      </c>
      <c r="AX654" s="1">
        <v>10</v>
      </c>
      <c r="AY654" s="1" t="s">
        <v>2990</v>
      </c>
      <c r="AZ654" s="1" t="s">
        <v>2991</v>
      </c>
      <c r="BA654" s="1" t="s">
        <v>2992</v>
      </c>
      <c r="BB654" s="1">
        <v>1</v>
      </c>
    </row>
    <row r="655" spans="1:54" ht="13" x14ac:dyDescent="0.15">
      <c r="A655" s="1" t="s">
        <v>0</v>
      </c>
      <c r="G655" s="2" t="s">
        <v>2999</v>
      </c>
      <c r="H655" s="13">
        <f t="shared" ca="1" si="10"/>
        <v>54.665753424657531</v>
      </c>
      <c r="I655" s="1">
        <v>6</v>
      </c>
      <c r="J655" s="1">
        <v>95</v>
      </c>
      <c r="K655" s="1">
        <v>8</v>
      </c>
      <c r="L655" s="1">
        <v>25</v>
      </c>
      <c r="M655" s="1">
        <v>30040</v>
      </c>
      <c r="N655" s="1" t="s">
        <v>1263</v>
      </c>
      <c r="O655" s="1">
        <v>1</v>
      </c>
      <c r="T655" s="1">
        <v>1</v>
      </c>
      <c r="U655" s="1" t="s">
        <v>159</v>
      </c>
      <c r="W655" s="1" t="s">
        <v>80</v>
      </c>
      <c r="Y655" s="1" t="s">
        <v>160</v>
      </c>
      <c r="AA655" s="1">
        <v>10</v>
      </c>
      <c r="AB655" s="1" t="s">
        <v>3000</v>
      </c>
      <c r="AC655" s="1" t="s">
        <v>83</v>
      </c>
      <c r="AF655" s="1" t="s">
        <v>30</v>
      </c>
      <c r="AN655" s="1" t="s">
        <v>167</v>
      </c>
      <c r="AP655" s="1">
        <v>3</v>
      </c>
      <c r="AR655" s="1">
        <v>6</v>
      </c>
      <c r="AT655" s="1">
        <v>25</v>
      </c>
      <c r="AU655" s="1" t="s">
        <v>3001</v>
      </c>
      <c r="AV655" s="1" t="s">
        <v>64</v>
      </c>
      <c r="AX655" s="1">
        <v>9</v>
      </c>
      <c r="AY655" s="1" t="s">
        <v>3002</v>
      </c>
      <c r="AZ655" s="1" t="s">
        <v>770</v>
      </c>
      <c r="BA655" s="1" t="s">
        <v>3003</v>
      </c>
      <c r="BB655" s="1">
        <v>0</v>
      </c>
    </row>
    <row r="656" spans="1:54" ht="13" x14ac:dyDescent="0.15">
      <c r="A656" s="1" t="s">
        <v>0</v>
      </c>
      <c r="C656" s="1" t="s">
        <v>2</v>
      </c>
      <c r="E656" s="1" t="s">
        <v>4</v>
      </c>
      <c r="G656" s="2">
        <v>29547</v>
      </c>
      <c r="H656" s="13">
        <f t="shared" ca="1" si="10"/>
        <v>38.12054794520548</v>
      </c>
      <c r="I656" s="1">
        <v>6</v>
      </c>
      <c r="J656" s="1">
        <v>30</v>
      </c>
      <c r="K656" s="1">
        <v>10</v>
      </c>
      <c r="L656" s="1">
        <v>10</v>
      </c>
      <c r="M656" s="1">
        <v>2143</v>
      </c>
      <c r="N656" s="1" t="s">
        <v>3004</v>
      </c>
      <c r="O656" s="1">
        <v>0</v>
      </c>
      <c r="P656" s="1" t="s">
        <v>78</v>
      </c>
      <c r="R656" s="1" t="s">
        <v>103</v>
      </c>
      <c r="T656" s="1">
        <v>1</v>
      </c>
      <c r="U656" s="1" t="s">
        <v>137</v>
      </c>
      <c r="W656" s="1" t="s">
        <v>145</v>
      </c>
      <c r="Y656" s="1" t="s">
        <v>160</v>
      </c>
      <c r="AA656" s="1">
        <v>12</v>
      </c>
      <c r="AB656" s="1" t="s">
        <v>3005</v>
      </c>
      <c r="AC656" s="1" t="s">
        <v>71</v>
      </c>
      <c r="AG656" s="1" t="s">
        <v>31</v>
      </c>
      <c r="AN656" s="1" t="s">
        <v>72</v>
      </c>
      <c r="AP656" s="1">
        <v>6</v>
      </c>
      <c r="AR656" s="1">
        <v>6</v>
      </c>
      <c r="AT656" s="1">
        <v>3</v>
      </c>
      <c r="AU656" s="1" t="s">
        <v>3006</v>
      </c>
      <c r="AV656" s="1" t="s">
        <v>74</v>
      </c>
      <c r="AX656" s="1">
        <v>10</v>
      </c>
      <c r="AY656" s="1" t="s">
        <v>3007</v>
      </c>
      <c r="AZ656" s="1" t="s">
        <v>476</v>
      </c>
      <c r="BA656" s="1" t="s">
        <v>3008</v>
      </c>
      <c r="BB656" s="1">
        <v>1</v>
      </c>
    </row>
    <row r="657" spans="1:54" ht="13" x14ac:dyDescent="0.15">
      <c r="A657" s="1" t="s">
        <v>0</v>
      </c>
      <c r="E657" s="1" t="s">
        <v>4</v>
      </c>
      <c r="G657" s="2">
        <v>29683</v>
      </c>
      <c r="H657" s="13">
        <f t="shared" ca="1" si="10"/>
        <v>37.747945205479454</v>
      </c>
      <c r="I657" s="1">
        <v>6</v>
      </c>
      <c r="J657" s="1">
        <v>180</v>
      </c>
      <c r="K657" s="1">
        <v>12</v>
      </c>
      <c r="L657" s="1">
        <v>14</v>
      </c>
      <c r="M657" s="1">
        <v>6711155</v>
      </c>
      <c r="N657" s="1" t="s">
        <v>3070</v>
      </c>
      <c r="O657" s="1">
        <v>1</v>
      </c>
      <c r="T657" s="1">
        <v>1</v>
      </c>
      <c r="U657" s="1" t="s">
        <v>225</v>
      </c>
      <c r="W657" s="1" t="s">
        <v>56</v>
      </c>
      <c r="Z657" s="1" t="s">
        <v>842</v>
      </c>
      <c r="AA657" s="1">
        <v>12</v>
      </c>
      <c r="AB657" s="1" t="s">
        <v>3071</v>
      </c>
      <c r="AC657" s="1" t="s">
        <v>83</v>
      </c>
      <c r="AG657" s="1" t="s">
        <v>31</v>
      </c>
      <c r="AN657" s="1" t="s">
        <v>72</v>
      </c>
      <c r="AP657" s="1">
        <v>6</v>
      </c>
      <c r="AS657" s="1">
        <v>12</v>
      </c>
      <c r="AT657" s="1">
        <v>24</v>
      </c>
      <c r="AU657" s="1" t="s">
        <v>3072</v>
      </c>
      <c r="AV657" s="1" t="s">
        <v>74</v>
      </c>
      <c r="AX657" s="1">
        <v>7</v>
      </c>
      <c r="AY657" s="1" t="s">
        <v>3073</v>
      </c>
      <c r="AZ657" s="1" t="s">
        <v>3074</v>
      </c>
      <c r="BB657" s="1">
        <v>0</v>
      </c>
    </row>
    <row r="658" spans="1:54" ht="13" x14ac:dyDescent="0.15">
      <c r="A658" s="1" t="s">
        <v>0</v>
      </c>
      <c r="G658" s="2">
        <v>43004</v>
      </c>
      <c r="H658" s="13">
        <f t="shared" ca="1" si="10"/>
        <v>1.252054794520548</v>
      </c>
      <c r="I658" s="1">
        <v>6</v>
      </c>
      <c r="J658" s="1">
        <v>20</v>
      </c>
      <c r="K658" s="1">
        <v>6</v>
      </c>
      <c r="L658" s="1">
        <v>4</v>
      </c>
      <c r="M658" s="1">
        <v>31028</v>
      </c>
      <c r="N658" s="1" t="s">
        <v>3082</v>
      </c>
      <c r="O658" s="1">
        <v>0</v>
      </c>
      <c r="P658" s="1" t="s">
        <v>136</v>
      </c>
      <c r="R658" s="1" t="s">
        <v>98</v>
      </c>
      <c r="T658" s="1">
        <v>1</v>
      </c>
      <c r="V658" s="1" t="s">
        <v>1060</v>
      </c>
      <c r="W658" s="1" t="s">
        <v>80</v>
      </c>
      <c r="Y658" s="1" t="s">
        <v>738</v>
      </c>
      <c r="AA658" s="1">
        <v>6</v>
      </c>
      <c r="AB658" s="1" t="s">
        <v>3083</v>
      </c>
      <c r="AC658" s="1" t="s">
        <v>83</v>
      </c>
      <c r="AG658" s="1" t="s">
        <v>31</v>
      </c>
      <c r="AN658" s="1" t="s">
        <v>72</v>
      </c>
      <c r="AP658" s="1">
        <v>5</v>
      </c>
      <c r="AR658" s="1">
        <v>1</v>
      </c>
      <c r="AT658" s="1">
        <v>489</v>
      </c>
      <c r="AU658" s="1" t="s">
        <v>3084</v>
      </c>
      <c r="AV658" s="1" t="s">
        <v>74</v>
      </c>
      <c r="AX658" s="1">
        <v>8</v>
      </c>
      <c r="AY658" s="1" t="s">
        <v>3085</v>
      </c>
      <c r="AZ658" s="1" t="s">
        <v>3086</v>
      </c>
      <c r="BA658" s="1" t="s">
        <v>3087</v>
      </c>
      <c r="BB658" s="1">
        <v>0</v>
      </c>
    </row>
    <row r="659" spans="1:54" ht="13" x14ac:dyDescent="0.15">
      <c r="B659" s="1" t="s">
        <v>1</v>
      </c>
      <c r="C659" s="1" t="s">
        <v>2</v>
      </c>
      <c r="G659" s="2">
        <v>34776</v>
      </c>
      <c r="H659" s="13">
        <f t="shared" ca="1" si="10"/>
        <v>23.794520547945204</v>
      </c>
      <c r="I659" s="1">
        <v>6</v>
      </c>
      <c r="J659" s="1">
        <v>30</v>
      </c>
      <c r="K659" s="1">
        <v>12</v>
      </c>
      <c r="L659" s="1">
        <v>3</v>
      </c>
      <c r="N659" s="1" t="s">
        <v>3109</v>
      </c>
      <c r="O659" s="1">
        <v>0</v>
      </c>
      <c r="P659" s="1" t="s">
        <v>67</v>
      </c>
      <c r="R659" s="1" t="s">
        <v>98</v>
      </c>
      <c r="T659" s="1">
        <v>0</v>
      </c>
      <c r="AC659" s="1" t="s">
        <v>83</v>
      </c>
      <c r="AI659" s="1" t="s">
        <v>33</v>
      </c>
      <c r="AN659" s="1" t="s">
        <v>84</v>
      </c>
      <c r="AP659" s="1">
        <v>6</v>
      </c>
      <c r="AR659" s="1">
        <v>4</v>
      </c>
      <c r="AT659" s="1">
        <v>20</v>
      </c>
      <c r="AU659" s="1" t="s">
        <v>795</v>
      </c>
      <c r="AV659" s="1" t="s">
        <v>74</v>
      </c>
      <c r="AX659" s="1">
        <v>10</v>
      </c>
      <c r="AY659" s="1" t="s">
        <v>36</v>
      </c>
      <c r="AZ659" s="1" t="s">
        <v>3110</v>
      </c>
      <c r="BA659" s="1" t="s">
        <v>36</v>
      </c>
      <c r="BB659" s="1">
        <v>1</v>
      </c>
    </row>
    <row r="660" spans="1:54" ht="13" hidden="1" x14ac:dyDescent="0.15">
      <c r="A660" s="1" t="s">
        <v>0</v>
      </c>
      <c r="G660" s="2">
        <v>33589</v>
      </c>
      <c r="H660" s="13">
        <f t="shared" ca="1" si="10"/>
        <v>27.046575342465754</v>
      </c>
      <c r="I660" s="1">
        <v>6</v>
      </c>
      <c r="J660" s="1">
        <v>5</v>
      </c>
      <c r="K660" s="1">
        <v>4</v>
      </c>
      <c r="L660" s="1">
        <v>50</v>
      </c>
      <c r="M660" s="1">
        <v>1510051</v>
      </c>
      <c r="N660" s="1" t="s">
        <v>3114</v>
      </c>
      <c r="O660" s="1">
        <v>1</v>
      </c>
      <c r="T660" s="1">
        <v>1</v>
      </c>
      <c r="U660" s="1" t="s">
        <v>79</v>
      </c>
      <c r="W660" s="1" t="s">
        <v>90</v>
      </c>
      <c r="Y660" s="1" t="s">
        <v>91</v>
      </c>
      <c r="AA660" s="1">
        <v>3</v>
      </c>
      <c r="AB660" s="1" t="s">
        <v>3115</v>
      </c>
      <c r="AC660" s="1" t="s">
        <v>59</v>
      </c>
      <c r="AF660" s="1" t="s">
        <v>30</v>
      </c>
      <c r="AN660" s="1" t="s">
        <v>60</v>
      </c>
      <c r="AP660" s="1">
        <v>6</v>
      </c>
      <c r="AR660" s="1">
        <v>6</v>
      </c>
      <c r="AT660" s="1">
        <v>10</v>
      </c>
      <c r="AU660" s="1" t="s">
        <v>3116</v>
      </c>
      <c r="AV660" s="1" t="s">
        <v>74</v>
      </c>
      <c r="AX660" s="1">
        <v>8</v>
      </c>
      <c r="AY660" s="1" t="s">
        <v>3117</v>
      </c>
      <c r="AZ660" s="1" t="s">
        <v>3118</v>
      </c>
      <c r="BA660" s="1" t="s">
        <v>3119</v>
      </c>
      <c r="BB660" s="1">
        <v>0</v>
      </c>
    </row>
    <row r="661" spans="1:54" ht="13" hidden="1" x14ac:dyDescent="0.15">
      <c r="E661" s="1" t="s">
        <v>4</v>
      </c>
      <c r="G661" s="2">
        <v>29704</v>
      </c>
      <c r="H661" s="13">
        <f t="shared" ca="1" si="10"/>
        <v>37.69041095890411</v>
      </c>
      <c r="I661" s="1">
        <v>6</v>
      </c>
      <c r="J661" s="1">
        <v>0</v>
      </c>
      <c r="K661" s="1">
        <v>17</v>
      </c>
      <c r="L661" s="1">
        <v>100</v>
      </c>
      <c r="M661" s="1">
        <v>2026</v>
      </c>
      <c r="N661" s="1" t="s">
        <v>3131</v>
      </c>
      <c r="O661" s="1">
        <v>0</v>
      </c>
      <c r="P661" s="1" t="s">
        <v>53</v>
      </c>
      <c r="R661" s="1" t="s">
        <v>103</v>
      </c>
      <c r="T661" s="1">
        <v>1</v>
      </c>
      <c r="V661" s="1" t="s">
        <v>3132</v>
      </c>
      <c r="W661" s="1" t="s">
        <v>80</v>
      </c>
      <c r="Z661" s="1" t="s">
        <v>3133</v>
      </c>
      <c r="AA661" s="1">
        <v>10</v>
      </c>
      <c r="AB661" s="1" t="s">
        <v>3134</v>
      </c>
      <c r="AC661" s="1" t="s">
        <v>59</v>
      </c>
      <c r="AH661" s="1" t="s">
        <v>32</v>
      </c>
      <c r="AN661" s="1" t="s">
        <v>72</v>
      </c>
      <c r="AQ661" s="1">
        <v>32</v>
      </c>
      <c r="AS661" s="1">
        <v>8</v>
      </c>
      <c r="AT661" s="1">
        <v>480</v>
      </c>
      <c r="AU661" s="1" t="s">
        <v>3135</v>
      </c>
      <c r="AV661" s="1" t="s">
        <v>64</v>
      </c>
      <c r="AX661" s="1">
        <v>10</v>
      </c>
      <c r="AY661" s="1" t="s">
        <v>3136</v>
      </c>
      <c r="AZ661" s="1" t="s">
        <v>3137</v>
      </c>
      <c r="BB661" s="1">
        <v>1</v>
      </c>
    </row>
    <row r="662" spans="1:54" ht="13" x14ac:dyDescent="0.15">
      <c r="A662" s="1" t="s">
        <v>0</v>
      </c>
      <c r="E662" s="1" t="s">
        <v>4</v>
      </c>
      <c r="G662" s="2">
        <v>30039</v>
      </c>
      <c r="H662" s="13">
        <f t="shared" ca="1" si="10"/>
        <v>36.772602739726025</v>
      </c>
      <c r="I662" s="1">
        <v>6</v>
      </c>
      <c r="J662" s="1">
        <v>40</v>
      </c>
      <c r="K662" s="1">
        <v>14</v>
      </c>
      <c r="L662" s="1">
        <v>1</v>
      </c>
      <c r="M662" s="1">
        <v>6183</v>
      </c>
      <c r="N662" s="1" t="s">
        <v>1112</v>
      </c>
      <c r="O662" s="1">
        <v>1</v>
      </c>
      <c r="T662" s="1">
        <v>0</v>
      </c>
      <c r="AC662" s="1" t="s">
        <v>83</v>
      </c>
      <c r="AF662" s="1" t="s">
        <v>30</v>
      </c>
      <c r="AN662" s="1" t="s">
        <v>84</v>
      </c>
      <c r="AP662" s="1">
        <v>5</v>
      </c>
      <c r="AR662" s="1">
        <v>4</v>
      </c>
      <c r="AT662" s="1">
        <v>4</v>
      </c>
      <c r="AU662" s="1" t="s">
        <v>3138</v>
      </c>
      <c r="AW662" s="1" t="s">
        <v>3139</v>
      </c>
      <c r="AX662" s="1">
        <v>10</v>
      </c>
      <c r="AY662" s="1" t="s">
        <v>3140</v>
      </c>
      <c r="AZ662" s="1" t="s">
        <v>3141</v>
      </c>
      <c r="BB662" s="1">
        <v>0</v>
      </c>
    </row>
    <row r="663" spans="1:54" ht="13" hidden="1" x14ac:dyDescent="0.15">
      <c r="B663" s="1" t="s">
        <v>1</v>
      </c>
      <c r="G663" s="2">
        <v>25775</v>
      </c>
      <c r="H663" s="13">
        <f t="shared" ca="1" si="10"/>
        <v>48.454794520547942</v>
      </c>
      <c r="I663" s="1">
        <v>6</v>
      </c>
      <c r="J663" s="1">
        <v>21</v>
      </c>
      <c r="K663" s="1">
        <v>12</v>
      </c>
      <c r="L663" s="1">
        <v>20</v>
      </c>
      <c r="M663" s="1">
        <v>35830</v>
      </c>
      <c r="N663" s="1" t="s">
        <v>3174</v>
      </c>
      <c r="O663" s="1">
        <v>0</v>
      </c>
      <c r="P663" s="1" t="s">
        <v>53</v>
      </c>
      <c r="R663" s="1" t="s">
        <v>98</v>
      </c>
      <c r="T663" s="1">
        <v>1</v>
      </c>
      <c r="U663" s="1" t="s">
        <v>89</v>
      </c>
      <c r="W663" s="1" t="s">
        <v>80</v>
      </c>
      <c r="Y663" s="1" t="s">
        <v>738</v>
      </c>
      <c r="AA663" s="1">
        <v>15</v>
      </c>
      <c r="AB663" s="1" t="s">
        <v>3175</v>
      </c>
      <c r="AC663" s="1" t="s">
        <v>59</v>
      </c>
      <c r="AG663" s="1" t="s">
        <v>31</v>
      </c>
      <c r="AN663" s="1" t="s">
        <v>72</v>
      </c>
      <c r="AP663" s="1">
        <v>3</v>
      </c>
      <c r="AS663" s="1">
        <v>10</v>
      </c>
      <c r="AT663" s="1">
        <v>10</v>
      </c>
      <c r="AU663" s="1" t="s">
        <v>3176</v>
      </c>
      <c r="AV663" s="1" t="s">
        <v>74</v>
      </c>
      <c r="AX663" s="1">
        <v>9</v>
      </c>
      <c r="AY663" s="1" t="s">
        <v>3177</v>
      </c>
      <c r="AZ663" s="1" t="s">
        <v>3178</v>
      </c>
      <c r="BA663" s="1" t="s">
        <v>3179</v>
      </c>
      <c r="BB663" s="1">
        <v>0</v>
      </c>
    </row>
    <row r="664" spans="1:54" ht="13" hidden="1" x14ac:dyDescent="0.15">
      <c r="B664" s="1" t="s">
        <v>1</v>
      </c>
      <c r="G664" s="2" t="s">
        <v>3191</v>
      </c>
      <c r="H664" s="13">
        <f t="shared" ca="1" si="10"/>
        <v>50.065753424657537</v>
      </c>
      <c r="I664" s="1">
        <v>6</v>
      </c>
      <c r="J664" s="1">
        <v>240</v>
      </c>
      <c r="K664" s="1">
        <v>8</v>
      </c>
      <c r="L664" s="1">
        <v>12</v>
      </c>
      <c r="M664" s="1">
        <v>2780055</v>
      </c>
      <c r="N664" s="1" t="s">
        <v>1661</v>
      </c>
      <c r="O664" s="1">
        <v>1</v>
      </c>
      <c r="T664" s="1">
        <v>1</v>
      </c>
      <c r="U664" s="1" t="s">
        <v>225</v>
      </c>
      <c r="W664" s="1" t="s">
        <v>56</v>
      </c>
      <c r="Z664" s="1" t="s">
        <v>3192</v>
      </c>
      <c r="AA664" s="1">
        <v>20</v>
      </c>
      <c r="AB664" s="1" t="s">
        <v>3193</v>
      </c>
      <c r="AC664" s="1" t="s">
        <v>399</v>
      </c>
      <c r="AI664" s="1" t="s">
        <v>33</v>
      </c>
      <c r="AM664" s="1" t="s">
        <v>3194</v>
      </c>
      <c r="AN664" s="1" t="s">
        <v>60</v>
      </c>
      <c r="AQ664" s="1">
        <v>10</v>
      </c>
      <c r="AS664" s="1">
        <v>30</v>
      </c>
      <c r="AT664" s="1">
        <v>20</v>
      </c>
      <c r="AU664" s="1" t="s">
        <v>3195</v>
      </c>
      <c r="AV664" s="1" t="s">
        <v>74</v>
      </c>
      <c r="AX664" s="1">
        <v>10</v>
      </c>
      <c r="AY664" s="1" t="s">
        <v>3196</v>
      </c>
      <c r="AZ664" s="1" t="s">
        <v>3197</v>
      </c>
      <c r="BA664" s="1" t="s">
        <v>3198</v>
      </c>
      <c r="BB664" s="1">
        <v>1</v>
      </c>
    </row>
    <row r="665" spans="1:54" ht="13" hidden="1" x14ac:dyDescent="0.15">
      <c r="A665" s="1" t="s">
        <v>0</v>
      </c>
      <c r="C665" s="1" t="s">
        <v>2</v>
      </c>
      <c r="G665" s="2">
        <v>34781</v>
      </c>
      <c r="H665" s="13">
        <f t="shared" ca="1" si="10"/>
        <v>23.780821917808218</v>
      </c>
      <c r="I665" s="1">
        <v>6</v>
      </c>
      <c r="J665" s="1">
        <v>40</v>
      </c>
      <c r="K665" s="1">
        <v>8</v>
      </c>
      <c r="L665" s="1">
        <v>2</v>
      </c>
      <c r="M665" s="1">
        <v>110075</v>
      </c>
      <c r="N665" s="1" t="s">
        <v>1903</v>
      </c>
      <c r="O665" s="1">
        <v>0</v>
      </c>
      <c r="P665" s="1" t="s">
        <v>53</v>
      </c>
      <c r="R665" s="1" t="s">
        <v>98</v>
      </c>
      <c r="T665" s="1">
        <v>1</v>
      </c>
      <c r="U665" s="1" t="s">
        <v>30</v>
      </c>
      <c r="W665" s="1" t="s">
        <v>111</v>
      </c>
      <c r="Y665" s="1" t="s">
        <v>91</v>
      </c>
      <c r="AA665" s="1">
        <v>1</v>
      </c>
      <c r="AB665" s="1" t="s">
        <v>3204</v>
      </c>
      <c r="AC665" s="1" t="s">
        <v>59</v>
      </c>
      <c r="AE665" s="1" t="s">
        <v>29</v>
      </c>
      <c r="AN665" s="1" t="s">
        <v>72</v>
      </c>
      <c r="AQ665" s="1">
        <v>30</v>
      </c>
      <c r="AS665" s="1">
        <v>15</v>
      </c>
      <c r="AT665" s="1">
        <v>10</v>
      </c>
      <c r="AU665" s="1" t="s">
        <v>3205</v>
      </c>
      <c r="AV665" s="1" t="s">
        <v>74</v>
      </c>
      <c r="AX665" s="1">
        <v>10</v>
      </c>
      <c r="AY665" s="1" t="s">
        <v>3206</v>
      </c>
      <c r="AZ665" s="1" t="s">
        <v>3207</v>
      </c>
      <c r="BA665" s="1" t="s">
        <v>3208</v>
      </c>
      <c r="BB665" s="1">
        <v>1</v>
      </c>
    </row>
    <row r="666" spans="1:54" ht="13" x14ac:dyDescent="0.15">
      <c r="B666" s="1" t="s">
        <v>1</v>
      </c>
      <c r="D666" s="1" t="s">
        <v>3</v>
      </c>
      <c r="E666" s="1" t="s">
        <v>4</v>
      </c>
      <c r="G666" s="2">
        <v>30698</v>
      </c>
      <c r="H666" s="13">
        <f t="shared" ca="1" si="10"/>
        <v>34.967123287671235</v>
      </c>
      <c r="I666" s="1">
        <v>6</v>
      </c>
      <c r="J666" s="1">
        <v>2</v>
      </c>
      <c r="K666" s="1">
        <v>11</v>
      </c>
      <c r="L666" s="1">
        <v>10</v>
      </c>
      <c r="M666" s="1">
        <v>12245760</v>
      </c>
      <c r="N666" s="1" t="s">
        <v>2970</v>
      </c>
      <c r="O666" s="1">
        <v>1</v>
      </c>
      <c r="T666" s="1">
        <v>1</v>
      </c>
      <c r="U666" s="1" t="s">
        <v>521</v>
      </c>
      <c r="W666" s="1" t="s">
        <v>80</v>
      </c>
      <c r="Z666" s="1" t="s">
        <v>3217</v>
      </c>
      <c r="AA666" s="1">
        <v>10</v>
      </c>
      <c r="AB666" s="1" t="s">
        <v>3218</v>
      </c>
      <c r="AC666" s="1" t="s">
        <v>83</v>
      </c>
      <c r="AF666" s="1" t="s">
        <v>30</v>
      </c>
      <c r="AG666" s="1" t="s">
        <v>31</v>
      </c>
      <c r="AN666" s="1" t="s">
        <v>72</v>
      </c>
      <c r="AP666" s="1">
        <v>4</v>
      </c>
      <c r="AS666" s="5">
        <v>0.27083333333333331</v>
      </c>
      <c r="AT666" s="1">
        <v>60</v>
      </c>
      <c r="AU666" s="1" t="s">
        <v>3219</v>
      </c>
      <c r="AV666" s="1" t="s">
        <v>74</v>
      </c>
      <c r="AX666" s="1">
        <v>10</v>
      </c>
      <c r="AY666" s="1" t="s">
        <v>3220</v>
      </c>
      <c r="AZ666" s="1" t="s">
        <v>3221</v>
      </c>
      <c r="BA666" s="1" t="s">
        <v>141</v>
      </c>
      <c r="BB666" s="1">
        <v>1</v>
      </c>
    </row>
    <row r="667" spans="1:54" ht="13" x14ac:dyDescent="0.15">
      <c r="A667" s="1" t="s">
        <v>0</v>
      </c>
      <c r="B667" s="1" t="s">
        <v>1</v>
      </c>
      <c r="E667" s="1" t="s">
        <v>4</v>
      </c>
      <c r="G667" s="2">
        <v>33204</v>
      </c>
      <c r="H667" s="13">
        <f t="shared" ca="1" si="10"/>
        <v>28.101369863013698</v>
      </c>
      <c r="I667" s="1">
        <v>6</v>
      </c>
      <c r="J667" s="1">
        <v>150</v>
      </c>
      <c r="K667" s="1">
        <v>800</v>
      </c>
      <c r="L667" s="1">
        <v>20</v>
      </c>
      <c r="M667" s="1">
        <v>3114</v>
      </c>
      <c r="N667" s="1" t="s">
        <v>3222</v>
      </c>
      <c r="O667" s="1">
        <v>1</v>
      </c>
      <c r="T667" s="1">
        <v>1</v>
      </c>
      <c r="U667" s="1" t="s">
        <v>30</v>
      </c>
      <c r="W667" s="1" t="s">
        <v>80</v>
      </c>
      <c r="Y667" s="1" t="s">
        <v>338</v>
      </c>
      <c r="AA667" s="1">
        <v>2</v>
      </c>
      <c r="AC667" s="1" t="s">
        <v>83</v>
      </c>
      <c r="AI667" s="1" t="s">
        <v>33</v>
      </c>
      <c r="AN667" s="1" t="s">
        <v>60</v>
      </c>
      <c r="AP667" s="1">
        <v>6</v>
      </c>
      <c r="AR667" s="1">
        <v>5</v>
      </c>
      <c r="AT667" s="1">
        <v>5</v>
      </c>
      <c r="AU667" s="1" t="s">
        <v>3223</v>
      </c>
      <c r="AV667" s="1" t="s">
        <v>64</v>
      </c>
      <c r="AX667" s="1">
        <v>10</v>
      </c>
      <c r="AY667" s="1" t="s">
        <v>3224</v>
      </c>
      <c r="AZ667" s="1" t="s">
        <v>3225</v>
      </c>
      <c r="BB667" s="1">
        <v>0</v>
      </c>
    </row>
    <row r="668" spans="1:54" ht="13" x14ac:dyDescent="0.15">
      <c r="A668" s="1" t="s">
        <v>0</v>
      </c>
      <c r="D668" s="1" t="s">
        <v>3</v>
      </c>
      <c r="E668" s="1" t="s">
        <v>4</v>
      </c>
      <c r="G668" s="2">
        <v>31758</v>
      </c>
      <c r="H668" s="13">
        <f t="shared" ca="1" si="10"/>
        <v>32.063013698630137</v>
      </c>
      <c r="I668" s="1">
        <v>6</v>
      </c>
      <c r="J668" s="1">
        <v>2</v>
      </c>
      <c r="K668" s="1">
        <v>10</v>
      </c>
      <c r="L668" s="1">
        <v>8</v>
      </c>
      <c r="M668" s="1">
        <v>4149120</v>
      </c>
      <c r="N668" s="1" t="s">
        <v>3226</v>
      </c>
      <c r="O668" s="1">
        <v>1</v>
      </c>
      <c r="T668" s="1">
        <v>1</v>
      </c>
      <c r="U668" s="1" t="s">
        <v>79</v>
      </c>
      <c r="W668" s="1" t="s">
        <v>56</v>
      </c>
      <c r="Y668" s="1" t="s">
        <v>245</v>
      </c>
      <c r="AA668" s="1">
        <v>10</v>
      </c>
      <c r="AB668" s="1" t="s">
        <v>3227</v>
      </c>
      <c r="AC668" s="1" t="s">
        <v>83</v>
      </c>
      <c r="AL668" s="1" t="s">
        <v>36</v>
      </c>
      <c r="AV668" s="1" t="s">
        <v>415</v>
      </c>
      <c r="AX668" s="1">
        <v>10</v>
      </c>
      <c r="AY668" s="1" t="s">
        <v>3228</v>
      </c>
      <c r="AZ668" s="1" t="s">
        <v>35</v>
      </c>
      <c r="BA668" s="1" t="s">
        <v>316</v>
      </c>
      <c r="BB668" s="1">
        <v>1</v>
      </c>
    </row>
    <row r="669" spans="1:54" ht="13" hidden="1" x14ac:dyDescent="0.15">
      <c r="A669" s="1" t="s">
        <v>0</v>
      </c>
      <c r="B669" s="1" t="s">
        <v>1</v>
      </c>
      <c r="D669" s="1" t="s">
        <v>3</v>
      </c>
      <c r="E669" s="1" t="s">
        <v>4</v>
      </c>
      <c r="H669" s="13">
        <f t="shared" ca="1" si="10"/>
        <v>119.07123287671233</v>
      </c>
      <c r="I669" s="1">
        <v>6</v>
      </c>
      <c r="J669" s="1">
        <v>20</v>
      </c>
      <c r="K669" s="1">
        <v>13</v>
      </c>
      <c r="L669" s="1">
        <v>3</v>
      </c>
      <c r="M669" s="1">
        <v>2905</v>
      </c>
      <c r="N669" s="1" t="s">
        <v>3238</v>
      </c>
      <c r="O669" s="1">
        <v>0</v>
      </c>
      <c r="P669" s="1" t="s">
        <v>67</v>
      </c>
      <c r="R669" s="1" t="s">
        <v>54</v>
      </c>
      <c r="T669" s="1">
        <v>1</v>
      </c>
      <c r="U669" s="1" t="s">
        <v>225</v>
      </c>
      <c r="X669" s="1" t="s">
        <v>3239</v>
      </c>
      <c r="Y669" s="1" t="s">
        <v>466</v>
      </c>
      <c r="AA669" s="1">
        <v>13</v>
      </c>
      <c r="AB669" s="1" t="s">
        <v>3240</v>
      </c>
      <c r="AC669" s="1" t="s">
        <v>59</v>
      </c>
      <c r="AI669" s="1" t="s">
        <v>33</v>
      </c>
      <c r="AN669" s="1" t="s">
        <v>60</v>
      </c>
      <c r="AP669" s="1">
        <v>2</v>
      </c>
      <c r="AR669" s="1">
        <v>3</v>
      </c>
      <c r="AT669" s="1">
        <v>4</v>
      </c>
      <c r="AU669" s="1" t="s">
        <v>3241</v>
      </c>
      <c r="AV669" s="1" t="s">
        <v>74</v>
      </c>
      <c r="AX669" s="1">
        <v>10</v>
      </c>
      <c r="AY669" s="1" t="s">
        <v>1307</v>
      </c>
      <c r="BB669" s="1">
        <v>0</v>
      </c>
    </row>
    <row r="670" spans="1:54" ht="13" hidden="1" x14ac:dyDescent="0.15">
      <c r="B670" s="1" t="s">
        <v>1</v>
      </c>
      <c r="D670" s="1" t="s">
        <v>3</v>
      </c>
      <c r="E670" s="1" t="s">
        <v>4</v>
      </c>
      <c r="G670" s="2">
        <v>33265</v>
      </c>
      <c r="H670" s="13">
        <f t="shared" ca="1" si="10"/>
        <v>27.934246575342467</v>
      </c>
      <c r="I670" s="1">
        <v>6</v>
      </c>
      <c r="J670" s="1">
        <v>60</v>
      </c>
      <c r="K670" s="1">
        <v>9</v>
      </c>
      <c r="L670" s="1">
        <v>10</v>
      </c>
      <c r="M670" s="1">
        <v>14240</v>
      </c>
      <c r="N670" s="1" t="s">
        <v>3249</v>
      </c>
      <c r="O670" s="1">
        <v>0</v>
      </c>
      <c r="P670" s="1" t="s">
        <v>136</v>
      </c>
      <c r="R670" s="1" t="s">
        <v>54</v>
      </c>
      <c r="T670" s="1">
        <v>1</v>
      </c>
      <c r="U670" s="1" t="s">
        <v>159</v>
      </c>
      <c r="W670" s="1" t="s">
        <v>80</v>
      </c>
      <c r="Y670" s="1" t="s">
        <v>91</v>
      </c>
      <c r="AA670" s="1">
        <v>1</v>
      </c>
      <c r="AB670" s="1" t="s">
        <v>3250</v>
      </c>
      <c r="AC670" s="1" t="s">
        <v>59</v>
      </c>
      <c r="AI670" s="1" t="s">
        <v>33</v>
      </c>
      <c r="AN670" s="1" t="s">
        <v>60</v>
      </c>
      <c r="AP670" s="1">
        <v>6</v>
      </c>
      <c r="AR670" s="1">
        <v>6</v>
      </c>
      <c r="AT670" s="1">
        <v>10</v>
      </c>
      <c r="AU670" s="1" t="s">
        <v>3251</v>
      </c>
      <c r="AV670" s="1" t="s">
        <v>74</v>
      </c>
      <c r="AX670" s="1">
        <v>10</v>
      </c>
      <c r="AY670" s="1" t="s">
        <v>3252</v>
      </c>
      <c r="AZ670" s="1" t="s">
        <v>3253</v>
      </c>
      <c r="BA670" s="1" t="s">
        <v>3254</v>
      </c>
      <c r="BB670" s="1">
        <v>1</v>
      </c>
    </row>
    <row r="671" spans="1:54" ht="13" x14ac:dyDescent="0.15">
      <c r="B671" s="1" t="s">
        <v>1</v>
      </c>
      <c r="E671" s="1" t="s">
        <v>4</v>
      </c>
      <c r="G671" s="2">
        <v>30004</v>
      </c>
      <c r="H671" s="13">
        <f t="shared" ca="1" si="10"/>
        <v>36.868493150684934</v>
      </c>
      <c r="I671" s="1">
        <v>6</v>
      </c>
      <c r="J671" s="1">
        <v>60</v>
      </c>
      <c r="K671" s="1">
        <v>10</v>
      </c>
      <c r="L671" s="1">
        <v>12</v>
      </c>
      <c r="M671" s="1">
        <v>1660014</v>
      </c>
      <c r="N671" s="1" t="s">
        <v>2824</v>
      </c>
      <c r="O671" s="1">
        <v>1</v>
      </c>
      <c r="T671" s="1">
        <v>1</v>
      </c>
      <c r="U671" s="1" t="s">
        <v>225</v>
      </c>
      <c r="W671" s="1" t="s">
        <v>56</v>
      </c>
      <c r="Z671" s="1" t="s">
        <v>3260</v>
      </c>
      <c r="AA671" s="1">
        <v>5</v>
      </c>
      <c r="AB671" s="1" t="s">
        <v>3261</v>
      </c>
      <c r="AC671" s="1" t="s">
        <v>83</v>
      </c>
      <c r="AG671" s="1" t="s">
        <v>31</v>
      </c>
      <c r="AN671" s="1" t="s">
        <v>72</v>
      </c>
      <c r="AP671" s="1">
        <v>6</v>
      </c>
      <c r="AR671" s="1">
        <v>6</v>
      </c>
      <c r="AT671" s="1">
        <v>10</v>
      </c>
      <c r="AU671" s="1" t="s">
        <v>3262</v>
      </c>
      <c r="AV671" s="1" t="s">
        <v>74</v>
      </c>
      <c r="AX671" s="1">
        <v>10</v>
      </c>
      <c r="AY671" s="1" t="s">
        <v>3263</v>
      </c>
      <c r="AZ671" s="1" t="s">
        <v>3264</v>
      </c>
      <c r="BB671" s="1">
        <v>1</v>
      </c>
    </row>
    <row r="672" spans="1:54" ht="13" hidden="1" x14ac:dyDescent="0.15">
      <c r="E672" s="1" t="s">
        <v>4</v>
      </c>
      <c r="G672" s="2">
        <v>32232</v>
      </c>
      <c r="H672" s="13">
        <f t="shared" ca="1" si="10"/>
        <v>30.764383561643836</v>
      </c>
      <c r="I672" s="1">
        <v>6</v>
      </c>
      <c r="J672" s="1">
        <v>120</v>
      </c>
      <c r="K672" s="1">
        <v>12</v>
      </c>
      <c r="L672" s="1">
        <v>2</v>
      </c>
      <c r="M672" s="1">
        <v>34846</v>
      </c>
      <c r="N672" s="1" t="s">
        <v>3279</v>
      </c>
      <c r="O672" s="1">
        <v>1</v>
      </c>
      <c r="T672" s="1">
        <v>1</v>
      </c>
      <c r="U672" s="1" t="s">
        <v>225</v>
      </c>
      <c r="W672" s="1" t="s">
        <v>80</v>
      </c>
      <c r="Y672" s="1" t="s">
        <v>738</v>
      </c>
      <c r="AA672" s="1">
        <v>6</v>
      </c>
      <c r="AB672" s="1" t="s">
        <v>3280</v>
      </c>
      <c r="AC672" s="1" t="s">
        <v>59</v>
      </c>
      <c r="AL672" s="1" t="s">
        <v>36</v>
      </c>
      <c r="AV672" s="1" t="s">
        <v>64</v>
      </c>
      <c r="AX672" s="1">
        <v>7</v>
      </c>
      <c r="AY672" s="1" t="s">
        <v>3281</v>
      </c>
      <c r="AZ672" s="1" t="s">
        <v>3282</v>
      </c>
      <c r="BA672" s="1" t="s">
        <v>141</v>
      </c>
      <c r="BB672" s="1">
        <v>0</v>
      </c>
    </row>
    <row r="673" spans="1:54" ht="13" x14ac:dyDescent="0.15">
      <c r="C673" s="1" t="s">
        <v>2</v>
      </c>
      <c r="E673" s="1" t="s">
        <v>4</v>
      </c>
      <c r="G673" s="2" t="s">
        <v>3297</v>
      </c>
      <c r="H673" s="13">
        <f t="shared" ca="1" si="10"/>
        <v>49.449315068493149</v>
      </c>
      <c r="I673" s="1">
        <v>6</v>
      </c>
      <c r="J673" s="1">
        <v>60</v>
      </c>
      <c r="K673" s="1">
        <v>6</v>
      </c>
      <c r="L673" s="1">
        <v>50</v>
      </c>
      <c r="M673" s="1">
        <v>32061</v>
      </c>
      <c r="N673" s="1" t="s">
        <v>3298</v>
      </c>
      <c r="O673" s="1">
        <v>0</v>
      </c>
      <c r="P673" s="1" t="s">
        <v>78</v>
      </c>
      <c r="R673" s="1" t="s">
        <v>68</v>
      </c>
      <c r="T673" s="1">
        <v>1</v>
      </c>
      <c r="U673" s="1" t="s">
        <v>69</v>
      </c>
      <c r="W673" s="1" t="s">
        <v>111</v>
      </c>
      <c r="Y673" s="1" t="s">
        <v>57</v>
      </c>
      <c r="AA673" s="1">
        <v>9</v>
      </c>
      <c r="AB673" s="1" t="s">
        <v>3299</v>
      </c>
      <c r="AC673" s="1" t="s">
        <v>71</v>
      </c>
      <c r="AG673" s="1" t="s">
        <v>31</v>
      </c>
      <c r="AN673" s="1" t="s">
        <v>167</v>
      </c>
      <c r="AQ673" s="1">
        <v>15</v>
      </c>
      <c r="AS673" s="1">
        <v>15</v>
      </c>
      <c r="AT673" s="1">
        <v>20</v>
      </c>
      <c r="AU673" s="1" t="s">
        <v>3300</v>
      </c>
      <c r="AV673" s="1" t="s">
        <v>64</v>
      </c>
      <c r="AX673" s="1">
        <v>10</v>
      </c>
      <c r="AY673" s="1" t="s">
        <v>3301</v>
      </c>
      <c r="AZ673" s="1" t="s">
        <v>3302</v>
      </c>
      <c r="BA673" s="1" t="s">
        <v>3303</v>
      </c>
      <c r="BB673" s="1">
        <v>0</v>
      </c>
    </row>
    <row r="674" spans="1:54" ht="13" x14ac:dyDescent="0.15">
      <c r="E674" s="1" t="s">
        <v>4</v>
      </c>
      <c r="G674" s="2">
        <v>31952</v>
      </c>
      <c r="H674" s="13">
        <f t="shared" ca="1" si="10"/>
        <v>31.531506849315068</v>
      </c>
      <c r="I674" s="1">
        <v>6</v>
      </c>
      <c r="J674" s="1">
        <v>60</v>
      </c>
      <c r="K674" s="1">
        <v>10</v>
      </c>
      <c r="L674" s="1">
        <v>2</v>
      </c>
      <c r="M674" s="1">
        <v>42306</v>
      </c>
      <c r="N674" s="1" t="s">
        <v>3323</v>
      </c>
      <c r="O674" s="1">
        <v>1</v>
      </c>
      <c r="T674" s="1">
        <v>0</v>
      </c>
      <c r="AC674" s="1" t="s">
        <v>83</v>
      </c>
      <c r="AF674" s="1" t="s">
        <v>30</v>
      </c>
      <c r="AN674" s="1" t="s">
        <v>84</v>
      </c>
      <c r="AP674" s="1">
        <v>3</v>
      </c>
      <c r="AR674" s="1">
        <v>2</v>
      </c>
      <c r="AT674" s="1">
        <v>8</v>
      </c>
      <c r="AU674" s="1" t="s">
        <v>3324</v>
      </c>
      <c r="AV674" s="1" t="s">
        <v>64</v>
      </c>
      <c r="AX674" s="1">
        <v>8</v>
      </c>
      <c r="AY674" s="1" t="s">
        <v>3325</v>
      </c>
      <c r="AZ674" s="1" t="s">
        <v>3326</v>
      </c>
      <c r="BA674" s="1" t="s">
        <v>3327</v>
      </c>
      <c r="BB674" s="1">
        <v>1</v>
      </c>
    </row>
    <row r="675" spans="1:54" ht="13" x14ac:dyDescent="0.15">
      <c r="A675" s="1" t="s">
        <v>0</v>
      </c>
      <c r="C675" s="1" t="s">
        <v>2</v>
      </c>
      <c r="D675" s="1" t="s">
        <v>3</v>
      </c>
      <c r="E675" s="1" t="s">
        <v>4</v>
      </c>
      <c r="G675" s="2">
        <v>33073</v>
      </c>
      <c r="H675" s="13">
        <f t="shared" ca="1" si="10"/>
        <v>28.460273972602739</v>
      </c>
      <c r="I675" s="1">
        <v>6</v>
      </c>
      <c r="J675" s="1">
        <v>80</v>
      </c>
      <c r="K675" s="1">
        <v>10</v>
      </c>
      <c r="L675" s="1">
        <v>20</v>
      </c>
      <c r="M675" s="1">
        <v>3163</v>
      </c>
      <c r="N675" s="1" t="s">
        <v>3337</v>
      </c>
      <c r="O675" s="1">
        <v>1</v>
      </c>
      <c r="T675" s="1">
        <v>0</v>
      </c>
      <c r="AC675" s="1" t="s">
        <v>83</v>
      </c>
      <c r="AI675" s="1" t="s">
        <v>33</v>
      </c>
      <c r="AN675" s="1" t="s">
        <v>60</v>
      </c>
      <c r="AP675" s="1">
        <v>6</v>
      </c>
      <c r="AR675" s="1">
        <v>6</v>
      </c>
      <c r="AT675" s="1">
        <v>25</v>
      </c>
      <c r="AU675" s="1" t="s">
        <v>3338</v>
      </c>
      <c r="AV675" s="1" t="s">
        <v>74</v>
      </c>
      <c r="AX675" s="1">
        <v>10</v>
      </c>
      <c r="AY675" s="1" t="s">
        <v>3339</v>
      </c>
      <c r="AZ675" s="1" t="s">
        <v>3340</v>
      </c>
      <c r="BA675" s="1" t="s">
        <v>3341</v>
      </c>
      <c r="BB675" s="1">
        <v>0</v>
      </c>
    </row>
    <row r="676" spans="1:54" ht="13" x14ac:dyDescent="0.15">
      <c r="A676" s="1" t="s">
        <v>0</v>
      </c>
      <c r="C676" s="1" t="s">
        <v>2</v>
      </c>
      <c r="E676" s="1" t="s">
        <v>4</v>
      </c>
      <c r="G676" s="2">
        <v>27115</v>
      </c>
      <c r="H676" s="13">
        <f t="shared" ca="1" si="10"/>
        <v>44.783561643835618</v>
      </c>
      <c r="I676" s="1">
        <v>6</v>
      </c>
      <c r="J676" s="1">
        <v>30</v>
      </c>
      <c r="K676" s="1">
        <v>5</v>
      </c>
      <c r="L676" s="1">
        <v>10</v>
      </c>
      <c r="M676" s="1">
        <v>110092</v>
      </c>
      <c r="N676" s="1" t="s">
        <v>376</v>
      </c>
      <c r="O676" s="1">
        <v>1</v>
      </c>
      <c r="T676" s="1">
        <v>1</v>
      </c>
      <c r="U676" s="1" t="s">
        <v>69</v>
      </c>
      <c r="X676" s="1" t="s">
        <v>3355</v>
      </c>
      <c r="Y676" s="1" t="s">
        <v>57</v>
      </c>
      <c r="AA676" s="1">
        <v>20</v>
      </c>
      <c r="AB676" s="1" t="s">
        <v>3356</v>
      </c>
      <c r="AC676" s="1" t="s">
        <v>71</v>
      </c>
      <c r="AH676" s="1" t="s">
        <v>32</v>
      </c>
      <c r="AN676" s="1" t="s">
        <v>60</v>
      </c>
      <c r="AP676" s="1">
        <v>2</v>
      </c>
      <c r="AS676" s="1">
        <v>15</v>
      </c>
      <c r="AT676" s="1">
        <v>10</v>
      </c>
      <c r="AU676" s="1" t="s">
        <v>3357</v>
      </c>
      <c r="AV676" s="1" t="s">
        <v>74</v>
      </c>
      <c r="AX676" s="1">
        <v>10</v>
      </c>
      <c r="AY676" s="1" t="s">
        <v>3358</v>
      </c>
      <c r="AZ676" s="1" t="s">
        <v>3359</v>
      </c>
      <c r="BA676" s="1" t="s">
        <v>3360</v>
      </c>
      <c r="BB676" s="1">
        <v>1</v>
      </c>
    </row>
    <row r="677" spans="1:54" ht="13" x14ac:dyDescent="0.15">
      <c r="E677" s="1" t="s">
        <v>4</v>
      </c>
      <c r="G677" s="2">
        <v>27133</v>
      </c>
      <c r="H677" s="13">
        <f t="shared" ca="1" si="10"/>
        <v>44.734246575342468</v>
      </c>
      <c r="I677" s="1">
        <v>6</v>
      </c>
      <c r="J677" s="1">
        <v>50</v>
      </c>
      <c r="K677" s="1">
        <v>10</v>
      </c>
      <c r="L677" s="1">
        <v>20</v>
      </c>
      <c r="M677" s="1">
        <v>11201</v>
      </c>
      <c r="N677" s="1" t="s">
        <v>3361</v>
      </c>
      <c r="O677" s="1">
        <v>1</v>
      </c>
      <c r="T677" s="1">
        <v>1</v>
      </c>
      <c r="U677" s="1" t="s">
        <v>1304</v>
      </c>
      <c r="W677" s="1" t="s">
        <v>90</v>
      </c>
      <c r="Y677" s="1" t="s">
        <v>91</v>
      </c>
      <c r="AA677" s="1">
        <v>22</v>
      </c>
      <c r="AB677" s="1" t="s">
        <v>74</v>
      </c>
      <c r="AC677" s="1" t="s">
        <v>83</v>
      </c>
      <c r="AG677" s="1" t="s">
        <v>31</v>
      </c>
      <c r="AH677" s="1" t="s">
        <v>32</v>
      </c>
      <c r="AN677" s="1" t="s">
        <v>72</v>
      </c>
      <c r="AP677" s="1">
        <v>5</v>
      </c>
      <c r="AR677" s="1">
        <v>5</v>
      </c>
      <c r="AT677" s="1">
        <v>35</v>
      </c>
      <c r="AU677" s="1" t="s">
        <v>3362</v>
      </c>
      <c r="AW677" s="1" t="s">
        <v>3363</v>
      </c>
      <c r="AX677" s="1">
        <v>10</v>
      </c>
      <c r="AY677" s="1" t="s">
        <v>3364</v>
      </c>
      <c r="AZ677" s="1" t="s">
        <v>3365</v>
      </c>
      <c r="BA677" s="1" t="s">
        <v>3366</v>
      </c>
      <c r="BB677" s="1">
        <v>1</v>
      </c>
    </row>
    <row r="678" spans="1:54" ht="13" x14ac:dyDescent="0.15">
      <c r="E678" s="1" t="s">
        <v>4</v>
      </c>
      <c r="G678" s="2" t="s">
        <v>3409</v>
      </c>
      <c r="H678" s="13">
        <f t="shared" ca="1" si="10"/>
        <v>55.452054794520549</v>
      </c>
      <c r="I678" s="1">
        <v>6</v>
      </c>
      <c r="J678" s="1">
        <v>30</v>
      </c>
      <c r="K678" s="1">
        <v>8</v>
      </c>
      <c r="L678" s="1">
        <v>20</v>
      </c>
      <c r="N678" s="1" t="s">
        <v>3410</v>
      </c>
      <c r="O678" s="1">
        <v>1</v>
      </c>
      <c r="T678" s="1">
        <v>1</v>
      </c>
      <c r="U678" s="1" t="s">
        <v>521</v>
      </c>
      <c r="W678" s="1" t="s">
        <v>424</v>
      </c>
      <c r="Z678" s="1" t="s">
        <v>3411</v>
      </c>
      <c r="AA678" s="1">
        <v>20</v>
      </c>
      <c r="AB678" s="1" t="s">
        <v>3412</v>
      </c>
      <c r="AC678" s="1" t="s">
        <v>83</v>
      </c>
      <c r="AI678" s="1" t="s">
        <v>33</v>
      </c>
      <c r="AN678" s="1" t="s">
        <v>60</v>
      </c>
      <c r="AP678" s="1">
        <v>4</v>
      </c>
      <c r="AR678" s="1">
        <v>2</v>
      </c>
      <c r="AT678" s="1">
        <v>4</v>
      </c>
      <c r="AU678" s="1" t="s">
        <v>3413</v>
      </c>
      <c r="AW678" s="1" t="s">
        <v>3414</v>
      </c>
      <c r="AX678" s="1">
        <v>10</v>
      </c>
      <c r="AY678" s="1" t="s">
        <v>3415</v>
      </c>
      <c r="AZ678" s="1" t="s">
        <v>3416</v>
      </c>
      <c r="BB678" s="1">
        <v>1</v>
      </c>
    </row>
    <row r="679" spans="1:54" ht="13" x14ac:dyDescent="0.15">
      <c r="E679" s="1" t="s">
        <v>4</v>
      </c>
      <c r="G679" s="2">
        <v>27878</v>
      </c>
      <c r="H679" s="13">
        <f t="shared" ca="1" si="10"/>
        <v>42.69315068493151</v>
      </c>
      <c r="I679" s="1">
        <v>6</v>
      </c>
      <c r="J679" s="1">
        <v>45</v>
      </c>
      <c r="K679" s="1">
        <v>12</v>
      </c>
      <c r="L679" s="1">
        <v>50</v>
      </c>
      <c r="M679" s="1">
        <v>83646</v>
      </c>
      <c r="N679" s="1" t="s">
        <v>3417</v>
      </c>
      <c r="O679" s="1">
        <v>1</v>
      </c>
      <c r="T679" s="1">
        <v>1</v>
      </c>
      <c r="U679" s="1" t="s">
        <v>79</v>
      </c>
      <c r="W679" s="1" t="s">
        <v>56</v>
      </c>
      <c r="Y679" s="1" t="s">
        <v>91</v>
      </c>
      <c r="AA679" s="1">
        <v>19</v>
      </c>
      <c r="AB679" s="1" t="s">
        <v>370</v>
      </c>
      <c r="AC679" s="1" t="s">
        <v>83</v>
      </c>
      <c r="AI679" s="1" t="s">
        <v>33</v>
      </c>
      <c r="AN679" s="1" t="s">
        <v>60</v>
      </c>
      <c r="AP679" s="1">
        <v>6</v>
      </c>
      <c r="AS679" s="1">
        <v>8</v>
      </c>
      <c r="AT679" s="1">
        <v>15</v>
      </c>
      <c r="AU679" s="1" t="s">
        <v>3418</v>
      </c>
      <c r="AV679" s="1" t="s">
        <v>64</v>
      </c>
      <c r="AX679" s="1">
        <v>10</v>
      </c>
      <c r="AY679" s="1" t="s">
        <v>3419</v>
      </c>
      <c r="AZ679" s="1" t="s">
        <v>3420</v>
      </c>
      <c r="BA679" s="1" t="s">
        <v>3421</v>
      </c>
      <c r="BB679" s="1">
        <v>1</v>
      </c>
    </row>
    <row r="680" spans="1:54" ht="13" hidden="1" x14ac:dyDescent="0.15">
      <c r="A680" s="1" t="s">
        <v>0</v>
      </c>
      <c r="B680" s="1" t="s">
        <v>1</v>
      </c>
      <c r="C680" s="1" t="s">
        <v>2</v>
      </c>
      <c r="D680" s="1" t="s">
        <v>3</v>
      </c>
      <c r="E680" s="1" t="s">
        <v>4</v>
      </c>
      <c r="F680" s="1" t="s">
        <v>3465</v>
      </c>
      <c r="G680" s="2">
        <v>35199</v>
      </c>
      <c r="H680" s="13">
        <f t="shared" ca="1" si="10"/>
        <v>22.635616438356163</v>
      </c>
      <c r="I680" s="1">
        <v>6</v>
      </c>
      <c r="J680" s="1">
        <v>120</v>
      </c>
      <c r="K680" s="1">
        <v>8</v>
      </c>
      <c r="L680" s="1">
        <v>24</v>
      </c>
      <c r="M680" s="1">
        <v>560001</v>
      </c>
      <c r="N680" s="1" t="s">
        <v>3466</v>
      </c>
      <c r="O680" s="1">
        <v>1</v>
      </c>
      <c r="T680" s="1">
        <v>0</v>
      </c>
      <c r="AC680" s="1" t="s">
        <v>399</v>
      </c>
      <c r="AF680" s="1" t="s">
        <v>30</v>
      </c>
      <c r="AN680" s="1" t="s">
        <v>72</v>
      </c>
      <c r="AP680" s="1">
        <v>3</v>
      </c>
      <c r="AR680" s="1">
        <v>3</v>
      </c>
      <c r="AT680" s="1">
        <v>320</v>
      </c>
      <c r="AU680" s="1" t="s">
        <v>3467</v>
      </c>
      <c r="AV680" s="1" t="s">
        <v>74</v>
      </c>
      <c r="AX680" s="1">
        <v>10</v>
      </c>
      <c r="AY680" s="1" t="s">
        <v>3468</v>
      </c>
      <c r="AZ680" s="1" t="s">
        <v>3469</v>
      </c>
      <c r="BA680" s="1" t="s">
        <v>3470</v>
      </c>
      <c r="BB680" s="1">
        <v>1</v>
      </c>
    </row>
    <row r="681" spans="1:54" ht="13" x14ac:dyDescent="0.15">
      <c r="A681" s="1" t="s">
        <v>0</v>
      </c>
      <c r="B681" s="1" t="s">
        <v>1</v>
      </c>
      <c r="E681" s="1" t="s">
        <v>4</v>
      </c>
      <c r="G681" s="2">
        <v>32392</v>
      </c>
      <c r="H681" s="13">
        <f t="shared" ca="1" si="10"/>
        <v>30.326027397260273</v>
      </c>
      <c r="I681" s="1">
        <v>6</v>
      </c>
      <c r="J681" s="1">
        <v>70</v>
      </c>
      <c r="K681" s="1">
        <v>8</v>
      </c>
      <c r="L681" s="1">
        <v>7</v>
      </c>
      <c r="M681" s="1">
        <v>59100</v>
      </c>
      <c r="N681" s="1" t="s">
        <v>3516</v>
      </c>
      <c r="O681" s="1">
        <v>0</v>
      </c>
      <c r="P681" s="1" t="s">
        <v>67</v>
      </c>
      <c r="R681" s="1" t="s">
        <v>98</v>
      </c>
      <c r="T681" s="1">
        <v>1</v>
      </c>
      <c r="U681" s="1" t="s">
        <v>225</v>
      </c>
      <c r="X681" s="1" t="s">
        <v>3517</v>
      </c>
      <c r="Z681" s="1" t="s">
        <v>3518</v>
      </c>
      <c r="AA681" s="1">
        <v>3</v>
      </c>
      <c r="AB681" s="1" t="s">
        <v>3519</v>
      </c>
      <c r="AC681" s="1" t="s">
        <v>83</v>
      </c>
      <c r="AH681" s="1" t="s">
        <v>32</v>
      </c>
      <c r="AN681" s="1" t="s">
        <v>72</v>
      </c>
      <c r="AP681" s="1">
        <v>5</v>
      </c>
      <c r="AR681" s="1">
        <v>3</v>
      </c>
      <c r="AT681" s="1">
        <v>5</v>
      </c>
      <c r="AU681" s="1" t="s">
        <v>3520</v>
      </c>
      <c r="AV681" s="1" t="s">
        <v>74</v>
      </c>
      <c r="AX681" s="1">
        <v>9</v>
      </c>
      <c r="AY681" s="1" t="s">
        <v>3521</v>
      </c>
      <c r="AZ681" s="1" t="s">
        <v>2188</v>
      </c>
      <c r="BB681" s="1">
        <v>1</v>
      </c>
    </row>
    <row r="682" spans="1:54" ht="13" hidden="1" x14ac:dyDescent="0.15">
      <c r="A682" s="1" t="s">
        <v>0</v>
      </c>
      <c r="G682" s="2">
        <v>33988</v>
      </c>
      <c r="H682" s="13">
        <f t="shared" ca="1" si="10"/>
        <v>25.953424657534246</v>
      </c>
      <c r="I682" s="1">
        <v>6</v>
      </c>
      <c r="J682" s="1">
        <v>60</v>
      </c>
      <c r="K682" s="1">
        <v>10</v>
      </c>
      <c r="L682" s="1">
        <v>5</v>
      </c>
      <c r="M682" s="1">
        <v>17564</v>
      </c>
      <c r="N682" s="1" t="s">
        <v>1450</v>
      </c>
      <c r="O682" s="1">
        <v>1</v>
      </c>
      <c r="T682" s="1">
        <v>1</v>
      </c>
      <c r="U682" s="1" t="s">
        <v>5</v>
      </c>
      <c r="W682" s="1" t="s">
        <v>56</v>
      </c>
      <c r="Y682" s="1" t="s">
        <v>466</v>
      </c>
      <c r="AA682" s="1">
        <v>3</v>
      </c>
      <c r="AB682" s="1" t="s">
        <v>3522</v>
      </c>
      <c r="AC682" s="1" t="s">
        <v>59</v>
      </c>
      <c r="AI682" s="1" t="s">
        <v>33</v>
      </c>
      <c r="AN682" s="1" t="s">
        <v>60</v>
      </c>
      <c r="AP682" s="1">
        <v>3</v>
      </c>
      <c r="AR682" s="1">
        <v>5</v>
      </c>
      <c r="AT682" s="1">
        <v>5</v>
      </c>
      <c r="AU682" s="1" t="s">
        <v>3523</v>
      </c>
      <c r="AV682" s="1" t="s">
        <v>74</v>
      </c>
      <c r="AX682" s="1">
        <v>7</v>
      </c>
      <c r="AY682" s="1" t="s">
        <v>3524</v>
      </c>
      <c r="AZ682" s="1" t="s">
        <v>3525</v>
      </c>
      <c r="BA682" s="1" t="s">
        <v>3526</v>
      </c>
      <c r="BB682" s="1">
        <v>1</v>
      </c>
    </row>
    <row r="683" spans="1:54" ht="13" hidden="1" x14ac:dyDescent="0.15">
      <c r="E683" s="1" t="s">
        <v>4</v>
      </c>
      <c r="G683" s="2">
        <v>32521</v>
      </c>
      <c r="H683" s="13">
        <f t="shared" ca="1" si="10"/>
        <v>29.972602739726028</v>
      </c>
      <c r="I683" s="1">
        <v>6</v>
      </c>
      <c r="J683" s="1">
        <v>45</v>
      </c>
      <c r="K683" s="1">
        <v>10</v>
      </c>
      <c r="L683" s="1">
        <v>15</v>
      </c>
      <c r="M683" s="1">
        <v>94133</v>
      </c>
      <c r="N683" s="1" t="s">
        <v>3538</v>
      </c>
      <c r="O683" s="1">
        <v>1</v>
      </c>
      <c r="T683" s="1">
        <v>1</v>
      </c>
      <c r="U683" s="1" t="s">
        <v>225</v>
      </c>
      <c r="W683" s="1" t="s">
        <v>80</v>
      </c>
      <c r="Y683" s="1" t="s">
        <v>91</v>
      </c>
      <c r="AA683" s="1">
        <v>5</v>
      </c>
      <c r="AB683" s="1" t="s">
        <v>3539</v>
      </c>
      <c r="AC683" s="1" t="s">
        <v>59</v>
      </c>
      <c r="AG683" s="1" t="s">
        <v>31</v>
      </c>
      <c r="AN683" s="1" t="s">
        <v>72</v>
      </c>
      <c r="AP683" s="1">
        <v>6</v>
      </c>
      <c r="AR683" s="1">
        <v>1</v>
      </c>
      <c r="AT683" s="1">
        <v>10</v>
      </c>
      <c r="AU683" s="1" t="s">
        <v>213</v>
      </c>
      <c r="AV683" s="1" t="s">
        <v>74</v>
      </c>
      <c r="AX683" s="1">
        <v>10</v>
      </c>
      <c r="AY683" s="1" t="s">
        <v>213</v>
      </c>
      <c r="AZ683" s="1" t="s">
        <v>3540</v>
      </c>
      <c r="BA683" s="1" t="s">
        <v>213</v>
      </c>
      <c r="BB683" s="1">
        <v>0</v>
      </c>
    </row>
    <row r="684" spans="1:54" ht="13" hidden="1" x14ac:dyDescent="0.15">
      <c r="D684" s="1" t="s">
        <v>3</v>
      </c>
      <c r="G684" s="2">
        <v>35001</v>
      </c>
      <c r="H684" s="13">
        <f t="shared" ca="1" si="10"/>
        <v>23.17808219178082</v>
      </c>
      <c r="I684" s="1">
        <v>6</v>
      </c>
      <c r="J684" s="1">
        <v>30</v>
      </c>
      <c r="K684" s="1">
        <v>12</v>
      </c>
      <c r="L684" s="1">
        <v>5</v>
      </c>
      <c r="M684" s="1">
        <v>151203</v>
      </c>
      <c r="N684" s="1" t="s">
        <v>3543</v>
      </c>
      <c r="O684" s="1">
        <v>1</v>
      </c>
      <c r="T684" s="1">
        <v>0</v>
      </c>
      <c r="AC684" s="1" t="s">
        <v>59</v>
      </c>
      <c r="AG684" s="1" t="s">
        <v>31</v>
      </c>
      <c r="AN684" s="1" t="s">
        <v>84</v>
      </c>
      <c r="AP684" s="1">
        <v>4</v>
      </c>
      <c r="AR684" s="1">
        <v>6</v>
      </c>
      <c r="AT684" s="1">
        <v>4</v>
      </c>
      <c r="AU684" s="1" t="s">
        <v>3544</v>
      </c>
      <c r="AV684" s="1" t="s">
        <v>74</v>
      </c>
      <c r="AX684" s="1">
        <v>10</v>
      </c>
      <c r="AY684" s="1" t="s">
        <v>3545</v>
      </c>
      <c r="AZ684" s="1" t="s">
        <v>3546</v>
      </c>
      <c r="BA684" s="1" t="s">
        <v>3547</v>
      </c>
      <c r="BB684" s="1">
        <v>1</v>
      </c>
    </row>
    <row r="685" spans="1:54" ht="13" hidden="1" x14ac:dyDescent="0.15">
      <c r="A685" s="1" t="s">
        <v>0</v>
      </c>
      <c r="D685" s="1" t="s">
        <v>3</v>
      </c>
      <c r="G685" s="2">
        <v>27793</v>
      </c>
      <c r="H685" s="13">
        <f t="shared" ca="1" si="10"/>
        <v>42.926027397260277</v>
      </c>
      <c r="I685" s="1">
        <v>6</v>
      </c>
      <c r="J685" s="1">
        <v>120</v>
      </c>
      <c r="K685" s="1">
        <v>12</v>
      </c>
      <c r="L685" s="1">
        <v>8</v>
      </c>
      <c r="M685" s="1">
        <v>85368</v>
      </c>
      <c r="N685" s="1" t="s">
        <v>3548</v>
      </c>
      <c r="O685" s="1">
        <v>1</v>
      </c>
      <c r="T685" s="1">
        <v>1</v>
      </c>
      <c r="U685" s="1" t="s">
        <v>55</v>
      </c>
      <c r="W685" s="1" t="s">
        <v>56</v>
      </c>
      <c r="Y685" s="1" t="s">
        <v>295</v>
      </c>
      <c r="AA685" s="1">
        <v>15</v>
      </c>
      <c r="AB685" s="1" t="s">
        <v>3549</v>
      </c>
      <c r="AC685" s="1" t="s">
        <v>59</v>
      </c>
      <c r="AI685" s="1" t="s">
        <v>33</v>
      </c>
      <c r="AN685" s="1" t="s">
        <v>72</v>
      </c>
      <c r="AP685" s="1">
        <v>6</v>
      </c>
      <c r="AR685" s="1">
        <v>3</v>
      </c>
      <c r="AT685" s="1">
        <v>8</v>
      </c>
      <c r="AU685" s="1" t="s">
        <v>3550</v>
      </c>
      <c r="AW685" s="1" t="s">
        <v>3551</v>
      </c>
      <c r="AX685" s="1">
        <v>10</v>
      </c>
      <c r="AY685" s="1" t="s">
        <v>3552</v>
      </c>
      <c r="AZ685" s="1" t="s">
        <v>3553</v>
      </c>
      <c r="BA685" s="1" t="s">
        <v>3554</v>
      </c>
      <c r="BB685" s="1">
        <v>1</v>
      </c>
    </row>
    <row r="686" spans="1:54" ht="13" hidden="1" x14ac:dyDescent="0.15">
      <c r="B686" s="1" t="s">
        <v>1</v>
      </c>
      <c r="G686" s="2">
        <v>35320</v>
      </c>
      <c r="H686" s="13">
        <f t="shared" ca="1" si="10"/>
        <v>22.304109589041097</v>
      </c>
      <c r="I686" s="1">
        <v>6</v>
      </c>
      <c r="J686" s="1">
        <v>100</v>
      </c>
      <c r="K686" s="1">
        <v>14</v>
      </c>
      <c r="L686" s="1">
        <v>6</v>
      </c>
      <c r="M686" s="1">
        <v>535558</v>
      </c>
      <c r="N686" s="1" t="s">
        <v>3555</v>
      </c>
      <c r="O686" s="1">
        <v>1</v>
      </c>
      <c r="T686" s="1">
        <v>1</v>
      </c>
      <c r="U686" s="1" t="s">
        <v>144</v>
      </c>
      <c r="W686" s="1" t="s">
        <v>384</v>
      </c>
      <c r="Y686" s="1" t="s">
        <v>245</v>
      </c>
      <c r="AA686" s="1">
        <v>0</v>
      </c>
      <c r="AB686" s="1" t="s">
        <v>3556</v>
      </c>
      <c r="AC686" s="1" t="s">
        <v>59</v>
      </c>
      <c r="AF686" s="1" t="s">
        <v>30</v>
      </c>
      <c r="AN686" s="1" t="s">
        <v>72</v>
      </c>
      <c r="AP686" s="1">
        <v>6</v>
      </c>
      <c r="AR686" s="1">
        <v>6</v>
      </c>
      <c r="AT686" s="1">
        <v>80</v>
      </c>
      <c r="AU686" s="1" t="s">
        <v>3557</v>
      </c>
      <c r="AV686" s="1" t="s">
        <v>74</v>
      </c>
      <c r="AX686" s="1">
        <v>9</v>
      </c>
      <c r="AY686" s="1" t="s">
        <v>3558</v>
      </c>
      <c r="AZ686" s="1" t="s">
        <v>3559</v>
      </c>
      <c r="BA686" s="1" t="s">
        <v>1618</v>
      </c>
      <c r="BB686" s="1">
        <v>0</v>
      </c>
    </row>
    <row r="687" spans="1:54" ht="13" x14ac:dyDescent="0.15">
      <c r="E687" s="1" t="s">
        <v>4</v>
      </c>
      <c r="G687" s="2">
        <v>32021</v>
      </c>
      <c r="H687" s="13">
        <f t="shared" ca="1" si="10"/>
        <v>31.342465753424658</v>
      </c>
      <c r="I687" s="1">
        <v>6</v>
      </c>
      <c r="J687" s="1">
        <v>600</v>
      </c>
      <c r="K687" s="1">
        <v>6</v>
      </c>
      <c r="L687" s="1">
        <v>20</v>
      </c>
      <c r="M687" s="1">
        <v>100191</v>
      </c>
      <c r="N687" s="1" t="s">
        <v>1922</v>
      </c>
      <c r="O687" s="1">
        <v>1</v>
      </c>
      <c r="T687" s="1">
        <v>1</v>
      </c>
      <c r="U687" s="1" t="s">
        <v>89</v>
      </c>
      <c r="W687" s="1" t="s">
        <v>111</v>
      </c>
      <c r="Y687" s="1" t="s">
        <v>338</v>
      </c>
      <c r="AA687" s="1">
        <v>7</v>
      </c>
      <c r="AB687" s="1" t="s">
        <v>3560</v>
      </c>
      <c r="AC687" s="1" t="s">
        <v>83</v>
      </c>
      <c r="AG687" s="1" t="s">
        <v>31</v>
      </c>
      <c r="AN687" s="1" t="s">
        <v>72</v>
      </c>
      <c r="AP687" s="1">
        <v>6</v>
      </c>
      <c r="AR687" s="1">
        <v>6</v>
      </c>
      <c r="AT687" s="1">
        <v>10</v>
      </c>
      <c r="AU687" s="1" t="s">
        <v>3561</v>
      </c>
      <c r="AV687" s="1" t="s">
        <v>64</v>
      </c>
      <c r="AX687" s="1">
        <v>8</v>
      </c>
      <c r="AY687" s="1" t="s">
        <v>3562</v>
      </c>
      <c r="AZ687" s="1" t="s">
        <v>3563</v>
      </c>
      <c r="BA687" s="1" t="s">
        <v>141</v>
      </c>
      <c r="BB687" s="1">
        <v>1</v>
      </c>
    </row>
    <row r="688" spans="1:54" ht="13" hidden="1" x14ac:dyDescent="0.15">
      <c r="A688" s="1" t="s">
        <v>0</v>
      </c>
      <c r="E688" s="1" t="s">
        <v>4</v>
      </c>
      <c r="G688" s="2">
        <v>32513</v>
      </c>
      <c r="H688" s="13">
        <f t="shared" ca="1" si="10"/>
        <v>29.994520547945207</v>
      </c>
      <c r="I688" s="1">
        <v>6</v>
      </c>
      <c r="J688" s="1">
        <v>45</v>
      </c>
      <c r="K688" s="1">
        <v>10</v>
      </c>
      <c r="L688" s="1">
        <v>1</v>
      </c>
      <c r="M688" s="1">
        <v>3620022</v>
      </c>
      <c r="N688" s="1" t="s">
        <v>3587</v>
      </c>
      <c r="O688" s="1">
        <v>0</v>
      </c>
      <c r="P688" s="1" t="s">
        <v>67</v>
      </c>
      <c r="R688" s="1" t="s">
        <v>103</v>
      </c>
      <c r="T688" s="1">
        <v>1</v>
      </c>
      <c r="U688" s="1" t="s">
        <v>69</v>
      </c>
      <c r="W688" s="1" t="s">
        <v>111</v>
      </c>
      <c r="Y688" s="1" t="s">
        <v>57</v>
      </c>
      <c r="AA688" s="1">
        <v>5</v>
      </c>
      <c r="AB688" s="1" t="s">
        <v>3588</v>
      </c>
      <c r="AC688" s="1" t="s">
        <v>59</v>
      </c>
      <c r="AF688" s="1" t="s">
        <v>30</v>
      </c>
      <c r="AN688" s="1" t="s">
        <v>72</v>
      </c>
      <c r="AQ688" s="1">
        <v>10</v>
      </c>
      <c r="AS688" s="1">
        <v>20</v>
      </c>
      <c r="AT688" s="1">
        <v>10</v>
      </c>
      <c r="AU688" s="1" t="s">
        <v>3589</v>
      </c>
      <c r="AV688" s="1" t="s">
        <v>415</v>
      </c>
      <c r="AX688" s="1">
        <v>8</v>
      </c>
      <c r="AY688" s="1" t="s">
        <v>3590</v>
      </c>
      <c r="AZ688" s="1" t="s">
        <v>3591</v>
      </c>
      <c r="BA688" s="1" t="s">
        <v>3590</v>
      </c>
      <c r="BB688" s="1">
        <v>0</v>
      </c>
    </row>
    <row r="689" spans="1:54" ht="13" x14ac:dyDescent="0.15">
      <c r="B689" s="1" t="s">
        <v>1</v>
      </c>
      <c r="E689" s="1" t="s">
        <v>4</v>
      </c>
      <c r="G689" s="2">
        <v>32663</v>
      </c>
      <c r="H689" s="13">
        <f t="shared" ca="1" si="10"/>
        <v>29.583561643835615</v>
      </c>
      <c r="I689" s="1">
        <v>6</v>
      </c>
      <c r="J689" s="1">
        <v>120</v>
      </c>
      <c r="K689" s="1">
        <v>12</v>
      </c>
      <c r="L689" s="1">
        <v>10</v>
      </c>
      <c r="M689" s="1">
        <v>500084</v>
      </c>
      <c r="N689" s="1" t="s">
        <v>368</v>
      </c>
      <c r="O689" s="1">
        <v>1</v>
      </c>
      <c r="T689" s="1">
        <v>1</v>
      </c>
      <c r="U689" s="1" t="s">
        <v>150</v>
      </c>
      <c r="W689" s="1" t="s">
        <v>80</v>
      </c>
      <c r="Y689" s="1" t="s">
        <v>91</v>
      </c>
      <c r="AA689" s="1">
        <v>1</v>
      </c>
      <c r="AB689" s="1" t="s">
        <v>3592</v>
      </c>
      <c r="AC689" s="1" t="s">
        <v>83</v>
      </c>
      <c r="AI689" s="1" t="s">
        <v>33</v>
      </c>
      <c r="AN689" s="1" t="s">
        <v>60</v>
      </c>
      <c r="AP689" s="1">
        <v>5</v>
      </c>
      <c r="AR689" s="1">
        <v>3</v>
      </c>
      <c r="AT689" s="1">
        <v>8</v>
      </c>
      <c r="AU689" s="1" t="s">
        <v>3593</v>
      </c>
      <c r="AV689" s="1" t="s">
        <v>74</v>
      </c>
      <c r="AX689" s="1">
        <v>8</v>
      </c>
      <c r="AY689" s="1" t="s">
        <v>3594</v>
      </c>
      <c r="AZ689" s="1" t="s">
        <v>3595</v>
      </c>
      <c r="BA689" s="1" t="s">
        <v>3596</v>
      </c>
      <c r="BB689" s="1">
        <v>1</v>
      </c>
    </row>
    <row r="690" spans="1:54" ht="13" hidden="1" x14ac:dyDescent="0.15">
      <c r="B690" s="1" t="s">
        <v>1</v>
      </c>
      <c r="E690" s="1" t="s">
        <v>4</v>
      </c>
      <c r="G690" s="2">
        <v>33896</v>
      </c>
      <c r="H690" s="13">
        <f t="shared" ca="1" si="10"/>
        <v>26.205479452054796</v>
      </c>
      <c r="I690" s="1">
        <v>6</v>
      </c>
      <c r="J690" s="1">
        <v>60</v>
      </c>
      <c r="K690" s="1">
        <v>14</v>
      </c>
      <c r="L690" s="1">
        <v>4</v>
      </c>
      <c r="M690" s="1">
        <v>311</v>
      </c>
      <c r="N690" s="1" t="s">
        <v>3611</v>
      </c>
      <c r="O690" s="1">
        <v>0</v>
      </c>
      <c r="P690" s="1" t="s">
        <v>53</v>
      </c>
      <c r="R690" s="1" t="s">
        <v>98</v>
      </c>
      <c r="T690" s="1">
        <v>1</v>
      </c>
      <c r="U690" s="1" t="s">
        <v>30</v>
      </c>
      <c r="X690" s="1" t="s">
        <v>279</v>
      </c>
      <c r="Z690" s="1" t="s">
        <v>3612</v>
      </c>
      <c r="AA690" s="1">
        <v>3</v>
      </c>
      <c r="AB690" s="1" t="s">
        <v>3613</v>
      </c>
      <c r="AC690" s="1" t="s">
        <v>59</v>
      </c>
      <c r="AL690" s="1" t="s">
        <v>36</v>
      </c>
      <c r="AV690" s="1" t="s">
        <v>74</v>
      </c>
      <c r="AX690" s="1">
        <v>10</v>
      </c>
      <c r="AY690" s="1" t="s">
        <v>3614</v>
      </c>
      <c r="AZ690" s="1" t="s">
        <v>3615</v>
      </c>
      <c r="BA690" s="1" t="s">
        <v>3616</v>
      </c>
      <c r="BB690" s="1">
        <v>1</v>
      </c>
    </row>
    <row r="691" spans="1:54" ht="13" x14ac:dyDescent="0.15">
      <c r="B691" s="1" t="s">
        <v>1</v>
      </c>
      <c r="E691" s="1" t="s">
        <v>4</v>
      </c>
      <c r="G691" s="2">
        <v>30214</v>
      </c>
      <c r="H691" s="13">
        <f t="shared" ca="1" si="10"/>
        <v>36.293150684931504</v>
      </c>
      <c r="I691" s="1">
        <v>6</v>
      </c>
      <c r="J691" s="1">
        <v>30</v>
      </c>
      <c r="K691" s="1">
        <v>15</v>
      </c>
      <c r="L691" s="1">
        <v>16</v>
      </c>
      <c r="M691" s="1">
        <v>90408</v>
      </c>
      <c r="N691" s="1" t="s">
        <v>3617</v>
      </c>
      <c r="O691" s="1">
        <v>1</v>
      </c>
      <c r="T691" s="1">
        <v>1</v>
      </c>
      <c r="U691" s="1" t="s">
        <v>453</v>
      </c>
      <c r="X691" s="1" t="s">
        <v>684</v>
      </c>
      <c r="Z691" s="1" t="s">
        <v>3618</v>
      </c>
      <c r="AA691" s="1">
        <v>2</v>
      </c>
      <c r="AB691" s="1" t="s">
        <v>3619</v>
      </c>
      <c r="AC691" s="1" t="s">
        <v>83</v>
      </c>
      <c r="AL691" s="1" t="s">
        <v>36</v>
      </c>
      <c r="AV691" s="1" t="s">
        <v>74</v>
      </c>
      <c r="AX691" s="1">
        <v>10</v>
      </c>
      <c r="AY691" s="1" t="s">
        <v>3620</v>
      </c>
      <c r="AZ691" s="1" t="s">
        <v>3621</v>
      </c>
      <c r="BA691" s="1" t="s">
        <v>3622</v>
      </c>
      <c r="BB691" s="1">
        <v>1</v>
      </c>
    </row>
    <row r="692" spans="1:54" ht="13" hidden="1" x14ac:dyDescent="0.15">
      <c r="B692" s="1" t="s">
        <v>1</v>
      </c>
      <c r="G692" s="2">
        <v>31131</v>
      </c>
      <c r="H692" s="13">
        <f t="shared" ca="1" si="10"/>
        <v>33.780821917808218</v>
      </c>
      <c r="I692" s="1">
        <v>6</v>
      </c>
      <c r="J692" s="1">
        <v>60</v>
      </c>
      <c r="K692" s="1">
        <v>12</v>
      </c>
      <c r="L692" s="1">
        <v>6</v>
      </c>
      <c r="M692" s="1">
        <v>1</v>
      </c>
      <c r="N692" s="1" t="s">
        <v>1394</v>
      </c>
      <c r="O692" s="1">
        <v>1</v>
      </c>
      <c r="T692" s="1">
        <v>1</v>
      </c>
      <c r="U692" s="1" t="s">
        <v>144</v>
      </c>
      <c r="W692" s="1" t="s">
        <v>424</v>
      </c>
      <c r="Z692" s="1" t="s">
        <v>3681</v>
      </c>
      <c r="AA692" s="1">
        <v>9</v>
      </c>
      <c r="AB692" s="1" t="s">
        <v>3682</v>
      </c>
      <c r="AC692" s="1" t="s">
        <v>59</v>
      </c>
      <c r="AI692" s="1" t="s">
        <v>33</v>
      </c>
      <c r="AN692" s="1" t="s">
        <v>60</v>
      </c>
      <c r="AP692" s="1">
        <v>5</v>
      </c>
      <c r="AR692" s="1">
        <v>6</v>
      </c>
      <c r="AT692" s="1">
        <v>30</v>
      </c>
      <c r="AU692" s="1" t="s">
        <v>3683</v>
      </c>
      <c r="AV692" s="1" t="s">
        <v>74</v>
      </c>
      <c r="AX692" s="1">
        <v>10</v>
      </c>
      <c r="AY692" s="1" t="s">
        <v>3684</v>
      </c>
      <c r="AZ692" s="1" t="s">
        <v>3685</v>
      </c>
      <c r="BA692" s="1" t="s">
        <v>3686</v>
      </c>
      <c r="BB692" s="1">
        <v>1</v>
      </c>
    </row>
    <row r="693" spans="1:54" ht="13" hidden="1" x14ac:dyDescent="0.15">
      <c r="A693" s="1" t="s">
        <v>0</v>
      </c>
      <c r="B693" s="1" t="s">
        <v>1</v>
      </c>
      <c r="D693" s="1" t="s">
        <v>3</v>
      </c>
      <c r="E693" s="1" t="s">
        <v>4</v>
      </c>
      <c r="G693" s="2">
        <v>27646</v>
      </c>
      <c r="H693" s="13">
        <f t="shared" ca="1" si="10"/>
        <v>43.328767123287669</v>
      </c>
      <c r="I693" s="1">
        <v>6</v>
      </c>
      <c r="J693" s="1">
        <v>60</v>
      </c>
      <c r="K693" s="1">
        <v>6</v>
      </c>
      <c r="L693" s="1">
        <v>3</v>
      </c>
      <c r="N693" s="1" t="s">
        <v>1366</v>
      </c>
      <c r="O693" s="1">
        <v>0</v>
      </c>
      <c r="P693" s="1" t="s">
        <v>53</v>
      </c>
      <c r="R693" s="1" t="s">
        <v>98</v>
      </c>
      <c r="T693" s="1">
        <v>1</v>
      </c>
      <c r="U693" s="1" t="s">
        <v>30</v>
      </c>
      <c r="W693" s="1" t="s">
        <v>80</v>
      </c>
      <c r="Z693" s="1" t="s">
        <v>3692</v>
      </c>
      <c r="AA693" s="1">
        <v>4</v>
      </c>
      <c r="AB693" s="1" t="s">
        <v>3693</v>
      </c>
      <c r="AC693" s="1" t="s">
        <v>1299</v>
      </c>
      <c r="AF693" s="1" t="s">
        <v>30</v>
      </c>
      <c r="AN693" s="1" t="s">
        <v>72</v>
      </c>
      <c r="AP693" s="1">
        <v>5</v>
      </c>
      <c r="AR693" s="1">
        <v>5</v>
      </c>
      <c r="AT693" s="1">
        <v>12</v>
      </c>
      <c r="AU693" s="1" t="s">
        <v>3694</v>
      </c>
      <c r="AV693" s="1" t="s">
        <v>74</v>
      </c>
      <c r="AX693" s="1">
        <v>10</v>
      </c>
      <c r="AY693" s="1" t="s">
        <v>36</v>
      </c>
      <c r="AZ693" s="1" t="s">
        <v>3695</v>
      </c>
      <c r="BA693" s="1" t="s">
        <v>3696</v>
      </c>
      <c r="BB693" s="1">
        <v>0</v>
      </c>
    </row>
    <row r="694" spans="1:54" ht="13" x14ac:dyDescent="0.15">
      <c r="A694" s="1" t="s">
        <v>0</v>
      </c>
      <c r="E694" s="1" t="s">
        <v>4</v>
      </c>
      <c r="G694" s="2">
        <v>33040</v>
      </c>
      <c r="H694" s="13">
        <f t="shared" ca="1" si="10"/>
        <v>28.550684931506851</v>
      </c>
      <c r="I694" s="1">
        <v>6</v>
      </c>
      <c r="J694" s="1">
        <v>50</v>
      </c>
      <c r="K694" s="1">
        <v>10</v>
      </c>
      <c r="L694" s="1">
        <v>3</v>
      </c>
      <c r="M694" s="1">
        <v>30001</v>
      </c>
      <c r="N694" s="1" t="s">
        <v>3728</v>
      </c>
      <c r="O694" s="1">
        <v>1</v>
      </c>
      <c r="T694" s="1">
        <v>0</v>
      </c>
      <c r="AC694" s="1" t="s">
        <v>83</v>
      </c>
      <c r="AF694" s="1" t="s">
        <v>30</v>
      </c>
      <c r="AI694" s="1" t="s">
        <v>33</v>
      </c>
      <c r="AN694" s="1" t="s">
        <v>84</v>
      </c>
      <c r="AP694" s="1">
        <v>6</v>
      </c>
      <c r="AR694" s="1">
        <v>4</v>
      </c>
      <c r="AT694" s="1">
        <v>100</v>
      </c>
      <c r="AU694" s="1" t="s">
        <v>3729</v>
      </c>
      <c r="AV694" s="1" t="s">
        <v>64</v>
      </c>
      <c r="AX694" s="1">
        <v>8</v>
      </c>
      <c r="AY694" s="1" t="s">
        <v>3730</v>
      </c>
      <c r="BA694" s="1" t="s">
        <v>3731</v>
      </c>
      <c r="BB694" s="1">
        <v>1</v>
      </c>
    </row>
    <row r="695" spans="1:54" ht="13" x14ac:dyDescent="0.15">
      <c r="A695" s="1" t="s">
        <v>0</v>
      </c>
      <c r="G695" s="2">
        <v>33530</v>
      </c>
      <c r="H695" s="13">
        <f t="shared" ca="1" si="10"/>
        <v>27.208219178082192</v>
      </c>
      <c r="I695" s="1">
        <v>6</v>
      </c>
      <c r="J695" s="1">
        <v>60</v>
      </c>
      <c r="K695" s="1">
        <v>4</v>
      </c>
      <c r="L695" s="1">
        <v>5</v>
      </c>
      <c r="M695" s="1">
        <v>300</v>
      </c>
      <c r="N695" s="1" t="s">
        <v>3732</v>
      </c>
      <c r="O695" s="1">
        <v>1</v>
      </c>
      <c r="T695" s="1">
        <v>1</v>
      </c>
      <c r="U695" s="1" t="s">
        <v>5</v>
      </c>
      <c r="W695" s="1" t="s">
        <v>111</v>
      </c>
      <c r="Y695" s="1" t="s">
        <v>648</v>
      </c>
      <c r="AA695" s="1">
        <v>0</v>
      </c>
      <c r="AB695" s="1" t="s">
        <v>3733</v>
      </c>
      <c r="AC695" s="1" t="s">
        <v>83</v>
      </c>
      <c r="AI695" s="1" t="s">
        <v>33</v>
      </c>
      <c r="AN695" s="1" t="s">
        <v>84</v>
      </c>
      <c r="AP695" s="1">
        <v>6</v>
      </c>
      <c r="AR695" s="1">
        <v>6</v>
      </c>
      <c r="AT695" s="1">
        <v>4</v>
      </c>
      <c r="AU695" s="1" t="s">
        <v>3734</v>
      </c>
      <c r="AV695" s="1" t="s">
        <v>74</v>
      </c>
      <c r="AX695" s="1">
        <v>7</v>
      </c>
      <c r="AY695" s="1" t="s">
        <v>3735</v>
      </c>
      <c r="AZ695" s="1" t="s">
        <v>3736</v>
      </c>
      <c r="BA695" s="1" t="s">
        <v>3737</v>
      </c>
      <c r="BB695" s="1">
        <v>1</v>
      </c>
    </row>
    <row r="696" spans="1:54" ht="13" x14ac:dyDescent="0.15">
      <c r="B696" s="1" t="s">
        <v>1</v>
      </c>
      <c r="G696" s="2">
        <v>29873</v>
      </c>
      <c r="H696" s="13">
        <f t="shared" ca="1" si="10"/>
        <v>37.227397260273975</v>
      </c>
      <c r="I696" s="1">
        <v>6</v>
      </c>
      <c r="J696" s="1">
        <v>90</v>
      </c>
      <c r="K696" s="1">
        <v>16</v>
      </c>
      <c r="L696" s="1">
        <v>50</v>
      </c>
      <c r="M696" s="1">
        <v>61004</v>
      </c>
      <c r="N696" s="1" t="s">
        <v>3738</v>
      </c>
      <c r="O696" s="1">
        <v>1</v>
      </c>
      <c r="T696" s="1">
        <v>1</v>
      </c>
      <c r="U696" s="1" t="s">
        <v>137</v>
      </c>
      <c r="W696" s="1" t="s">
        <v>124</v>
      </c>
      <c r="Y696" s="1" t="s">
        <v>648</v>
      </c>
      <c r="AA696" s="1">
        <v>11</v>
      </c>
      <c r="AB696" s="1">
        <v>6</v>
      </c>
      <c r="AC696" s="1" t="s">
        <v>83</v>
      </c>
      <c r="AI696" s="1" t="s">
        <v>33</v>
      </c>
      <c r="AN696" s="1" t="s">
        <v>60</v>
      </c>
      <c r="AP696" s="1">
        <v>2</v>
      </c>
      <c r="AR696" s="1">
        <v>2</v>
      </c>
      <c r="AT696" s="1">
        <v>8</v>
      </c>
      <c r="AU696" s="1" t="s">
        <v>3739</v>
      </c>
      <c r="AV696" s="1" t="s">
        <v>74</v>
      </c>
      <c r="AX696" s="1">
        <v>10</v>
      </c>
      <c r="AY696" s="1" t="s">
        <v>3740</v>
      </c>
      <c r="AZ696" s="1" t="s">
        <v>3741</v>
      </c>
      <c r="BA696" s="1" t="s">
        <v>3742</v>
      </c>
      <c r="BB696" s="1">
        <v>0</v>
      </c>
    </row>
    <row r="697" spans="1:54" ht="13" hidden="1" x14ac:dyDescent="0.15">
      <c r="A697" s="1" t="s">
        <v>0</v>
      </c>
      <c r="G697" s="2">
        <v>31720</v>
      </c>
      <c r="H697" s="13">
        <f t="shared" ca="1" si="10"/>
        <v>32.167123287671231</v>
      </c>
      <c r="I697" s="1">
        <v>6</v>
      </c>
      <c r="J697" s="1">
        <v>30</v>
      </c>
      <c r="K697" s="1">
        <v>6</v>
      </c>
      <c r="L697" s="1">
        <v>30</v>
      </c>
      <c r="M697" s="1">
        <v>29063</v>
      </c>
      <c r="N697" s="1" t="s">
        <v>3759</v>
      </c>
      <c r="O697" s="1">
        <v>1</v>
      </c>
      <c r="T697" s="1">
        <v>1</v>
      </c>
      <c r="U697" s="1" t="s">
        <v>30</v>
      </c>
      <c r="W697" s="1" t="s">
        <v>111</v>
      </c>
      <c r="Z697" s="1" t="s">
        <v>3760</v>
      </c>
      <c r="AA697" s="1">
        <v>5</v>
      </c>
      <c r="AB697" s="1" t="s">
        <v>3761</v>
      </c>
      <c r="AC697" s="1" t="s">
        <v>399</v>
      </c>
      <c r="AF697" s="1" t="s">
        <v>30</v>
      </c>
      <c r="AN697" s="1" t="s">
        <v>84</v>
      </c>
      <c r="AP697" s="1">
        <v>4</v>
      </c>
      <c r="AR697" s="1">
        <v>4</v>
      </c>
      <c r="AT697" s="1">
        <v>20</v>
      </c>
      <c r="AU697" s="1" t="s">
        <v>3762</v>
      </c>
      <c r="AV697" s="1" t="s">
        <v>64</v>
      </c>
      <c r="AX697" s="1">
        <v>9</v>
      </c>
      <c r="AY697" s="1" t="s">
        <v>3763</v>
      </c>
      <c r="AZ697" s="1" t="s">
        <v>3764</v>
      </c>
      <c r="BA697" s="1" t="s">
        <v>3765</v>
      </c>
      <c r="BB697" s="1">
        <v>1</v>
      </c>
    </row>
    <row r="698" spans="1:54" ht="13" x14ac:dyDescent="0.15">
      <c r="A698" s="1" t="s">
        <v>0</v>
      </c>
      <c r="B698" s="1" t="s">
        <v>1</v>
      </c>
      <c r="G698" s="2">
        <v>30799</v>
      </c>
      <c r="H698" s="13">
        <f t="shared" ca="1" si="10"/>
        <v>34.69041095890411</v>
      </c>
      <c r="I698" s="1">
        <v>6</v>
      </c>
      <c r="J698" s="1">
        <v>135</v>
      </c>
      <c r="K698" s="1">
        <v>7</v>
      </c>
      <c r="L698" s="1">
        <v>40</v>
      </c>
      <c r="M698" s="1">
        <v>84034</v>
      </c>
      <c r="N698" s="1" t="s">
        <v>3805</v>
      </c>
      <c r="O698" s="1">
        <v>1</v>
      </c>
      <c r="T698" s="1">
        <v>1</v>
      </c>
      <c r="U698" s="1" t="s">
        <v>55</v>
      </c>
      <c r="W698" s="1" t="s">
        <v>111</v>
      </c>
      <c r="Y698" s="1" t="s">
        <v>295</v>
      </c>
      <c r="AA698" s="1">
        <v>5</v>
      </c>
      <c r="AB698" s="1" t="s">
        <v>3806</v>
      </c>
      <c r="AC698" s="1" t="s">
        <v>83</v>
      </c>
      <c r="AH698" s="1" t="s">
        <v>32</v>
      </c>
      <c r="AN698" s="1" t="s">
        <v>72</v>
      </c>
      <c r="AP698" s="1">
        <v>4</v>
      </c>
      <c r="AR698" s="1">
        <v>5</v>
      </c>
      <c r="AT698" s="1">
        <v>25</v>
      </c>
      <c r="AU698" s="1" t="s">
        <v>3807</v>
      </c>
      <c r="AV698" s="1" t="s">
        <v>74</v>
      </c>
      <c r="AX698" s="1">
        <v>8</v>
      </c>
      <c r="AY698" s="1" t="s">
        <v>3808</v>
      </c>
      <c r="BB698" s="1">
        <v>0</v>
      </c>
    </row>
    <row r="699" spans="1:54" ht="13" x14ac:dyDescent="0.15">
      <c r="E699" s="1" t="s">
        <v>4</v>
      </c>
      <c r="G699" s="2">
        <v>43069</v>
      </c>
      <c r="H699" s="13">
        <f t="shared" ca="1" si="10"/>
        <v>1.0739726027397261</v>
      </c>
      <c r="I699" s="1">
        <v>6</v>
      </c>
      <c r="J699" s="1">
        <v>30</v>
      </c>
      <c r="K699" s="1">
        <v>10</v>
      </c>
      <c r="L699" s="1">
        <v>6</v>
      </c>
      <c r="M699" s="1">
        <v>94588</v>
      </c>
      <c r="N699" s="1" t="s">
        <v>3840</v>
      </c>
      <c r="O699" s="1">
        <v>0</v>
      </c>
      <c r="P699" s="1" t="s">
        <v>97</v>
      </c>
      <c r="R699" s="1" t="s">
        <v>103</v>
      </c>
      <c r="T699" s="1">
        <v>1</v>
      </c>
      <c r="U699" s="1" t="s">
        <v>225</v>
      </c>
      <c r="X699" s="1" t="s">
        <v>318</v>
      </c>
      <c r="Y699" s="1" t="s">
        <v>91</v>
      </c>
      <c r="AA699" s="1">
        <v>3</v>
      </c>
      <c r="AB699" s="1" t="s">
        <v>3841</v>
      </c>
      <c r="AC699" s="1" t="s">
        <v>71</v>
      </c>
      <c r="AH699" s="1" t="s">
        <v>32</v>
      </c>
      <c r="AO699" s="1" t="s">
        <v>3842</v>
      </c>
      <c r="AP699" s="1">
        <v>3</v>
      </c>
      <c r="AR699" s="1">
        <v>4</v>
      </c>
      <c r="AT699" s="1">
        <v>6</v>
      </c>
      <c r="AU699" s="1" t="s">
        <v>3843</v>
      </c>
      <c r="AV699" s="1" t="s">
        <v>74</v>
      </c>
      <c r="AX699" s="1">
        <v>0</v>
      </c>
      <c r="AY699" s="1" t="s">
        <v>3844</v>
      </c>
      <c r="AZ699" s="1" t="s">
        <v>882</v>
      </c>
      <c r="BA699" s="1" t="s">
        <v>3845</v>
      </c>
      <c r="BB699" s="1">
        <v>0</v>
      </c>
    </row>
    <row r="700" spans="1:54" ht="13" x14ac:dyDescent="0.15">
      <c r="A700" s="1" t="s">
        <v>0</v>
      </c>
      <c r="E700" s="1" t="s">
        <v>4</v>
      </c>
      <c r="G700" s="2" t="s">
        <v>3849</v>
      </c>
      <c r="H700" s="13">
        <f t="shared" ca="1" si="10"/>
        <v>66.345205479452048</v>
      </c>
      <c r="I700" s="1">
        <v>6</v>
      </c>
      <c r="J700" s="1">
        <v>90</v>
      </c>
      <c r="K700" s="1">
        <v>9</v>
      </c>
      <c r="L700" s="1">
        <v>1</v>
      </c>
      <c r="M700" s="1">
        <v>92886</v>
      </c>
      <c r="N700" s="1" t="s">
        <v>3850</v>
      </c>
      <c r="O700" s="1">
        <v>0</v>
      </c>
      <c r="Q700" s="1" t="s">
        <v>689</v>
      </c>
      <c r="R700" s="1" t="s">
        <v>98</v>
      </c>
      <c r="T700" s="1">
        <v>1</v>
      </c>
      <c r="U700" s="1" t="s">
        <v>30</v>
      </c>
      <c r="W700" s="1" t="s">
        <v>80</v>
      </c>
      <c r="Y700" s="1" t="s">
        <v>466</v>
      </c>
      <c r="AA700" s="1">
        <v>15</v>
      </c>
      <c r="AB700" s="1" t="s">
        <v>3851</v>
      </c>
      <c r="AC700" s="1" t="s">
        <v>71</v>
      </c>
      <c r="AG700" s="1" t="s">
        <v>31</v>
      </c>
      <c r="AN700" s="1" t="s">
        <v>72</v>
      </c>
      <c r="AQ700" s="1">
        <v>10</v>
      </c>
      <c r="AR700" s="1">
        <v>5</v>
      </c>
      <c r="AT700" s="1">
        <v>20</v>
      </c>
      <c r="AU700" s="1" t="s">
        <v>3852</v>
      </c>
      <c r="AV700" s="1" t="s">
        <v>74</v>
      </c>
      <c r="AX700" s="1">
        <v>7</v>
      </c>
      <c r="AY700" s="1" t="s">
        <v>3853</v>
      </c>
      <c r="AZ700" s="1" t="s">
        <v>3854</v>
      </c>
      <c r="BA700" s="1" t="s">
        <v>3855</v>
      </c>
      <c r="BB700" s="1">
        <v>0</v>
      </c>
    </row>
    <row r="701" spans="1:54" ht="13" hidden="1" x14ac:dyDescent="0.15">
      <c r="B701" s="1" t="s">
        <v>1</v>
      </c>
      <c r="G701" s="2">
        <v>34285</v>
      </c>
      <c r="H701" s="13">
        <f t="shared" ca="1" si="10"/>
        <v>25.139726027397259</v>
      </c>
      <c r="I701" s="1">
        <v>6</v>
      </c>
      <c r="J701" s="1">
        <v>50</v>
      </c>
      <c r="K701" s="1">
        <v>10</v>
      </c>
      <c r="L701" s="1">
        <v>1</v>
      </c>
      <c r="M701" s="1">
        <v>500076</v>
      </c>
      <c r="N701" s="1" t="s">
        <v>368</v>
      </c>
      <c r="O701" s="1">
        <v>1</v>
      </c>
      <c r="P701" s="1" t="s">
        <v>78</v>
      </c>
      <c r="R701" s="1" t="s">
        <v>98</v>
      </c>
      <c r="T701" s="1">
        <v>1</v>
      </c>
      <c r="U701" s="1" t="s">
        <v>225</v>
      </c>
      <c r="W701" s="1" t="s">
        <v>80</v>
      </c>
      <c r="Y701" s="1" t="s">
        <v>112</v>
      </c>
      <c r="AA701" s="1">
        <v>2</v>
      </c>
      <c r="AB701" s="1" t="s">
        <v>1000</v>
      </c>
      <c r="AC701" s="1" t="s">
        <v>59</v>
      </c>
      <c r="AF701" s="1" t="s">
        <v>30</v>
      </c>
      <c r="AN701" s="1" t="s">
        <v>84</v>
      </c>
      <c r="AP701" s="1">
        <v>5</v>
      </c>
      <c r="AR701" s="1">
        <v>4</v>
      </c>
      <c r="AT701" s="1">
        <v>4</v>
      </c>
      <c r="AU701" s="1" t="s">
        <v>3856</v>
      </c>
      <c r="AV701" s="1" t="s">
        <v>74</v>
      </c>
      <c r="AX701" s="1">
        <v>8</v>
      </c>
      <c r="AY701" s="1" t="s">
        <v>3857</v>
      </c>
    </row>
    <row r="702" spans="1:54" ht="13" x14ac:dyDescent="0.15">
      <c r="A702" s="1" t="s">
        <v>0</v>
      </c>
      <c r="G702" s="2">
        <v>29049</v>
      </c>
      <c r="H702" s="13">
        <f t="shared" ca="1" si="10"/>
        <v>39.484931506849314</v>
      </c>
      <c r="I702" s="1">
        <v>6</v>
      </c>
      <c r="J702" s="1">
        <v>20</v>
      </c>
      <c r="K702" s="1">
        <v>13</v>
      </c>
      <c r="L702" s="1">
        <v>2</v>
      </c>
      <c r="M702" s="1">
        <v>29580</v>
      </c>
      <c r="N702" s="1" t="s">
        <v>3872</v>
      </c>
      <c r="O702" s="1">
        <v>0</v>
      </c>
      <c r="P702" s="1" t="s">
        <v>97</v>
      </c>
      <c r="R702" s="1" t="s">
        <v>103</v>
      </c>
      <c r="T702" s="1">
        <v>1</v>
      </c>
      <c r="U702" s="1" t="s">
        <v>225</v>
      </c>
      <c r="W702" s="1" t="s">
        <v>80</v>
      </c>
      <c r="Y702" s="1" t="s">
        <v>91</v>
      </c>
      <c r="AA702" s="1">
        <v>2</v>
      </c>
      <c r="AB702" s="1" t="s">
        <v>3873</v>
      </c>
      <c r="AC702" s="1" t="s">
        <v>83</v>
      </c>
      <c r="AF702" s="1" t="s">
        <v>30</v>
      </c>
      <c r="AN702" s="1" t="s">
        <v>72</v>
      </c>
      <c r="AP702" s="1">
        <v>6</v>
      </c>
      <c r="AR702" s="1">
        <v>6</v>
      </c>
      <c r="AT702" s="1">
        <v>25</v>
      </c>
      <c r="AU702" s="1" t="s">
        <v>3874</v>
      </c>
      <c r="AV702" s="1" t="s">
        <v>74</v>
      </c>
      <c r="AX702" s="1">
        <v>8</v>
      </c>
      <c r="AY702" s="1" t="s">
        <v>3875</v>
      </c>
      <c r="BB702" s="1">
        <v>1</v>
      </c>
    </row>
    <row r="703" spans="1:54" ht="13" hidden="1" x14ac:dyDescent="0.15">
      <c r="C703" s="1" t="s">
        <v>2</v>
      </c>
      <c r="E703" s="1" t="s">
        <v>4</v>
      </c>
      <c r="G703" s="2">
        <v>32907</v>
      </c>
      <c r="H703" s="13">
        <f t="shared" ca="1" si="10"/>
        <v>28.915068493150685</v>
      </c>
      <c r="I703" s="1">
        <v>6</v>
      </c>
      <c r="J703" s="1">
        <v>220</v>
      </c>
      <c r="K703" s="1">
        <v>10</v>
      </c>
      <c r="L703" s="1">
        <v>10</v>
      </c>
      <c r="M703" s="1">
        <v>82362</v>
      </c>
      <c r="N703" s="1" t="s">
        <v>3907</v>
      </c>
      <c r="O703" s="1">
        <v>0</v>
      </c>
      <c r="P703" s="1" t="s">
        <v>53</v>
      </c>
      <c r="R703" s="1" t="s">
        <v>54</v>
      </c>
      <c r="T703" s="1">
        <v>0</v>
      </c>
      <c r="AC703" s="1" t="s">
        <v>59</v>
      </c>
      <c r="AI703" s="1" t="s">
        <v>33</v>
      </c>
      <c r="AN703" s="1" t="s">
        <v>60</v>
      </c>
      <c r="AP703" s="1">
        <v>4</v>
      </c>
      <c r="AR703" s="1">
        <v>3</v>
      </c>
      <c r="AT703" s="1">
        <v>12</v>
      </c>
      <c r="AU703" s="1" t="s">
        <v>3908</v>
      </c>
      <c r="AV703" s="1" t="s">
        <v>198</v>
      </c>
      <c r="AX703" s="1">
        <v>10</v>
      </c>
      <c r="AY703" s="1" t="s">
        <v>3909</v>
      </c>
      <c r="AZ703" s="1" t="s">
        <v>3910</v>
      </c>
      <c r="BB703" s="1">
        <v>0</v>
      </c>
    </row>
    <row r="704" spans="1:54" ht="13" x14ac:dyDescent="0.15">
      <c r="E704" s="1" t="s">
        <v>4</v>
      </c>
      <c r="G704" s="2">
        <v>30528</v>
      </c>
      <c r="H704" s="13">
        <f t="shared" ca="1" si="10"/>
        <v>35.43287671232877</v>
      </c>
      <c r="I704" s="1">
        <v>6</v>
      </c>
      <c r="J704" s="1">
        <v>20</v>
      </c>
      <c r="K704" s="1">
        <v>9</v>
      </c>
      <c r="L704" s="1">
        <v>4</v>
      </c>
      <c r="M704" s="1">
        <v>70563</v>
      </c>
      <c r="N704" s="1" t="s">
        <v>3911</v>
      </c>
      <c r="O704" s="1">
        <v>1</v>
      </c>
      <c r="T704" s="1">
        <v>1</v>
      </c>
      <c r="U704" s="1" t="s">
        <v>55</v>
      </c>
      <c r="W704" s="1" t="s">
        <v>56</v>
      </c>
      <c r="Y704" s="1" t="s">
        <v>295</v>
      </c>
      <c r="AA704" s="1">
        <v>10</v>
      </c>
      <c r="AB704" s="1" t="s">
        <v>3912</v>
      </c>
      <c r="AC704" s="1" t="s">
        <v>83</v>
      </c>
      <c r="AI704" s="1" t="s">
        <v>33</v>
      </c>
      <c r="AN704" s="1" t="s">
        <v>60</v>
      </c>
      <c r="AP704" s="1">
        <v>4</v>
      </c>
      <c r="AR704" s="1">
        <v>2</v>
      </c>
      <c r="AT704" s="1">
        <v>20</v>
      </c>
      <c r="AU704" s="1" t="s">
        <v>3913</v>
      </c>
      <c r="AV704" s="1" t="s">
        <v>74</v>
      </c>
      <c r="AX704" s="1">
        <v>8</v>
      </c>
      <c r="AY704" s="1" t="s">
        <v>3914</v>
      </c>
      <c r="AZ704" s="1" t="s">
        <v>2864</v>
      </c>
      <c r="BA704" s="1" t="s">
        <v>3915</v>
      </c>
      <c r="BB704" s="1">
        <v>1</v>
      </c>
    </row>
    <row r="705" spans="1:54" ht="13" x14ac:dyDescent="0.15">
      <c r="E705" s="1" t="s">
        <v>4</v>
      </c>
      <c r="G705" s="2">
        <v>29686</v>
      </c>
      <c r="H705" s="13">
        <f t="shared" ca="1" si="10"/>
        <v>37.739726027397261</v>
      </c>
      <c r="I705" s="1">
        <v>6</v>
      </c>
      <c r="J705" s="1">
        <v>80</v>
      </c>
      <c r="K705" s="1">
        <v>8</v>
      </c>
      <c r="L705" s="1">
        <v>10</v>
      </c>
      <c r="M705" s="1">
        <v>90006</v>
      </c>
      <c r="N705" s="1" t="s">
        <v>658</v>
      </c>
      <c r="O705" s="1">
        <v>0</v>
      </c>
      <c r="P705" s="1" t="s">
        <v>53</v>
      </c>
      <c r="R705" s="1" t="s">
        <v>98</v>
      </c>
      <c r="T705" s="1">
        <v>1</v>
      </c>
      <c r="U705" s="1" t="s">
        <v>225</v>
      </c>
      <c r="W705" s="1" t="s">
        <v>80</v>
      </c>
      <c r="Y705" s="1" t="s">
        <v>245</v>
      </c>
      <c r="AA705" s="1">
        <v>5</v>
      </c>
      <c r="AB705" s="1" t="s">
        <v>3916</v>
      </c>
      <c r="AC705" s="1" t="s">
        <v>83</v>
      </c>
      <c r="AI705" s="1" t="s">
        <v>33</v>
      </c>
      <c r="AN705" s="1" t="s">
        <v>60</v>
      </c>
      <c r="AP705" s="1">
        <v>6</v>
      </c>
      <c r="AR705" s="1">
        <v>1</v>
      </c>
      <c r="AT705" s="1">
        <v>8</v>
      </c>
      <c r="AU705" s="1" t="s">
        <v>3917</v>
      </c>
      <c r="AW705" s="1" t="s">
        <v>3918</v>
      </c>
      <c r="AX705" s="1">
        <v>8</v>
      </c>
      <c r="AY705" s="1" t="s">
        <v>3919</v>
      </c>
      <c r="AZ705" s="1" t="s">
        <v>3920</v>
      </c>
      <c r="BA705" s="1" t="s">
        <v>3921</v>
      </c>
      <c r="BB705" s="1">
        <v>1</v>
      </c>
    </row>
    <row r="706" spans="1:54" ht="13" hidden="1" x14ac:dyDescent="0.15">
      <c r="A706" s="1" t="s">
        <v>0</v>
      </c>
      <c r="G706" s="2">
        <v>31258</v>
      </c>
      <c r="H706" s="13">
        <f t="shared" ref="H706:H748" ca="1" si="11">(TODAY() - G706)/365</f>
        <v>33.43287671232877</v>
      </c>
      <c r="I706" s="1">
        <v>6</v>
      </c>
      <c r="J706" s="1">
        <v>25</v>
      </c>
      <c r="K706" s="1">
        <v>14</v>
      </c>
      <c r="L706" s="1">
        <v>1</v>
      </c>
      <c r="M706" s="1">
        <v>6089</v>
      </c>
      <c r="N706" s="1" t="s">
        <v>3963</v>
      </c>
      <c r="O706" s="1">
        <v>1</v>
      </c>
      <c r="T706" s="1">
        <v>1</v>
      </c>
      <c r="U706" s="1" t="s">
        <v>30</v>
      </c>
      <c r="W706" s="1" t="s">
        <v>80</v>
      </c>
      <c r="Y706" s="1" t="s">
        <v>233</v>
      </c>
      <c r="AA706" s="1">
        <v>1</v>
      </c>
      <c r="AB706" s="1" t="s">
        <v>3964</v>
      </c>
      <c r="AC706" s="1" t="s">
        <v>399</v>
      </c>
      <c r="AF706" s="1" t="s">
        <v>30</v>
      </c>
      <c r="AN706" s="1" t="s">
        <v>84</v>
      </c>
      <c r="AP706" s="1">
        <v>6</v>
      </c>
      <c r="AR706" s="1">
        <v>5</v>
      </c>
      <c r="AT706" s="1">
        <v>40</v>
      </c>
      <c r="AU706" s="1" t="s">
        <v>3965</v>
      </c>
      <c r="AV706" s="1" t="s">
        <v>74</v>
      </c>
      <c r="AX706" s="1">
        <v>8</v>
      </c>
      <c r="AY706" s="1" t="s">
        <v>3966</v>
      </c>
      <c r="AZ706" s="1" t="s">
        <v>3967</v>
      </c>
      <c r="BA706" s="1" t="s">
        <v>3968</v>
      </c>
      <c r="BB706" s="1">
        <v>1</v>
      </c>
    </row>
    <row r="707" spans="1:54" ht="13" x14ac:dyDescent="0.15">
      <c r="A707" s="1" t="s">
        <v>0</v>
      </c>
      <c r="B707" s="1" t="s">
        <v>1</v>
      </c>
      <c r="E707" s="1" t="s">
        <v>4</v>
      </c>
      <c r="G707" s="2">
        <v>28828</v>
      </c>
      <c r="H707" s="13">
        <f t="shared" ca="1" si="11"/>
        <v>40.090410958904108</v>
      </c>
      <c r="I707" s="1">
        <v>5</v>
      </c>
      <c r="J707" s="1">
        <v>30</v>
      </c>
      <c r="K707" s="1">
        <v>16</v>
      </c>
      <c r="L707" s="1">
        <v>50</v>
      </c>
      <c r="M707" s="1">
        <v>81000</v>
      </c>
      <c r="N707" s="1" t="s">
        <v>803</v>
      </c>
      <c r="O707" s="1">
        <v>1</v>
      </c>
      <c r="P707" s="1" t="s">
        <v>67</v>
      </c>
      <c r="R707" s="1" t="s">
        <v>68</v>
      </c>
      <c r="T707" s="1">
        <v>1</v>
      </c>
      <c r="U707" s="1" t="s">
        <v>521</v>
      </c>
      <c r="W707" s="1" t="s">
        <v>56</v>
      </c>
      <c r="Z707" s="1" t="s">
        <v>804</v>
      </c>
      <c r="AA707" s="1">
        <v>13</v>
      </c>
      <c r="AB707" s="1" t="s">
        <v>805</v>
      </c>
      <c r="AC707" s="1" t="s">
        <v>83</v>
      </c>
      <c r="AG707" s="1" t="s">
        <v>31</v>
      </c>
      <c r="AN707" s="1" t="s">
        <v>72</v>
      </c>
      <c r="AP707" s="1">
        <v>6</v>
      </c>
      <c r="AS707" s="1">
        <v>10</v>
      </c>
      <c r="AT707" s="1">
        <v>20</v>
      </c>
      <c r="AU707" s="1" t="s">
        <v>806</v>
      </c>
      <c r="AV707" s="1" t="s">
        <v>200</v>
      </c>
      <c r="AX707" s="1">
        <v>10</v>
      </c>
      <c r="AY707" s="1" t="s">
        <v>807</v>
      </c>
      <c r="AZ707" s="1" t="s">
        <v>808</v>
      </c>
      <c r="BA707" s="1" t="s">
        <v>809</v>
      </c>
    </row>
    <row r="708" spans="1:54" ht="13" hidden="1" x14ac:dyDescent="0.15">
      <c r="E708" s="1" t="s">
        <v>4</v>
      </c>
      <c r="G708" s="2">
        <v>25703</v>
      </c>
      <c r="H708" s="13">
        <f t="shared" ca="1" si="11"/>
        <v>48.652054794520545</v>
      </c>
      <c r="I708" s="1">
        <v>5</v>
      </c>
      <c r="J708" s="1">
        <v>120</v>
      </c>
      <c r="K708" s="1">
        <v>8</v>
      </c>
      <c r="L708" s="1">
        <v>3</v>
      </c>
      <c r="M708" s="1">
        <v>8820</v>
      </c>
      <c r="N708" s="1" t="s">
        <v>964</v>
      </c>
      <c r="O708" s="1">
        <v>0</v>
      </c>
      <c r="P708" s="1" t="s">
        <v>97</v>
      </c>
      <c r="R708" s="1" t="s">
        <v>103</v>
      </c>
      <c r="T708" s="1">
        <v>1</v>
      </c>
      <c r="U708" s="1" t="s">
        <v>225</v>
      </c>
      <c r="W708" s="1" t="s">
        <v>80</v>
      </c>
      <c r="Y708" s="1" t="s">
        <v>466</v>
      </c>
      <c r="AA708" s="1">
        <v>20</v>
      </c>
      <c r="AB708" s="1" t="s">
        <v>965</v>
      </c>
      <c r="AC708" s="1" t="s">
        <v>59</v>
      </c>
      <c r="AF708" s="1" t="s">
        <v>30</v>
      </c>
      <c r="AN708" s="1" t="s">
        <v>84</v>
      </c>
      <c r="AP708" s="1">
        <v>5</v>
      </c>
      <c r="AR708" s="1">
        <v>2</v>
      </c>
      <c r="AT708" s="1">
        <v>12</v>
      </c>
      <c r="AU708" s="1" t="s">
        <v>966</v>
      </c>
      <c r="AV708" s="1" t="s">
        <v>64</v>
      </c>
      <c r="AX708" s="1">
        <v>10</v>
      </c>
      <c r="AY708" s="1" t="s">
        <v>967</v>
      </c>
      <c r="AZ708" s="1" t="s">
        <v>968</v>
      </c>
      <c r="BA708" s="1" t="s">
        <v>969</v>
      </c>
    </row>
    <row r="709" spans="1:54" ht="13" x14ac:dyDescent="0.15">
      <c r="C709" s="1" t="s">
        <v>2</v>
      </c>
      <c r="G709" s="2">
        <v>29809</v>
      </c>
      <c r="H709" s="13">
        <f t="shared" ca="1" si="11"/>
        <v>37.402739726027399</v>
      </c>
      <c r="I709" s="1">
        <v>5</v>
      </c>
      <c r="J709" s="1">
        <v>20</v>
      </c>
      <c r="K709" s="1">
        <v>18</v>
      </c>
      <c r="L709" s="1">
        <v>0</v>
      </c>
      <c r="M709" s="1">
        <v>11776</v>
      </c>
      <c r="N709" s="1" t="s">
        <v>1232</v>
      </c>
      <c r="O709" s="1">
        <v>1</v>
      </c>
      <c r="P709" s="1" t="s">
        <v>67</v>
      </c>
      <c r="S709" s="1" t="s">
        <v>1233</v>
      </c>
      <c r="T709" s="1">
        <v>1</v>
      </c>
      <c r="U709" s="1" t="s">
        <v>453</v>
      </c>
      <c r="X709" s="1" t="s">
        <v>1234</v>
      </c>
      <c r="Y709" s="1" t="s">
        <v>57</v>
      </c>
      <c r="AA709" s="1">
        <v>15</v>
      </c>
      <c r="AB709" s="1" t="s">
        <v>1235</v>
      </c>
      <c r="AC709" s="1" t="s">
        <v>71</v>
      </c>
      <c r="AF709" s="1" t="s">
        <v>30</v>
      </c>
      <c r="AJ709" s="1" t="s">
        <v>34</v>
      </c>
      <c r="AN709" s="1" t="s">
        <v>60</v>
      </c>
      <c r="AQ709" s="1">
        <v>16</v>
      </c>
      <c r="AS709" s="1">
        <v>10</v>
      </c>
      <c r="AT709" s="1">
        <v>2</v>
      </c>
      <c r="AU709" s="1" t="s">
        <v>1236</v>
      </c>
      <c r="AV709" s="1" t="s">
        <v>64</v>
      </c>
      <c r="AX709" s="1">
        <v>10</v>
      </c>
      <c r="AY709" s="1" t="s">
        <v>1237</v>
      </c>
      <c r="AZ709" s="1" t="s">
        <v>1238</v>
      </c>
      <c r="BA709" s="1" t="s">
        <v>1239</v>
      </c>
    </row>
    <row r="710" spans="1:54" ht="13" hidden="1" x14ac:dyDescent="0.15">
      <c r="A710" s="1" t="s">
        <v>0</v>
      </c>
      <c r="G710" s="2">
        <v>31548</v>
      </c>
      <c r="H710" s="13">
        <f t="shared" ca="1" si="11"/>
        <v>32.638356164383559</v>
      </c>
      <c r="I710" s="1">
        <v>5</v>
      </c>
      <c r="J710" s="1">
        <v>360</v>
      </c>
      <c r="K710" s="1">
        <v>8</v>
      </c>
      <c r="L710" s="1">
        <v>1</v>
      </c>
      <c r="M710" s="1">
        <v>0</v>
      </c>
      <c r="N710" s="1" t="s">
        <v>1247</v>
      </c>
      <c r="O710" s="1">
        <v>1</v>
      </c>
      <c r="P710" s="1" t="s">
        <v>97</v>
      </c>
      <c r="R710" s="1" t="s">
        <v>98</v>
      </c>
      <c r="T710" s="1">
        <v>0</v>
      </c>
      <c r="AC710" s="1" t="s">
        <v>59</v>
      </c>
      <c r="AL710" s="1" t="s">
        <v>36</v>
      </c>
      <c r="AV710" s="1" t="s">
        <v>64</v>
      </c>
      <c r="AX710" s="1">
        <v>10</v>
      </c>
      <c r="AY710" s="1" t="s">
        <v>1248</v>
      </c>
      <c r="AZ710" s="1" t="s">
        <v>374</v>
      </c>
    </row>
    <row r="711" spans="1:54" ht="13" x14ac:dyDescent="0.15">
      <c r="A711" s="1" t="s">
        <v>0</v>
      </c>
      <c r="B711" s="1" t="s">
        <v>1</v>
      </c>
      <c r="F711" s="1" t="s">
        <v>1249</v>
      </c>
      <c r="G711" s="2">
        <v>32020</v>
      </c>
      <c r="H711" s="13">
        <f t="shared" ca="1" si="11"/>
        <v>31.345205479452055</v>
      </c>
      <c r="I711" s="1">
        <v>5</v>
      </c>
      <c r="J711" s="1">
        <v>120</v>
      </c>
      <c r="K711" s="1">
        <v>8</v>
      </c>
      <c r="L711" s="1">
        <v>10</v>
      </c>
      <c r="M711" s="1">
        <v>0</v>
      </c>
      <c r="N711" s="1" t="s">
        <v>1250</v>
      </c>
      <c r="O711" s="1">
        <v>1</v>
      </c>
      <c r="P711" s="1" t="s">
        <v>431</v>
      </c>
      <c r="R711" s="1" t="s">
        <v>54</v>
      </c>
      <c r="T711" s="1">
        <v>1</v>
      </c>
      <c r="U711" s="1" t="s">
        <v>521</v>
      </c>
      <c r="W711" s="1" t="s">
        <v>56</v>
      </c>
      <c r="Z711" s="1" t="s">
        <v>1251</v>
      </c>
      <c r="AA711" s="1">
        <v>5</v>
      </c>
      <c r="AB711" s="1" t="s">
        <v>1252</v>
      </c>
      <c r="AC711" s="1" t="s">
        <v>83</v>
      </c>
      <c r="AI711" s="1" t="s">
        <v>33</v>
      </c>
      <c r="AN711" s="1" t="s">
        <v>1253</v>
      </c>
      <c r="AP711" s="1">
        <v>6</v>
      </c>
      <c r="AR711" s="1">
        <v>3</v>
      </c>
      <c r="AT711" s="1">
        <v>6</v>
      </c>
      <c r="AU711" s="1" t="s">
        <v>1254</v>
      </c>
      <c r="AV711" s="1" t="s">
        <v>74</v>
      </c>
      <c r="AX711" s="1">
        <v>10</v>
      </c>
      <c r="AY711" s="1" t="s">
        <v>1255</v>
      </c>
      <c r="AZ711" s="1" t="s">
        <v>1256</v>
      </c>
      <c r="BA711" s="1" t="s">
        <v>1257</v>
      </c>
    </row>
    <row r="712" spans="1:54" ht="13" x14ac:dyDescent="0.15">
      <c r="A712" s="1" t="s">
        <v>0</v>
      </c>
      <c r="C712" s="1" t="s">
        <v>2</v>
      </c>
      <c r="E712" s="1" t="s">
        <v>4</v>
      </c>
      <c r="G712" s="2">
        <v>25710</v>
      </c>
      <c r="H712" s="13">
        <f t="shared" ca="1" si="11"/>
        <v>48.632876712328766</v>
      </c>
      <c r="I712" s="1">
        <v>5</v>
      </c>
      <c r="J712" s="1">
        <v>3</v>
      </c>
      <c r="K712" s="1">
        <v>9</v>
      </c>
      <c r="L712" s="1">
        <v>12</v>
      </c>
      <c r="M712" s="1">
        <v>8699</v>
      </c>
      <c r="N712" s="1" t="s">
        <v>1428</v>
      </c>
      <c r="O712" s="1">
        <v>0</v>
      </c>
      <c r="P712" s="1" t="s">
        <v>67</v>
      </c>
      <c r="R712" s="1" t="s">
        <v>98</v>
      </c>
      <c r="T712" s="1">
        <v>1</v>
      </c>
      <c r="U712" s="1" t="s">
        <v>137</v>
      </c>
      <c r="W712" s="1" t="s">
        <v>124</v>
      </c>
      <c r="Y712" s="1" t="s">
        <v>404</v>
      </c>
      <c r="AA712" s="1">
        <v>20</v>
      </c>
      <c r="AB712" s="1" t="s">
        <v>1429</v>
      </c>
      <c r="AC712" s="1" t="s">
        <v>71</v>
      </c>
      <c r="AM712" s="1" t="s">
        <v>1430</v>
      </c>
      <c r="AN712" s="1" t="s">
        <v>60</v>
      </c>
      <c r="AP712" s="1">
        <v>6</v>
      </c>
      <c r="AS712" s="1">
        <v>8</v>
      </c>
      <c r="AT712" s="1">
        <v>15</v>
      </c>
      <c r="AU712" s="1" t="s">
        <v>1431</v>
      </c>
      <c r="AV712" s="1" t="s">
        <v>74</v>
      </c>
      <c r="AX712" s="1">
        <v>10</v>
      </c>
      <c r="AY712" s="1" t="s">
        <v>1432</v>
      </c>
      <c r="AZ712" s="1" t="s">
        <v>1433</v>
      </c>
      <c r="BA712" s="1" t="s">
        <v>1434</v>
      </c>
    </row>
    <row r="713" spans="1:54" ht="13" hidden="1" x14ac:dyDescent="0.15">
      <c r="C713" s="1" t="s">
        <v>2</v>
      </c>
      <c r="D713" s="1" t="s">
        <v>3</v>
      </c>
      <c r="E713" s="1" t="s">
        <v>4</v>
      </c>
      <c r="G713" s="2">
        <v>34504</v>
      </c>
      <c r="H713" s="13">
        <f t="shared" ca="1" si="11"/>
        <v>24.539726027397261</v>
      </c>
      <c r="I713" s="1">
        <v>5</v>
      </c>
      <c r="J713" s="1">
        <v>0</v>
      </c>
      <c r="K713" s="1">
        <v>16</v>
      </c>
      <c r="L713" s="1">
        <v>5</v>
      </c>
      <c r="M713" s="1">
        <v>110077</v>
      </c>
      <c r="N713" s="1" t="s">
        <v>376</v>
      </c>
      <c r="O713" s="1">
        <v>0</v>
      </c>
      <c r="P713" s="1" t="s">
        <v>97</v>
      </c>
      <c r="R713" s="1" t="s">
        <v>103</v>
      </c>
      <c r="T713" s="1">
        <v>1</v>
      </c>
      <c r="U713" s="1" t="s">
        <v>69</v>
      </c>
      <c r="W713" s="1" t="s">
        <v>80</v>
      </c>
      <c r="Y713" s="1" t="s">
        <v>57</v>
      </c>
      <c r="AA713" s="1">
        <v>1</v>
      </c>
      <c r="AB713" s="1" t="s">
        <v>58</v>
      </c>
      <c r="AC713" s="1" t="s">
        <v>59</v>
      </c>
      <c r="AF713" s="1" t="s">
        <v>30</v>
      </c>
      <c r="AN713" s="1" t="s">
        <v>72</v>
      </c>
      <c r="AP713" s="1">
        <v>6</v>
      </c>
      <c r="AR713" s="1">
        <v>5</v>
      </c>
      <c r="AT713" s="1">
        <v>20</v>
      </c>
      <c r="AU713" s="1" t="s">
        <v>1517</v>
      </c>
      <c r="AW713" s="1" t="s">
        <v>1518</v>
      </c>
      <c r="AX713" s="1">
        <v>10</v>
      </c>
      <c r="AY713" s="1" t="s">
        <v>1519</v>
      </c>
      <c r="AZ713" s="1" t="s">
        <v>1520</v>
      </c>
      <c r="BA713" s="1" t="s">
        <v>1521</v>
      </c>
    </row>
    <row r="714" spans="1:54" ht="13" hidden="1" x14ac:dyDescent="0.15">
      <c r="B714" s="1" t="s">
        <v>1</v>
      </c>
      <c r="G714" s="2">
        <v>27674</v>
      </c>
      <c r="H714" s="13">
        <f t="shared" ca="1" si="11"/>
        <v>43.252054794520546</v>
      </c>
      <c r="I714" s="1">
        <v>5</v>
      </c>
      <c r="J714" s="1">
        <v>75</v>
      </c>
      <c r="K714" s="1">
        <v>10</v>
      </c>
      <c r="L714" s="1">
        <v>10</v>
      </c>
      <c r="M714" s="1">
        <v>2701164</v>
      </c>
      <c r="N714" s="1" t="s">
        <v>1661</v>
      </c>
      <c r="O714" s="1">
        <v>1</v>
      </c>
      <c r="P714" s="1" t="s">
        <v>67</v>
      </c>
      <c r="R714" s="1" t="s">
        <v>98</v>
      </c>
      <c r="T714" s="1">
        <v>1</v>
      </c>
      <c r="U714" s="1" t="s">
        <v>225</v>
      </c>
      <c r="W714" s="1" t="s">
        <v>80</v>
      </c>
      <c r="Y714" s="1" t="s">
        <v>160</v>
      </c>
      <c r="AA714" s="1">
        <v>17</v>
      </c>
      <c r="AC714" s="1" t="s">
        <v>59</v>
      </c>
      <c r="AI714" s="1" t="s">
        <v>33</v>
      </c>
      <c r="AM714" s="1" t="s">
        <v>1662</v>
      </c>
      <c r="AN714" s="1" t="s">
        <v>72</v>
      </c>
      <c r="AQ714" s="1">
        <v>10</v>
      </c>
      <c r="AS714" s="1">
        <v>10</v>
      </c>
      <c r="AT714" s="1">
        <v>15</v>
      </c>
      <c r="AU714" s="1" t="s">
        <v>1663</v>
      </c>
      <c r="AV714" s="1" t="s">
        <v>64</v>
      </c>
      <c r="AX714" s="1">
        <v>10</v>
      </c>
      <c r="AY714" s="1" t="s">
        <v>1664</v>
      </c>
      <c r="AZ714" s="1" t="s">
        <v>352</v>
      </c>
    </row>
    <row r="715" spans="1:54" ht="13" x14ac:dyDescent="0.15">
      <c r="C715" s="1" t="s">
        <v>2</v>
      </c>
      <c r="E715" s="1" t="s">
        <v>4</v>
      </c>
      <c r="G715" s="2">
        <v>33386</v>
      </c>
      <c r="H715" s="13">
        <f t="shared" ca="1" si="11"/>
        <v>27.602739726027398</v>
      </c>
      <c r="I715" s="1">
        <v>5</v>
      </c>
      <c r="J715" s="1">
        <v>45</v>
      </c>
      <c r="K715" s="1">
        <v>12</v>
      </c>
      <c r="L715" s="1">
        <v>30</v>
      </c>
      <c r="M715" s="1">
        <v>2130033</v>
      </c>
      <c r="N715" s="1" t="s">
        <v>1822</v>
      </c>
      <c r="O715" s="1">
        <v>1</v>
      </c>
      <c r="P715" s="1" t="s">
        <v>78</v>
      </c>
      <c r="S715" s="1" t="s">
        <v>1823</v>
      </c>
      <c r="T715" s="1">
        <v>0</v>
      </c>
      <c r="AC715" s="1" t="s">
        <v>83</v>
      </c>
      <c r="AI715" s="1" t="s">
        <v>33</v>
      </c>
      <c r="AN715" s="1" t="s">
        <v>60</v>
      </c>
      <c r="AP715" s="1">
        <v>3</v>
      </c>
      <c r="AR715" s="1">
        <v>4</v>
      </c>
      <c r="AT715" s="1">
        <v>6</v>
      </c>
      <c r="AU715" s="1" t="s">
        <v>1824</v>
      </c>
      <c r="AV715" s="1" t="s">
        <v>64</v>
      </c>
      <c r="AX715" s="1">
        <v>8</v>
      </c>
      <c r="AY715" s="1" t="s">
        <v>1825</v>
      </c>
      <c r="AZ715" s="1" t="s">
        <v>1826</v>
      </c>
      <c r="BA715" s="1" t="s">
        <v>1827</v>
      </c>
    </row>
    <row r="716" spans="1:54" ht="13" hidden="1" x14ac:dyDescent="0.15">
      <c r="E716" s="1" t="s">
        <v>4</v>
      </c>
      <c r="G716" s="2">
        <v>33017</v>
      </c>
      <c r="H716" s="13">
        <f t="shared" ca="1" si="11"/>
        <v>28.613698630136987</v>
      </c>
      <c r="I716" s="1">
        <v>5</v>
      </c>
      <c r="J716" s="1">
        <v>30</v>
      </c>
      <c r="K716" s="1">
        <v>4</v>
      </c>
      <c r="L716" s="1">
        <v>56</v>
      </c>
      <c r="M716" s="1">
        <v>98001</v>
      </c>
      <c r="N716" s="1" t="s">
        <v>1944</v>
      </c>
      <c r="O716" s="1">
        <v>1</v>
      </c>
      <c r="T716" s="1">
        <v>1</v>
      </c>
      <c r="U716" s="1" t="s">
        <v>225</v>
      </c>
      <c r="W716" s="1" t="s">
        <v>111</v>
      </c>
      <c r="Y716" s="1" t="s">
        <v>466</v>
      </c>
      <c r="AA716" s="1">
        <v>4</v>
      </c>
      <c r="AB716" s="1" t="s">
        <v>1945</v>
      </c>
      <c r="AC716" s="1" t="s">
        <v>59</v>
      </c>
      <c r="AI716" s="1" t="s">
        <v>33</v>
      </c>
      <c r="AM716" s="1" t="s">
        <v>1946</v>
      </c>
      <c r="AN716" s="1" t="s">
        <v>72</v>
      </c>
      <c r="AP716" s="1">
        <v>5</v>
      </c>
      <c r="AR716" s="1">
        <v>4</v>
      </c>
      <c r="AT716" s="1">
        <v>6</v>
      </c>
      <c r="AU716" s="1" t="s">
        <v>1947</v>
      </c>
      <c r="AV716" s="1" t="s">
        <v>74</v>
      </c>
      <c r="AX716" s="1">
        <v>10</v>
      </c>
      <c r="AY716" s="1" t="s">
        <v>1948</v>
      </c>
      <c r="AZ716" s="1" t="s">
        <v>1949</v>
      </c>
      <c r="BA716" s="1" t="s">
        <v>1950</v>
      </c>
    </row>
    <row r="717" spans="1:54" ht="13" hidden="1" x14ac:dyDescent="0.15">
      <c r="B717" s="1" t="s">
        <v>1</v>
      </c>
      <c r="C717" s="1" t="s">
        <v>2</v>
      </c>
      <c r="D717" s="1" t="s">
        <v>3</v>
      </c>
      <c r="G717" s="2">
        <v>34906</v>
      </c>
      <c r="H717" s="13">
        <f t="shared" ca="1" si="11"/>
        <v>23.438356164383563</v>
      </c>
      <c r="I717" s="1">
        <v>5</v>
      </c>
      <c r="J717" s="1">
        <v>0</v>
      </c>
      <c r="K717" s="1">
        <v>8</v>
      </c>
      <c r="L717" s="1">
        <v>10</v>
      </c>
      <c r="M717" s="1">
        <v>77477</v>
      </c>
      <c r="N717" s="1" t="s">
        <v>2237</v>
      </c>
      <c r="O717" s="1">
        <v>1</v>
      </c>
      <c r="T717" s="1">
        <v>0</v>
      </c>
      <c r="AC717" s="1" t="s">
        <v>166</v>
      </c>
      <c r="AF717" s="1" t="s">
        <v>30</v>
      </c>
      <c r="AL717" s="1" t="s">
        <v>36</v>
      </c>
      <c r="AV717" s="1" t="s">
        <v>64</v>
      </c>
      <c r="AX717" s="1">
        <v>8</v>
      </c>
      <c r="AY717" s="1" t="s">
        <v>2238</v>
      </c>
      <c r="AZ717" s="1" t="s">
        <v>2239</v>
      </c>
      <c r="BA717" s="1" t="s">
        <v>2240</v>
      </c>
      <c r="BB717" s="1">
        <v>1</v>
      </c>
    </row>
    <row r="718" spans="1:54" ht="13" hidden="1" x14ac:dyDescent="0.15">
      <c r="A718" s="1" t="s">
        <v>0</v>
      </c>
      <c r="G718" s="2">
        <v>35421</v>
      </c>
      <c r="H718" s="13">
        <f t="shared" ca="1" si="11"/>
        <v>22.027397260273972</v>
      </c>
      <c r="I718" s="1">
        <v>5</v>
      </c>
      <c r="J718" s="1">
        <v>60</v>
      </c>
      <c r="K718" s="1">
        <v>8</v>
      </c>
      <c r="L718" s="1">
        <v>2</v>
      </c>
      <c r="M718" s="1">
        <v>600119</v>
      </c>
      <c r="N718" s="1" t="s">
        <v>2309</v>
      </c>
      <c r="O718" s="1">
        <v>1</v>
      </c>
      <c r="T718" s="1">
        <v>0</v>
      </c>
      <c r="AC718" s="1" t="s">
        <v>166</v>
      </c>
      <c r="AF718" s="1" t="s">
        <v>30</v>
      </c>
      <c r="AN718" s="1" t="s">
        <v>60</v>
      </c>
      <c r="AP718" s="1">
        <v>5</v>
      </c>
      <c r="AR718" s="1">
        <v>6</v>
      </c>
      <c r="AT718" s="1">
        <v>72</v>
      </c>
      <c r="AU718" s="1" t="s">
        <v>2310</v>
      </c>
      <c r="AV718" s="1" t="s">
        <v>74</v>
      </c>
      <c r="AX718" s="1">
        <v>10</v>
      </c>
      <c r="AY718" s="1" t="s">
        <v>2311</v>
      </c>
      <c r="AZ718" s="1" t="s">
        <v>2312</v>
      </c>
      <c r="BA718" s="1" t="s">
        <v>2313</v>
      </c>
      <c r="BB718" s="1">
        <v>1</v>
      </c>
    </row>
    <row r="719" spans="1:54" ht="13" hidden="1" x14ac:dyDescent="0.15">
      <c r="D719" s="1" t="s">
        <v>3</v>
      </c>
      <c r="G719" s="2">
        <v>35207</v>
      </c>
      <c r="H719" s="13">
        <f t="shared" ca="1" si="11"/>
        <v>22.613698630136987</v>
      </c>
      <c r="I719" s="1">
        <v>5</v>
      </c>
      <c r="J719" s="1">
        <v>40</v>
      </c>
      <c r="K719" s="1">
        <v>16</v>
      </c>
      <c r="L719" s="1">
        <v>12</v>
      </c>
      <c r="M719" s="1">
        <v>77459</v>
      </c>
      <c r="N719" s="1" t="s">
        <v>1091</v>
      </c>
      <c r="O719" s="1">
        <v>1</v>
      </c>
      <c r="T719" s="1">
        <v>1</v>
      </c>
      <c r="U719" s="1" t="s">
        <v>31</v>
      </c>
      <c r="W719" s="1" t="s">
        <v>384</v>
      </c>
      <c r="Y719" s="1" t="s">
        <v>57</v>
      </c>
      <c r="AA719" s="1">
        <v>1</v>
      </c>
      <c r="AB719" s="1" t="s">
        <v>1182</v>
      </c>
      <c r="AC719" s="1" t="s">
        <v>59</v>
      </c>
      <c r="AI719" s="1" t="s">
        <v>33</v>
      </c>
      <c r="AN719" s="1" t="s">
        <v>84</v>
      </c>
      <c r="AP719" s="1">
        <v>5</v>
      </c>
      <c r="AR719" s="1">
        <v>4</v>
      </c>
      <c r="AT719" s="1">
        <v>3</v>
      </c>
      <c r="AU719" s="1" t="s">
        <v>2318</v>
      </c>
      <c r="AV719" s="1" t="s">
        <v>74</v>
      </c>
      <c r="AX719" s="1">
        <v>10</v>
      </c>
      <c r="AY719" s="1" t="s">
        <v>2319</v>
      </c>
      <c r="AZ719" s="1" t="s">
        <v>205</v>
      </c>
      <c r="BA719" s="1" t="s">
        <v>2320</v>
      </c>
      <c r="BB719" s="1">
        <v>1</v>
      </c>
    </row>
    <row r="720" spans="1:54" ht="13" hidden="1" x14ac:dyDescent="0.15">
      <c r="B720" s="1" t="s">
        <v>1</v>
      </c>
      <c r="D720" s="1" t="s">
        <v>3</v>
      </c>
      <c r="G720" s="2">
        <v>34095</v>
      </c>
      <c r="H720" s="13">
        <f t="shared" ca="1" si="11"/>
        <v>25.660273972602738</v>
      </c>
      <c r="I720" s="1">
        <v>5</v>
      </c>
      <c r="J720" s="1">
        <v>240</v>
      </c>
      <c r="K720" s="1">
        <v>6</v>
      </c>
      <c r="L720" s="1">
        <v>24</v>
      </c>
      <c r="M720" s="1">
        <v>184</v>
      </c>
      <c r="N720" s="1" t="s">
        <v>2347</v>
      </c>
      <c r="O720" s="1">
        <v>1</v>
      </c>
      <c r="T720" s="1">
        <v>1</v>
      </c>
      <c r="U720" s="1" t="s">
        <v>225</v>
      </c>
      <c r="W720" s="1" t="s">
        <v>111</v>
      </c>
      <c r="Y720" s="1" t="s">
        <v>91</v>
      </c>
      <c r="AA720" s="1">
        <v>2</v>
      </c>
      <c r="AB720" s="1" t="s">
        <v>2348</v>
      </c>
      <c r="AC720" s="1" t="s">
        <v>399</v>
      </c>
      <c r="AI720" s="1" t="s">
        <v>33</v>
      </c>
      <c r="AN720" s="1" t="s">
        <v>60</v>
      </c>
      <c r="AP720" s="1">
        <v>4</v>
      </c>
      <c r="AR720" s="1">
        <v>4</v>
      </c>
      <c r="AT720" s="1">
        <v>12</v>
      </c>
      <c r="AU720" s="1" t="s">
        <v>2349</v>
      </c>
      <c r="AV720" s="1" t="s">
        <v>74</v>
      </c>
      <c r="AX720" s="1">
        <v>10</v>
      </c>
      <c r="AY720" s="1" t="s">
        <v>2350</v>
      </c>
      <c r="BB720" s="1">
        <v>0</v>
      </c>
    </row>
    <row r="721" spans="1:54" ht="13" hidden="1" x14ac:dyDescent="0.15">
      <c r="B721" s="1" t="s">
        <v>1</v>
      </c>
      <c r="D721" s="1" t="s">
        <v>3</v>
      </c>
      <c r="E721" s="1" t="s">
        <v>4</v>
      </c>
      <c r="G721" s="2">
        <v>32727</v>
      </c>
      <c r="H721" s="13">
        <f t="shared" ca="1" si="11"/>
        <v>29.408219178082192</v>
      </c>
      <c r="I721" s="1">
        <v>5</v>
      </c>
      <c r="J721" s="1">
        <v>0</v>
      </c>
      <c r="K721" s="1">
        <v>16</v>
      </c>
      <c r="L721" s="1">
        <v>2</v>
      </c>
      <c r="M721" s="1">
        <v>71711</v>
      </c>
      <c r="N721" s="1" t="s">
        <v>2452</v>
      </c>
      <c r="O721" s="1">
        <v>0</v>
      </c>
      <c r="P721" s="1" t="s">
        <v>97</v>
      </c>
      <c r="R721" s="1" t="s">
        <v>98</v>
      </c>
      <c r="T721" s="1">
        <v>1</v>
      </c>
      <c r="U721" s="1" t="s">
        <v>458</v>
      </c>
      <c r="W721" s="1" t="s">
        <v>56</v>
      </c>
      <c r="Y721" s="1" t="s">
        <v>91</v>
      </c>
      <c r="AA721" s="1">
        <v>5</v>
      </c>
      <c r="AB721" s="1" t="s">
        <v>2453</v>
      </c>
      <c r="AC721" s="1" t="s">
        <v>59</v>
      </c>
      <c r="AI721" s="1" t="s">
        <v>33</v>
      </c>
      <c r="AN721" s="1" t="s">
        <v>72</v>
      </c>
      <c r="AP721" s="1">
        <v>6</v>
      </c>
      <c r="AR721" s="1">
        <v>6</v>
      </c>
      <c r="AT721" s="1">
        <v>12</v>
      </c>
      <c r="AU721" s="1" t="s">
        <v>2454</v>
      </c>
      <c r="AV721" s="1" t="s">
        <v>74</v>
      </c>
      <c r="AX721" s="1">
        <v>10</v>
      </c>
      <c r="AY721" s="1" t="s">
        <v>2455</v>
      </c>
      <c r="AZ721" s="1" t="s">
        <v>2456</v>
      </c>
      <c r="BB721" s="1">
        <v>1</v>
      </c>
    </row>
    <row r="722" spans="1:54" ht="13" x14ac:dyDescent="0.15">
      <c r="A722" s="1" t="s">
        <v>0</v>
      </c>
      <c r="B722" s="1" t="s">
        <v>1</v>
      </c>
      <c r="E722" s="1" t="s">
        <v>4</v>
      </c>
      <c r="G722" s="2" t="s">
        <v>2674</v>
      </c>
      <c r="H722" s="13">
        <f t="shared" ca="1" si="11"/>
        <v>65.517808219178079</v>
      </c>
      <c r="I722" s="1">
        <v>5</v>
      </c>
      <c r="J722" s="1">
        <v>60</v>
      </c>
      <c r="K722" s="1">
        <v>8</v>
      </c>
      <c r="L722" s="1">
        <v>4</v>
      </c>
      <c r="M722" s="1">
        <v>20110</v>
      </c>
      <c r="N722" s="1" t="s">
        <v>2675</v>
      </c>
      <c r="O722" s="1">
        <v>0</v>
      </c>
      <c r="P722" s="1" t="s">
        <v>78</v>
      </c>
      <c r="R722" s="1" t="s">
        <v>103</v>
      </c>
      <c r="T722" s="1">
        <v>1</v>
      </c>
      <c r="U722" s="1" t="s">
        <v>31</v>
      </c>
      <c r="W722" s="1" t="s">
        <v>80</v>
      </c>
      <c r="Y722" s="1" t="s">
        <v>738</v>
      </c>
      <c r="AA722" s="1">
        <v>6</v>
      </c>
      <c r="AB722" s="1" t="s">
        <v>2676</v>
      </c>
      <c r="AC722" s="1" t="s">
        <v>83</v>
      </c>
      <c r="AG722" s="1" t="s">
        <v>31</v>
      </c>
      <c r="AN722" s="1" t="s">
        <v>624</v>
      </c>
      <c r="AP722" s="1">
        <v>4</v>
      </c>
      <c r="AS722" s="1">
        <v>30</v>
      </c>
      <c r="AT722" s="1">
        <v>60</v>
      </c>
      <c r="AU722" s="1" t="s">
        <v>2677</v>
      </c>
      <c r="AW722" s="1" t="s">
        <v>2678</v>
      </c>
      <c r="AX722" s="1">
        <v>8</v>
      </c>
      <c r="AY722" s="1" t="s">
        <v>2679</v>
      </c>
      <c r="AZ722" s="1" t="s">
        <v>2680</v>
      </c>
      <c r="BA722" s="1" t="s">
        <v>141</v>
      </c>
      <c r="BB722" s="1">
        <v>1</v>
      </c>
    </row>
    <row r="723" spans="1:54" ht="13" x14ac:dyDescent="0.15">
      <c r="E723" s="1" t="s">
        <v>4</v>
      </c>
      <c r="G723" s="2">
        <v>31540</v>
      </c>
      <c r="H723" s="13">
        <f t="shared" ca="1" si="11"/>
        <v>32.660273972602738</v>
      </c>
      <c r="I723" s="1">
        <v>5</v>
      </c>
      <c r="J723" s="1">
        <v>20</v>
      </c>
      <c r="K723" s="1">
        <v>12</v>
      </c>
      <c r="L723" s="1">
        <v>20</v>
      </c>
      <c r="M723" s="1">
        <v>90045</v>
      </c>
      <c r="N723" s="1" t="s">
        <v>2711</v>
      </c>
      <c r="O723" s="1">
        <v>0</v>
      </c>
      <c r="Q723" s="1" t="s">
        <v>2712</v>
      </c>
      <c r="R723" s="1" t="s">
        <v>54</v>
      </c>
      <c r="T723" s="1">
        <v>1</v>
      </c>
      <c r="U723" s="1" t="s">
        <v>225</v>
      </c>
      <c r="X723" s="1" t="s">
        <v>2713</v>
      </c>
      <c r="Y723" s="1" t="s">
        <v>391</v>
      </c>
      <c r="AA723" s="1">
        <v>6</v>
      </c>
      <c r="AB723" s="1" t="s">
        <v>1147</v>
      </c>
      <c r="AC723" s="1" t="s">
        <v>83</v>
      </c>
      <c r="AD723" s="1" t="s">
        <v>28</v>
      </c>
      <c r="AG723" s="1" t="s">
        <v>31</v>
      </c>
      <c r="AN723" s="1" t="s">
        <v>60</v>
      </c>
      <c r="AQ723" s="1">
        <v>10</v>
      </c>
      <c r="AR723" s="1">
        <v>2</v>
      </c>
      <c r="AT723" s="1">
        <v>10</v>
      </c>
      <c r="AU723" s="1" t="s">
        <v>2714</v>
      </c>
      <c r="AV723" s="1" t="s">
        <v>74</v>
      </c>
      <c r="AX723" s="1">
        <v>10</v>
      </c>
      <c r="AY723" s="1" t="s">
        <v>2715</v>
      </c>
      <c r="AZ723" s="1" t="s">
        <v>2716</v>
      </c>
      <c r="BA723" s="1" t="s">
        <v>2717</v>
      </c>
    </row>
    <row r="724" spans="1:54" ht="13" hidden="1" x14ac:dyDescent="0.15">
      <c r="A724" s="1" t="s">
        <v>0</v>
      </c>
      <c r="D724" s="1" t="s">
        <v>3</v>
      </c>
      <c r="E724" s="1" t="s">
        <v>4</v>
      </c>
      <c r="G724" s="2">
        <v>27791</v>
      </c>
      <c r="H724" s="13">
        <f t="shared" ca="1" si="11"/>
        <v>42.93150684931507</v>
      </c>
      <c r="I724" s="1">
        <v>5</v>
      </c>
      <c r="J724" s="1">
        <v>90</v>
      </c>
      <c r="K724" s="1">
        <v>16</v>
      </c>
      <c r="L724" s="1">
        <v>2</v>
      </c>
      <c r="M724" s="1">
        <v>510572</v>
      </c>
      <c r="N724" s="1" t="s">
        <v>606</v>
      </c>
      <c r="O724" s="1">
        <v>0</v>
      </c>
      <c r="P724" s="1" t="s">
        <v>67</v>
      </c>
      <c r="S724" s="1" t="s">
        <v>3233</v>
      </c>
      <c r="T724" s="1">
        <v>1</v>
      </c>
      <c r="U724" s="1" t="s">
        <v>225</v>
      </c>
      <c r="W724" s="1" t="s">
        <v>56</v>
      </c>
      <c r="Y724" s="1" t="s">
        <v>105</v>
      </c>
      <c r="AA724" s="1">
        <v>5</v>
      </c>
      <c r="AB724" s="1" t="s">
        <v>3234</v>
      </c>
      <c r="AC724" s="1" t="s">
        <v>59</v>
      </c>
      <c r="AI724" s="1" t="s">
        <v>33</v>
      </c>
      <c r="AN724" s="1" t="s">
        <v>60</v>
      </c>
      <c r="AP724" s="1">
        <v>4</v>
      </c>
      <c r="AR724" s="1">
        <v>6</v>
      </c>
      <c r="AT724" s="1">
        <v>12</v>
      </c>
      <c r="AU724" s="1" t="s">
        <v>3235</v>
      </c>
      <c r="AV724" s="1" t="s">
        <v>74</v>
      </c>
      <c r="AX724" s="1">
        <v>8</v>
      </c>
      <c r="AY724" s="1" t="s">
        <v>3236</v>
      </c>
      <c r="AZ724" s="1" t="s">
        <v>205</v>
      </c>
      <c r="BA724" s="1" t="s">
        <v>3237</v>
      </c>
      <c r="BB724" s="1">
        <v>0</v>
      </c>
    </row>
    <row r="725" spans="1:54" ht="13" hidden="1" x14ac:dyDescent="0.15">
      <c r="A725" s="1" t="s">
        <v>0</v>
      </c>
      <c r="B725" s="1" t="s">
        <v>1</v>
      </c>
      <c r="D725" s="1" t="s">
        <v>3</v>
      </c>
      <c r="G725" s="2">
        <v>31108</v>
      </c>
      <c r="H725" s="13">
        <f t="shared" ca="1" si="11"/>
        <v>33.843835616438355</v>
      </c>
      <c r="I725" s="1">
        <v>5</v>
      </c>
      <c r="J725" s="1">
        <v>120</v>
      </c>
      <c r="K725" s="1">
        <v>15</v>
      </c>
      <c r="L725" s="1">
        <v>24</v>
      </c>
      <c r="N725" s="1" t="s">
        <v>2824</v>
      </c>
      <c r="O725" s="1">
        <v>1</v>
      </c>
      <c r="T725" s="1">
        <v>1</v>
      </c>
      <c r="U725" s="1" t="s">
        <v>150</v>
      </c>
      <c r="W725" s="1" t="s">
        <v>80</v>
      </c>
      <c r="Z725" s="1" t="s">
        <v>3332</v>
      </c>
      <c r="AA725" s="1">
        <v>10</v>
      </c>
      <c r="AB725" s="1" t="s">
        <v>280</v>
      </c>
      <c r="AC725" s="1" t="s">
        <v>59</v>
      </c>
      <c r="AI725" s="1" t="s">
        <v>33</v>
      </c>
      <c r="AN725" s="1" t="s">
        <v>60</v>
      </c>
      <c r="AP725" s="1">
        <v>6</v>
      </c>
      <c r="AR725" s="1">
        <v>6</v>
      </c>
      <c r="AT725" s="1">
        <v>5</v>
      </c>
      <c r="AU725" s="1" t="s">
        <v>3333</v>
      </c>
      <c r="AV725" s="1" t="s">
        <v>74</v>
      </c>
      <c r="AX725" s="1">
        <v>8</v>
      </c>
      <c r="AY725" s="1" t="s">
        <v>3334</v>
      </c>
      <c r="AZ725" s="1" t="s">
        <v>3335</v>
      </c>
      <c r="BA725" s="1" t="s">
        <v>3336</v>
      </c>
      <c r="BB725" s="1">
        <v>1</v>
      </c>
    </row>
    <row r="726" spans="1:54" ht="13" x14ac:dyDescent="0.15">
      <c r="C726" s="1" t="s">
        <v>2</v>
      </c>
      <c r="E726" s="1" t="s">
        <v>4</v>
      </c>
      <c r="G726" s="2">
        <v>33799</v>
      </c>
      <c r="H726" s="13">
        <f t="shared" ca="1" si="11"/>
        <v>26.471232876712328</v>
      </c>
      <c r="I726" s="1">
        <v>5</v>
      </c>
      <c r="J726" s="1">
        <v>20</v>
      </c>
      <c r="K726" s="1">
        <v>9</v>
      </c>
      <c r="L726" s="1">
        <v>0</v>
      </c>
      <c r="M726" s="1">
        <v>560017</v>
      </c>
      <c r="N726" s="1" t="s">
        <v>3430</v>
      </c>
      <c r="O726" s="1">
        <v>1</v>
      </c>
      <c r="T726" s="1">
        <v>1</v>
      </c>
      <c r="U726" s="1" t="s">
        <v>453</v>
      </c>
      <c r="W726" s="1" t="s">
        <v>111</v>
      </c>
      <c r="Z726" s="1" t="s">
        <v>3431</v>
      </c>
      <c r="AA726" s="1">
        <v>1</v>
      </c>
      <c r="AB726" s="1" t="s">
        <v>3432</v>
      </c>
      <c r="AC726" s="1" t="s">
        <v>83</v>
      </c>
      <c r="AG726" s="1" t="s">
        <v>31</v>
      </c>
      <c r="AN726" s="1" t="s">
        <v>72</v>
      </c>
      <c r="AP726" s="1">
        <v>5</v>
      </c>
      <c r="AR726" s="1">
        <v>5</v>
      </c>
      <c r="AT726" s="1">
        <v>20</v>
      </c>
      <c r="AU726" s="1" t="s">
        <v>3433</v>
      </c>
      <c r="AV726" s="1" t="s">
        <v>415</v>
      </c>
      <c r="AX726" s="1">
        <v>7</v>
      </c>
      <c r="AY726" s="1" t="s">
        <v>3434</v>
      </c>
      <c r="AZ726" s="1" t="s">
        <v>3435</v>
      </c>
      <c r="BA726" s="1" t="s">
        <v>116</v>
      </c>
      <c r="BB726" s="1">
        <v>1</v>
      </c>
    </row>
    <row r="727" spans="1:54" ht="13" hidden="1" x14ac:dyDescent="0.15">
      <c r="A727" s="1" t="s">
        <v>0</v>
      </c>
      <c r="G727" s="2">
        <v>30221</v>
      </c>
      <c r="H727" s="13">
        <f t="shared" ca="1" si="11"/>
        <v>36.273972602739725</v>
      </c>
      <c r="I727" s="1">
        <v>5</v>
      </c>
      <c r="J727" s="1">
        <v>120</v>
      </c>
      <c r="K727" s="1">
        <v>14</v>
      </c>
      <c r="L727" s="1">
        <v>30</v>
      </c>
      <c r="M727" s="1">
        <v>10260</v>
      </c>
      <c r="N727" s="1" t="s">
        <v>3445</v>
      </c>
      <c r="O727" s="1">
        <v>0</v>
      </c>
      <c r="P727" s="1" t="s">
        <v>67</v>
      </c>
      <c r="R727" s="1" t="s">
        <v>98</v>
      </c>
      <c r="T727" s="1">
        <v>1</v>
      </c>
      <c r="U727" s="1" t="s">
        <v>225</v>
      </c>
      <c r="W727" s="1" t="s">
        <v>80</v>
      </c>
      <c r="Y727" s="1" t="s">
        <v>105</v>
      </c>
      <c r="AA727" s="1">
        <v>11</v>
      </c>
      <c r="AB727" s="1" t="s">
        <v>3446</v>
      </c>
      <c r="AC727" s="1" t="s">
        <v>59</v>
      </c>
      <c r="AF727" s="1" t="s">
        <v>30</v>
      </c>
      <c r="AN727" s="1" t="s">
        <v>84</v>
      </c>
      <c r="AP727" s="1">
        <v>4</v>
      </c>
      <c r="AS727" s="1" t="s">
        <v>699</v>
      </c>
      <c r="AT727" s="1">
        <v>50</v>
      </c>
      <c r="AU727" s="1" t="s">
        <v>3447</v>
      </c>
      <c r="AV727" s="1" t="s">
        <v>74</v>
      </c>
      <c r="AX727" s="1">
        <v>10</v>
      </c>
      <c r="AY727" s="1" t="s">
        <v>3448</v>
      </c>
      <c r="BB727" s="1">
        <v>1</v>
      </c>
    </row>
    <row r="728" spans="1:54" ht="13" x14ac:dyDescent="0.15">
      <c r="A728" s="1" t="s">
        <v>0</v>
      </c>
      <c r="B728" s="1" t="s">
        <v>1</v>
      </c>
      <c r="E728" s="1" t="s">
        <v>4</v>
      </c>
      <c r="G728" s="2">
        <v>27306</v>
      </c>
      <c r="H728" s="13">
        <f t="shared" ca="1" si="11"/>
        <v>44.260273972602739</v>
      </c>
      <c r="I728" s="1">
        <v>5</v>
      </c>
      <c r="J728" s="1">
        <v>0</v>
      </c>
      <c r="K728" s="1">
        <v>12</v>
      </c>
      <c r="L728" s="1">
        <v>30</v>
      </c>
      <c r="M728" s="1">
        <v>466488</v>
      </c>
      <c r="N728" s="1" t="s">
        <v>3527</v>
      </c>
      <c r="O728" s="1">
        <v>1</v>
      </c>
      <c r="T728" s="1">
        <v>1</v>
      </c>
      <c r="U728" s="1" t="s">
        <v>79</v>
      </c>
      <c r="W728" s="1" t="s">
        <v>56</v>
      </c>
      <c r="Y728" s="1" t="s">
        <v>91</v>
      </c>
      <c r="AA728" s="1">
        <v>7</v>
      </c>
      <c r="AB728" s="1" t="s">
        <v>3528</v>
      </c>
      <c r="AC728" s="1" t="s">
        <v>83</v>
      </c>
      <c r="AF728" s="1" t="s">
        <v>30</v>
      </c>
      <c r="AG728" s="1" t="s">
        <v>31</v>
      </c>
      <c r="AM728" s="1" t="s">
        <v>3063</v>
      </c>
      <c r="AN728" s="1" t="s">
        <v>84</v>
      </c>
      <c r="AP728" s="1">
        <v>6</v>
      </c>
      <c r="AR728" s="1">
        <v>6</v>
      </c>
      <c r="AT728" s="1">
        <v>20</v>
      </c>
      <c r="AU728" s="1" t="s">
        <v>3529</v>
      </c>
      <c r="AV728" s="1" t="s">
        <v>74</v>
      </c>
      <c r="AX728" s="1">
        <v>8</v>
      </c>
      <c r="AY728" s="1" t="s">
        <v>3530</v>
      </c>
      <c r="AZ728" s="1" t="s">
        <v>3531</v>
      </c>
      <c r="BA728" s="1" t="s">
        <v>3532</v>
      </c>
      <c r="BB728" s="1">
        <v>1</v>
      </c>
    </row>
    <row r="729" spans="1:54" ht="13" x14ac:dyDescent="0.15">
      <c r="A729" s="1" t="s">
        <v>0</v>
      </c>
      <c r="E729" s="1" t="s">
        <v>4</v>
      </c>
      <c r="G729" s="2">
        <v>30768</v>
      </c>
      <c r="H729" s="13">
        <f t="shared" ca="1" si="11"/>
        <v>34.775342465753425</v>
      </c>
      <c r="I729" s="1">
        <v>5</v>
      </c>
      <c r="J729" s="1">
        <v>10</v>
      </c>
      <c r="K729" s="1">
        <v>16</v>
      </c>
      <c r="L729" s="1">
        <v>4</v>
      </c>
      <c r="M729" s="1">
        <v>92612</v>
      </c>
      <c r="N729" s="1" t="s">
        <v>418</v>
      </c>
      <c r="O729" s="1">
        <v>1</v>
      </c>
      <c r="T729" s="1">
        <v>1</v>
      </c>
      <c r="U729" s="1" t="s">
        <v>225</v>
      </c>
      <c r="W729" s="1" t="s">
        <v>80</v>
      </c>
      <c r="Y729" s="1" t="s">
        <v>648</v>
      </c>
      <c r="AA729" s="1">
        <v>9</v>
      </c>
      <c r="AB729" s="1" t="s">
        <v>3057</v>
      </c>
      <c r="AC729" s="1" t="s">
        <v>83</v>
      </c>
      <c r="AI729" s="1" t="s">
        <v>33</v>
      </c>
      <c r="AN729" s="1" t="s">
        <v>60</v>
      </c>
      <c r="AQ729" s="1">
        <v>12</v>
      </c>
      <c r="AS729" s="1">
        <v>8</v>
      </c>
      <c r="AT729" s="1">
        <v>15</v>
      </c>
      <c r="AU729" s="1" t="s">
        <v>3533</v>
      </c>
      <c r="AW729" s="1" t="s">
        <v>3534</v>
      </c>
      <c r="AX729" s="1">
        <v>10</v>
      </c>
      <c r="AY729" s="1" t="s">
        <v>3535</v>
      </c>
      <c r="AZ729" s="1" t="s">
        <v>3536</v>
      </c>
      <c r="BA729" s="1" t="s">
        <v>3537</v>
      </c>
      <c r="BB729" s="1">
        <v>1</v>
      </c>
    </row>
    <row r="730" spans="1:54" ht="13" hidden="1" x14ac:dyDescent="0.15">
      <c r="A730" s="1" t="s">
        <v>0</v>
      </c>
      <c r="G730" s="2">
        <v>26873</v>
      </c>
      <c r="H730" s="13">
        <f t="shared" ca="1" si="11"/>
        <v>45.446575342465756</v>
      </c>
      <c r="I730" s="1">
        <v>5</v>
      </c>
      <c r="J730" s="1">
        <v>120</v>
      </c>
      <c r="K730" s="1">
        <v>14</v>
      </c>
      <c r="L730" s="1">
        <v>6</v>
      </c>
      <c r="M730" s="1">
        <v>7895</v>
      </c>
      <c r="N730" s="1" t="s">
        <v>3597</v>
      </c>
      <c r="O730" s="1">
        <v>1</v>
      </c>
      <c r="T730" s="1">
        <v>1</v>
      </c>
      <c r="U730" s="1" t="s">
        <v>225</v>
      </c>
      <c r="W730" s="1" t="s">
        <v>145</v>
      </c>
      <c r="Y730" s="1" t="s">
        <v>160</v>
      </c>
      <c r="AA730" s="1">
        <v>15</v>
      </c>
      <c r="AB730" s="1" t="s">
        <v>3598</v>
      </c>
      <c r="AC730" s="1" t="s">
        <v>59</v>
      </c>
      <c r="AL730" s="1" t="s">
        <v>36</v>
      </c>
      <c r="AV730" s="1" t="s">
        <v>74</v>
      </c>
      <c r="AX730" s="1">
        <v>10</v>
      </c>
      <c r="AY730" s="1" t="s">
        <v>75</v>
      </c>
      <c r="AZ730" s="1" t="s">
        <v>3599</v>
      </c>
      <c r="BA730" s="1" t="s">
        <v>3600</v>
      </c>
      <c r="BB730" s="1">
        <v>0</v>
      </c>
    </row>
    <row r="731" spans="1:54" ht="13" x14ac:dyDescent="0.15">
      <c r="D731" s="1" t="s">
        <v>3</v>
      </c>
      <c r="G731" s="2">
        <v>26938</v>
      </c>
      <c r="H731" s="13">
        <f t="shared" ca="1" si="11"/>
        <v>45.268493150684932</v>
      </c>
      <c r="I731" s="1">
        <v>5</v>
      </c>
      <c r="J731" s="1">
        <v>120</v>
      </c>
      <c r="K731" s="1">
        <v>12</v>
      </c>
      <c r="L731" s="1">
        <v>60</v>
      </c>
      <c r="M731" s="1">
        <v>1740071</v>
      </c>
      <c r="N731" s="1" t="s">
        <v>2824</v>
      </c>
      <c r="O731" s="1">
        <v>0</v>
      </c>
      <c r="Q731" s="1" t="s">
        <v>36</v>
      </c>
      <c r="R731" s="1" t="s">
        <v>103</v>
      </c>
      <c r="T731" s="1">
        <v>1</v>
      </c>
      <c r="U731" s="1" t="s">
        <v>225</v>
      </c>
      <c r="W731" s="1" t="s">
        <v>111</v>
      </c>
      <c r="Y731" s="1" t="s">
        <v>391</v>
      </c>
      <c r="AA731" s="1">
        <v>15</v>
      </c>
      <c r="AC731" s="1" t="s">
        <v>83</v>
      </c>
      <c r="AI731" s="1" t="s">
        <v>33</v>
      </c>
      <c r="AN731" s="1" t="s">
        <v>167</v>
      </c>
      <c r="AP731" s="1">
        <v>6</v>
      </c>
      <c r="AR731" s="1">
        <v>6</v>
      </c>
      <c r="AT731" s="1">
        <v>15</v>
      </c>
      <c r="AU731" s="1" t="s">
        <v>75</v>
      </c>
      <c r="AV731" s="1" t="s">
        <v>74</v>
      </c>
      <c r="AX731" s="1">
        <v>5</v>
      </c>
      <c r="AY731" s="1" t="s">
        <v>3632</v>
      </c>
      <c r="AZ731" s="1" t="s">
        <v>36</v>
      </c>
      <c r="BA731" s="1" t="s">
        <v>36</v>
      </c>
      <c r="BB731" s="1">
        <v>0</v>
      </c>
    </row>
    <row r="732" spans="1:54" ht="13" hidden="1" x14ac:dyDescent="0.15">
      <c r="A732" s="1" t="s">
        <v>0</v>
      </c>
      <c r="E732" s="1" t="s">
        <v>4</v>
      </c>
      <c r="G732" s="2">
        <v>35459</v>
      </c>
      <c r="H732" s="13">
        <f t="shared" ca="1" si="11"/>
        <v>21.923287671232877</v>
      </c>
      <c r="I732" s="1">
        <v>5</v>
      </c>
      <c r="J732" s="1">
        <v>8</v>
      </c>
      <c r="K732" s="1">
        <v>10</v>
      </c>
      <c r="L732" s="1">
        <v>5</v>
      </c>
      <c r="M732" s="1">
        <v>396191</v>
      </c>
      <c r="N732" s="1" t="s">
        <v>3658</v>
      </c>
      <c r="O732" s="1">
        <v>0</v>
      </c>
      <c r="P732" s="1" t="s">
        <v>53</v>
      </c>
      <c r="R732" s="1" t="s">
        <v>103</v>
      </c>
      <c r="T732" s="1">
        <v>0</v>
      </c>
      <c r="AC732" s="1" t="s">
        <v>166</v>
      </c>
      <c r="AI732" s="1" t="s">
        <v>33</v>
      </c>
      <c r="AN732" s="1" t="s">
        <v>84</v>
      </c>
      <c r="AP732" s="1">
        <v>4</v>
      </c>
      <c r="AR732" s="1">
        <v>3</v>
      </c>
      <c r="AT732" s="1">
        <v>4</v>
      </c>
      <c r="AU732" s="1" t="s">
        <v>3659</v>
      </c>
      <c r="AV732" s="1" t="s">
        <v>74</v>
      </c>
      <c r="AX732" s="1">
        <v>9</v>
      </c>
      <c r="AY732" s="1" t="s">
        <v>3660</v>
      </c>
      <c r="AZ732" s="1" t="s">
        <v>3661</v>
      </c>
      <c r="BB732" s="1">
        <v>0</v>
      </c>
    </row>
    <row r="733" spans="1:54" ht="13" hidden="1" x14ac:dyDescent="0.15">
      <c r="A733" s="1" t="s">
        <v>0</v>
      </c>
      <c r="G733" s="2">
        <v>28413</v>
      </c>
      <c r="H733" s="13">
        <f t="shared" ca="1" si="11"/>
        <v>41.227397260273975</v>
      </c>
      <c r="I733" s="1">
        <v>5</v>
      </c>
      <c r="J733" s="1">
        <v>150</v>
      </c>
      <c r="K733" s="1">
        <v>6</v>
      </c>
      <c r="L733" s="1">
        <v>1</v>
      </c>
      <c r="M733" s="1">
        <v>77494</v>
      </c>
      <c r="N733" s="1" t="s">
        <v>3702</v>
      </c>
      <c r="O733" s="1">
        <v>1</v>
      </c>
      <c r="T733" s="1">
        <v>1</v>
      </c>
      <c r="U733" s="1" t="s">
        <v>144</v>
      </c>
      <c r="W733" s="1" t="s">
        <v>90</v>
      </c>
      <c r="Y733" s="1" t="s">
        <v>91</v>
      </c>
      <c r="AA733" s="1">
        <v>19</v>
      </c>
      <c r="AB733" s="1" t="s">
        <v>3703</v>
      </c>
      <c r="AC733" s="1" t="s">
        <v>59</v>
      </c>
      <c r="AH733" s="1" t="s">
        <v>32</v>
      </c>
      <c r="AI733" s="1" t="s">
        <v>33</v>
      </c>
      <c r="AN733" s="1" t="s">
        <v>60</v>
      </c>
      <c r="AP733" s="1">
        <v>6</v>
      </c>
      <c r="AR733" s="1">
        <v>6</v>
      </c>
      <c r="AT733" s="1">
        <v>4</v>
      </c>
      <c r="AU733" s="1" t="s">
        <v>3704</v>
      </c>
      <c r="AV733" s="1" t="s">
        <v>74</v>
      </c>
      <c r="AX733" s="1">
        <v>10</v>
      </c>
      <c r="AY733" s="1" t="s">
        <v>3705</v>
      </c>
      <c r="AZ733" s="1" t="s">
        <v>3706</v>
      </c>
      <c r="BA733" s="1" t="s">
        <v>3707</v>
      </c>
      <c r="BB733" s="1">
        <v>1</v>
      </c>
    </row>
    <row r="734" spans="1:54" ht="13" hidden="1" x14ac:dyDescent="0.15">
      <c r="A734" s="1" t="s">
        <v>0</v>
      </c>
      <c r="G734" s="2">
        <v>34017</v>
      </c>
      <c r="H734" s="13">
        <f t="shared" ca="1" si="11"/>
        <v>25.873972602739727</v>
      </c>
      <c r="I734" s="1">
        <v>4</v>
      </c>
      <c r="J734" s="1">
        <v>2</v>
      </c>
      <c r="K734" s="1">
        <v>10</v>
      </c>
      <c r="L734" s="1">
        <v>15</v>
      </c>
      <c r="M734" s="1">
        <v>411045</v>
      </c>
      <c r="N734" s="1" t="s">
        <v>874</v>
      </c>
      <c r="O734" s="1">
        <v>1</v>
      </c>
      <c r="P734" s="1" t="s">
        <v>53</v>
      </c>
      <c r="R734" s="1" t="s">
        <v>68</v>
      </c>
      <c r="T734" s="1">
        <v>0</v>
      </c>
      <c r="AC734" s="1" t="s">
        <v>59</v>
      </c>
      <c r="AE734" s="1" t="s">
        <v>29</v>
      </c>
      <c r="AN734" s="1" t="s">
        <v>72</v>
      </c>
      <c r="AP734" s="1">
        <v>6</v>
      </c>
      <c r="AR734" s="1">
        <v>6</v>
      </c>
      <c r="AT734" s="1">
        <v>3</v>
      </c>
      <c r="AU734" s="1" t="s">
        <v>875</v>
      </c>
      <c r="AV734" s="1" t="s">
        <v>64</v>
      </c>
      <c r="AX734" s="1">
        <v>10</v>
      </c>
      <c r="AY734" s="1" t="s">
        <v>876</v>
      </c>
      <c r="AZ734" s="1" t="s">
        <v>868</v>
      </c>
      <c r="BA734" s="1" t="s">
        <v>877</v>
      </c>
    </row>
    <row r="735" spans="1:54" ht="13" hidden="1" x14ac:dyDescent="0.15">
      <c r="A735" s="1" t="s">
        <v>0</v>
      </c>
      <c r="B735" s="1" t="s">
        <v>1</v>
      </c>
      <c r="C735" s="1" t="s">
        <v>2</v>
      </c>
      <c r="E735" s="1" t="s">
        <v>4</v>
      </c>
      <c r="G735" s="2">
        <v>31835</v>
      </c>
      <c r="H735" s="13">
        <f t="shared" ca="1" si="11"/>
        <v>31.852054794520548</v>
      </c>
      <c r="I735" s="1">
        <v>4</v>
      </c>
      <c r="J735" s="1">
        <v>20</v>
      </c>
      <c r="K735" s="1">
        <v>15</v>
      </c>
      <c r="L735" s="1">
        <v>20</v>
      </c>
      <c r="M735" s="1">
        <v>64063</v>
      </c>
      <c r="N735" s="1" t="s">
        <v>1139</v>
      </c>
      <c r="O735" s="1">
        <v>1</v>
      </c>
      <c r="P735" s="1" t="s">
        <v>53</v>
      </c>
      <c r="R735" s="1" t="s">
        <v>54</v>
      </c>
      <c r="T735" s="1">
        <v>1</v>
      </c>
      <c r="U735" s="1" t="s">
        <v>458</v>
      </c>
      <c r="W735" s="1" t="s">
        <v>56</v>
      </c>
      <c r="Y735" s="1" t="s">
        <v>466</v>
      </c>
      <c r="AA735" s="1">
        <v>17</v>
      </c>
      <c r="AB735" s="1" t="s">
        <v>1140</v>
      </c>
      <c r="AC735" s="1" t="s">
        <v>399</v>
      </c>
      <c r="AI735" s="1" t="s">
        <v>33</v>
      </c>
      <c r="AN735" s="1" t="s">
        <v>84</v>
      </c>
      <c r="AP735" s="1">
        <v>6</v>
      </c>
      <c r="AR735" s="1">
        <v>5</v>
      </c>
      <c r="AT735" s="1">
        <v>10</v>
      </c>
      <c r="AU735" s="1" t="s">
        <v>1141</v>
      </c>
      <c r="AV735" s="1" t="s">
        <v>74</v>
      </c>
      <c r="AX735" s="1">
        <v>10</v>
      </c>
      <c r="AY735" s="1" t="s">
        <v>1142</v>
      </c>
      <c r="AZ735" s="1" t="s">
        <v>1143</v>
      </c>
      <c r="BA735" s="1" t="s">
        <v>1144</v>
      </c>
    </row>
    <row r="736" spans="1:54" ht="13" hidden="1" x14ac:dyDescent="0.15">
      <c r="D736" s="1" t="s">
        <v>3</v>
      </c>
      <c r="E736" s="1" t="s">
        <v>4</v>
      </c>
      <c r="G736" s="2">
        <v>35212</v>
      </c>
      <c r="H736" s="13">
        <f t="shared" ca="1" si="11"/>
        <v>22.6</v>
      </c>
      <c r="I736" s="1">
        <v>4</v>
      </c>
      <c r="J736" s="1">
        <v>10</v>
      </c>
      <c r="K736" s="1">
        <v>10</v>
      </c>
      <c r="L736" s="1">
        <v>14</v>
      </c>
      <c r="M736" s="1">
        <v>110085</v>
      </c>
      <c r="N736" s="1" t="s">
        <v>1903</v>
      </c>
      <c r="O736" s="1">
        <v>0</v>
      </c>
      <c r="P736" s="1" t="s">
        <v>67</v>
      </c>
      <c r="R736" s="1" t="s">
        <v>98</v>
      </c>
      <c r="T736" s="1">
        <v>0</v>
      </c>
      <c r="AC736" s="1" t="s">
        <v>59</v>
      </c>
      <c r="AG736" s="1" t="s">
        <v>31</v>
      </c>
      <c r="AN736" s="1" t="s">
        <v>72</v>
      </c>
      <c r="AQ736" s="1">
        <v>30</v>
      </c>
      <c r="AR736" s="1">
        <v>6</v>
      </c>
      <c r="AT736" s="1">
        <v>25</v>
      </c>
      <c r="AU736" s="1" t="s">
        <v>2264</v>
      </c>
      <c r="AV736" s="1" t="s">
        <v>64</v>
      </c>
      <c r="AX736" s="1">
        <v>9</v>
      </c>
      <c r="AY736" s="1" t="s">
        <v>2265</v>
      </c>
      <c r="AZ736" s="1" t="s">
        <v>2266</v>
      </c>
      <c r="BB736" s="1">
        <v>1</v>
      </c>
    </row>
    <row r="737" spans="1:54" ht="13" hidden="1" x14ac:dyDescent="0.15">
      <c r="E737" s="1" t="s">
        <v>4</v>
      </c>
      <c r="G737" s="2">
        <v>29930</v>
      </c>
      <c r="H737" s="13">
        <f t="shared" ca="1" si="11"/>
        <v>37.07123287671233</v>
      </c>
      <c r="I737" s="1">
        <v>4</v>
      </c>
      <c r="J737" s="1">
        <v>0</v>
      </c>
      <c r="K737" s="1">
        <v>10</v>
      </c>
      <c r="L737" s="1">
        <v>120</v>
      </c>
      <c r="M737" s="1">
        <v>80710000</v>
      </c>
      <c r="N737" s="1" t="s">
        <v>2395</v>
      </c>
      <c r="O737" s="1">
        <v>0</v>
      </c>
      <c r="P737" s="1" t="s">
        <v>97</v>
      </c>
      <c r="R737" s="1" t="s">
        <v>98</v>
      </c>
      <c r="T737" s="1">
        <v>1</v>
      </c>
      <c r="U737" s="1" t="s">
        <v>458</v>
      </c>
      <c r="W737" s="1" t="s">
        <v>111</v>
      </c>
      <c r="Y737" s="1" t="s">
        <v>91</v>
      </c>
      <c r="AA737" s="1">
        <v>15</v>
      </c>
      <c r="AC737" s="1" t="s">
        <v>59</v>
      </c>
      <c r="AG737" s="1" t="s">
        <v>31</v>
      </c>
      <c r="AN737" s="1" t="s">
        <v>60</v>
      </c>
      <c r="AP737" s="1">
        <v>5</v>
      </c>
      <c r="AS737" s="1">
        <v>10</v>
      </c>
      <c r="AT737" s="1">
        <v>20</v>
      </c>
      <c r="AU737" s="1" t="s">
        <v>2396</v>
      </c>
      <c r="AV737" s="1" t="s">
        <v>74</v>
      </c>
      <c r="AX737" s="1">
        <v>10</v>
      </c>
      <c r="AY737" s="1" t="s">
        <v>2397</v>
      </c>
      <c r="BB737" s="1">
        <v>0</v>
      </c>
    </row>
    <row r="738" spans="1:54" ht="13" x14ac:dyDescent="0.15">
      <c r="A738" s="1" t="s">
        <v>0</v>
      </c>
      <c r="B738" s="1" t="s">
        <v>1</v>
      </c>
      <c r="E738" s="1" t="s">
        <v>4</v>
      </c>
      <c r="G738" s="2">
        <v>28762</v>
      </c>
      <c r="H738" s="13">
        <f t="shared" ca="1" si="11"/>
        <v>40.271232876712325</v>
      </c>
      <c r="I738" s="1">
        <v>4</v>
      </c>
      <c r="J738" s="1">
        <v>180</v>
      </c>
      <c r="K738" s="1">
        <v>12</v>
      </c>
      <c r="L738" s="1">
        <v>10</v>
      </c>
      <c r="M738" s="1">
        <v>4032</v>
      </c>
      <c r="N738" s="1" t="s">
        <v>2560</v>
      </c>
      <c r="O738" s="1">
        <v>1</v>
      </c>
      <c r="T738" s="1">
        <v>1</v>
      </c>
      <c r="U738" s="1" t="s">
        <v>453</v>
      </c>
      <c r="X738" s="1" t="s">
        <v>318</v>
      </c>
      <c r="Y738" s="1" t="s">
        <v>91</v>
      </c>
      <c r="AA738" s="1">
        <v>14</v>
      </c>
      <c r="AB738" s="1" t="s">
        <v>2561</v>
      </c>
      <c r="AC738" s="1" t="s">
        <v>71</v>
      </c>
      <c r="AG738" s="1" t="s">
        <v>31</v>
      </c>
      <c r="AH738" s="1" t="s">
        <v>32</v>
      </c>
      <c r="AI738" s="1" t="s">
        <v>33</v>
      </c>
      <c r="AJ738" s="1" t="s">
        <v>34</v>
      </c>
      <c r="AN738" s="1" t="s">
        <v>60</v>
      </c>
      <c r="AQ738" s="1">
        <v>30</v>
      </c>
      <c r="AR738" s="1">
        <v>6</v>
      </c>
      <c r="AT738" s="1">
        <v>60</v>
      </c>
      <c r="AU738" s="1" t="s">
        <v>2562</v>
      </c>
      <c r="AV738" s="1" t="s">
        <v>64</v>
      </c>
      <c r="AX738" s="1">
        <v>10</v>
      </c>
      <c r="AY738" s="1" t="s">
        <v>2563</v>
      </c>
      <c r="AZ738" s="1" t="s">
        <v>2564</v>
      </c>
      <c r="BA738" s="1" t="s">
        <v>2565</v>
      </c>
      <c r="BB738" s="1">
        <v>0</v>
      </c>
    </row>
    <row r="739" spans="1:54" ht="13" hidden="1" x14ac:dyDescent="0.15">
      <c r="A739" s="1" t="s">
        <v>0</v>
      </c>
      <c r="G739" s="2">
        <v>32220</v>
      </c>
      <c r="H739" s="13">
        <f t="shared" ca="1" si="11"/>
        <v>30.797260273972604</v>
      </c>
      <c r="I739" s="1">
        <v>4</v>
      </c>
      <c r="J739" s="1">
        <v>5</v>
      </c>
      <c r="K739" s="1">
        <v>12</v>
      </c>
      <c r="L739" s="1">
        <v>1</v>
      </c>
      <c r="M739" s="1">
        <v>90201</v>
      </c>
      <c r="N739" s="1" t="s">
        <v>2830</v>
      </c>
      <c r="O739" s="1">
        <v>0</v>
      </c>
      <c r="P739" s="1" t="s">
        <v>67</v>
      </c>
      <c r="R739" s="1" t="s">
        <v>98</v>
      </c>
      <c r="T739" s="1">
        <v>0</v>
      </c>
      <c r="AC739" s="1" t="s">
        <v>399</v>
      </c>
      <c r="AG739" s="1" t="s">
        <v>31</v>
      </c>
      <c r="AN739" s="1" t="s">
        <v>84</v>
      </c>
      <c r="AQ739" s="1">
        <v>10</v>
      </c>
      <c r="AR739" s="1">
        <v>3</v>
      </c>
      <c r="AT739" s="1">
        <v>100</v>
      </c>
      <c r="AU739" s="1" t="s">
        <v>2831</v>
      </c>
      <c r="AW739" s="1" t="s">
        <v>2832</v>
      </c>
      <c r="AX739" s="1">
        <v>0</v>
      </c>
      <c r="AY739" s="1" t="s">
        <v>2833</v>
      </c>
      <c r="AZ739" s="1" t="s">
        <v>2834</v>
      </c>
      <c r="BB739" s="1">
        <v>0</v>
      </c>
    </row>
    <row r="740" spans="1:54" ht="13" hidden="1" x14ac:dyDescent="0.15">
      <c r="A740" s="1" t="s">
        <v>0</v>
      </c>
      <c r="E740" s="1" t="s">
        <v>4</v>
      </c>
      <c r="G740" s="2">
        <v>28465</v>
      </c>
      <c r="H740" s="13">
        <f t="shared" ca="1" si="11"/>
        <v>41.084931506849315</v>
      </c>
      <c r="I740" s="1">
        <v>4</v>
      </c>
      <c r="J740" s="1">
        <v>120</v>
      </c>
      <c r="K740" s="1">
        <v>12</v>
      </c>
      <c r="L740" s="1">
        <v>25</v>
      </c>
      <c r="M740" s="1">
        <v>94590</v>
      </c>
      <c r="N740" s="1" t="s">
        <v>3094</v>
      </c>
      <c r="O740" s="1">
        <v>1</v>
      </c>
      <c r="T740" s="1">
        <v>1</v>
      </c>
      <c r="V740" s="1" t="s">
        <v>3095</v>
      </c>
      <c r="W740" s="1" t="s">
        <v>111</v>
      </c>
      <c r="Y740" s="1" t="s">
        <v>160</v>
      </c>
      <c r="AA740" s="1">
        <v>30</v>
      </c>
      <c r="AB740" s="1" t="s">
        <v>3096</v>
      </c>
      <c r="AC740" s="1" t="s">
        <v>399</v>
      </c>
      <c r="AH740" s="1" t="s">
        <v>32</v>
      </c>
      <c r="AI740" s="1" t="s">
        <v>33</v>
      </c>
      <c r="AN740" s="1" t="s">
        <v>60</v>
      </c>
      <c r="AP740" s="1">
        <v>4</v>
      </c>
      <c r="AR740" s="1">
        <v>4</v>
      </c>
      <c r="AT740" s="1">
        <v>6</v>
      </c>
      <c r="AU740" s="1" t="s">
        <v>3097</v>
      </c>
      <c r="AW740" s="1" t="s">
        <v>3098</v>
      </c>
      <c r="AX740" s="1">
        <v>10</v>
      </c>
      <c r="AY740" s="1" t="s">
        <v>3099</v>
      </c>
      <c r="BB740" s="1">
        <v>1</v>
      </c>
    </row>
    <row r="741" spans="1:54" ht="13" hidden="1" x14ac:dyDescent="0.15">
      <c r="A741" s="1" t="s">
        <v>0</v>
      </c>
      <c r="G741" s="2" t="s">
        <v>3161</v>
      </c>
      <c r="H741" s="13">
        <f t="shared" ca="1" si="11"/>
        <v>51.410958904109592</v>
      </c>
      <c r="I741" s="1">
        <v>4</v>
      </c>
      <c r="J741" s="1">
        <v>60</v>
      </c>
      <c r="K741" s="1">
        <v>10</v>
      </c>
      <c r="L741" s="1">
        <v>15</v>
      </c>
      <c r="M741" s="1">
        <v>94555</v>
      </c>
      <c r="N741" s="1" t="s">
        <v>3162</v>
      </c>
      <c r="O741" s="1">
        <v>0</v>
      </c>
      <c r="P741" s="1" t="s">
        <v>97</v>
      </c>
      <c r="R741" s="1" t="s">
        <v>68</v>
      </c>
      <c r="T741" s="1">
        <v>1</v>
      </c>
      <c r="U741" s="1" t="s">
        <v>225</v>
      </c>
      <c r="W741" s="1" t="s">
        <v>56</v>
      </c>
      <c r="Y741" s="1" t="s">
        <v>338</v>
      </c>
      <c r="AA741" s="1">
        <v>27</v>
      </c>
      <c r="AB741" s="1" t="s">
        <v>3163</v>
      </c>
      <c r="AC741" s="1" t="s">
        <v>59</v>
      </c>
      <c r="AG741" s="1" t="s">
        <v>31</v>
      </c>
      <c r="AN741" s="1" t="s">
        <v>72</v>
      </c>
      <c r="AQ741" s="1">
        <v>20</v>
      </c>
      <c r="AS741" s="1">
        <v>10</v>
      </c>
      <c r="AT741" s="1">
        <v>1000</v>
      </c>
      <c r="AU741" s="1" t="s">
        <v>3164</v>
      </c>
      <c r="AW741" s="1" t="s">
        <v>3165</v>
      </c>
      <c r="AX741" s="1">
        <v>8</v>
      </c>
      <c r="AY741" s="1" t="s">
        <v>3166</v>
      </c>
      <c r="AZ741" s="1" t="s">
        <v>3167</v>
      </c>
      <c r="BA741" s="1" t="s">
        <v>3168</v>
      </c>
      <c r="BB741" s="1">
        <v>1</v>
      </c>
    </row>
    <row r="742" spans="1:54" ht="13" x14ac:dyDescent="0.15">
      <c r="A742" s="1" t="s">
        <v>0</v>
      </c>
      <c r="G742" s="2">
        <v>30680</v>
      </c>
      <c r="H742" s="13">
        <f t="shared" ca="1" si="11"/>
        <v>35.016438356164386</v>
      </c>
      <c r="I742" s="1">
        <v>4</v>
      </c>
      <c r="J742" s="1">
        <v>40</v>
      </c>
      <c r="K742" s="1">
        <v>11</v>
      </c>
      <c r="L742" s="1">
        <v>2</v>
      </c>
      <c r="M742" s="1">
        <v>622</v>
      </c>
      <c r="N742" s="1" t="s">
        <v>3460</v>
      </c>
      <c r="O742" s="1">
        <v>0</v>
      </c>
      <c r="P742" s="1" t="s">
        <v>67</v>
      </c>
      <c r="R742" s="1" t="s">
        <v>54</v>
      </c>
      <c r="T742" s="1">
        <v>0</v>
      </c>
      <c r="AC742" s="1" t="s">
        <v>83</v>
      </c>
      <c r="AI742" s="1" t="s">
        <v>33</v>
      </c>
      <c r="AN742" s="1" t="s">
        <v>60</v>
      </c>
      <c r="AQ742" s="1">
        <v>10</v>
      </c>
      <c r="AR742" s="1">
        <v>5</v>
      </c>
      <c r="AT742" s="1">
        <v>12</v>
      </c>
      <c r="AU742" s="1" t="s">
        <v>3461</v>
      </c>
      <c r="AV742" s="1" t="s">
        <v>74</v>
      </c>
      <c r="AX742" s="1">
        <v>7</v>
      </c>
      <c r="AY742" s="1" t="s">
        <v>3462</v>
      </c>
      <c r="AZ742" s="1" t="s">
        <v>3463</v>
      </c>
      <c r="BA742" s="1" t="s">
        <v>3464</v>
      </c>
      <c r="BB742" s="1">
        <v>1</v>
      </c>
    </row>
    <row r="743" spans="1:54" ht="13" x14ac:dyDescent="0.15">
      <c r="B743" s="1" t="s">
        <v>1</v>
      </c>
      <c r="E743" s="1" t="s">
        <v>4</v>
      </c>
      <c r="G743" s="2">
        <v>29020</v>
      </c>
      <c r="H743" s="13">
        <f t="shared" ca="1" si="11"/>
        <v>39.564383561643837</v>
      </c>
      <c r="I743" s="1">
        <v>4</v>
      </c>
      <c r="J743" s="1">
        <v>70</v>
      </c>
      <c r="K743" s="1">
        <v>12</v>
      </c>
      <c r="L743" s="1">
        <v>25</v>
      </c>
      <c r="M743" s="1">
        <v>3031</v>
      </c>
      <c r="N743" s="1" t="s">
        <v>3643</v>
      </c>
      <c r="O743" s="1">
        <v>0</v>
      </c>
      <c r="P743" s="1" t="s">
        <v>67</v>
      </c>
      <c r="S743" s="1" t="s">
        <v>3644</v>
      </c>
      <c r="T743" s="1">
        <v>1</v>
      </c>
      <c r="U743" s="1" t="s">
        <v>458</v>
      </c>
      <c r="X743" s="1" t="s">
        <v>3645</v>
      </c>
      <c r="Y743" s="1" t="s">
        <v>324</v>
      </c>
      <c r="AA743" s="1">
        <v>11</v>
      </c>
      <c r="AB743" s="1" t="s">
        <v>3646</v>
      </c>
      <c r="AC743" s="1" t="s">
        <v>83</v>
      </c>
      <c r="AI743" s="1" t="s">
        <v>33</v>
      </c>
      <c r="AN743" s="1" t="s">
        <v>84</v>
      </c>
      <c r="AQ743" s="1">
        <v>15</v>
      </c>
      <c r="AS743" s="1">
        <v>10</v>
      </c>
      <c r="AT743" s="1">
        <v>40</v>
      </c>
      <c r="AU743" s="1" t="s">
        <v>3647</v>
      </c>
      <c r="AV743" s="1" t="s">
        <v>74</v>
      </c>
      <c r="AX743" s="1">
        <v>10</v>
      </c>
      <c r="AY743" s="1" t="s">
        <v>3648</v>
      </c>
      <c r="AZ743" s="1" t="s">
        <v>3649</v>
      </c>
      <c r="BA743" s="1" t="s">
        <v>3650</v>
      </c>
      <c r="BB743" s="1">
        <v>0</v>
      </c>
    </row>
    <row r="744" spans="1:54" ht="13" hidden="1" x14ac:dyDescent="0.15">
      <c r="A744" s="1" t="s">
        <v>0</v>
      </c>
      <c r="D744" s="1" t="s">
        <v>3</v>
      </c>
      <c r="G744" s="2">
        <v>34816</v>
      </c>
      <c r="H744" s="13">
        <f t="shared" ca="1" si="11"/>
        <v>23.684931506849313</v>
      </c>
      <c r="I744" s="1">
        <v>4</v>
      </c>
      <c r="J744" s="1">
        <v>0</v>
      </c>
      <c r="K744" s="1">
        <v>9</v>
      </c>
      <c r="L744" s="1">
        <v>15</v>
      </c>
      <c r="M744" s="1">
        <v>600094</v>
      </c>
      <c r="N744" s="1" t="s">
        <v>3747</v>
      </c>
      <c r="O744" s="1">
        <v>0</v>
      </c>
      <c r="P744" s="1" t="s">
        <v>53</v>
      </c>
      <c r="R744" s="1" t="s">
        <v>103</v>
      </c>
      <c r="T744" s="1">
        <v>1</v>
      </c>
      <c r="U744" s="1" t="s">
        <v>110</v>
      </c>
      <c r="W744" s="1" t="s">
        <v>80</v>
      </c>
      <c r="Y744" s="1" t="s">
        <v>91</v>
      </c>
      <c r="AA744" s="1">
        <v>2</v>
      </c>
      <c r="AB744" s="1" t="s">
        <v>2483</v>
      </c>
      <c r="AC744" s="1" t="s">
        <v>59</v>
      </c>
      <c r="AG744" s="1" t="s">
        <v>31</v>
      </c>
      <c r="AN744" s="1" t="s">
        <v>167</v>
      </c>
      <c r="AP744" s="1">
        <v>6</v>
      </c>
      <c r="AR744" s="1">
        <v>5</v>
      </c>
      <c r="AT744" s="1">
        <v>10</v>
      </c>
      <c r="AU744" s="1" t="s">
        <v>3748</v>
      </c>
      <c r="AV744" s="1" t="s">
        <v>74</v>
      </c>
      <c r="AX744" s="1">
        <v>10</v>
      </c>
      <c r="AY744" s="1" t="s">
        <v>3749</v>
      </c>
      <c r="AZ744" s="1" t="s">
        <v>3750</v>
      </c>
      <c r="BA744" s="1" t="s">
        <v>3751</v>
      </c>
      <c r="BB744" s="1">
        <v>1</v>
      </c>
    </row>
    <row r="745" spans="1:54" ht="13" hidden="1" x14ac:dyDescent="0.15">
      <c r="A745" s="1" t="s">
        <v>0</v>
      </c>
      <c r="B745" s="1" t="s">
        <v>1</v>
      </c>
      <c r="E745" s="1" t="s">
        <v>4</v>
      </c>
      <c r="G745" s="2">
        <v>32762</v>
      </c>
      <c r="H745" s="13">
        <f t="shared" ca="1" si="11"/>
        <v>29.312328767123287</v>
      </c>
      <c r="I745" s="1">
        <v>4</v>
      </c>
      <c r="J745" s="1">
        <v>30</v>
      </c>
      <c r="K745" s="1">
        <v>18</v>
      </c>
      <c r="L745" s="1">
        <v>24</v>
      </c>
      <c r="M745" s="1">
        <v>500072</v>
      </c>
      <c r="N745" s="1" t="s">
        <v>3799</v>
      </c>
      <c r="O745" s="1">
        <v>1</v>
      </c>
      <c r="T745" s="1">
        <v>1</v>
      </c>
      <c r="U745" s="1" t="s">
        <v>137</v>
      </c>
      <c r="W745" s="1" t="s">
        <v>80</v>
      </c>
      <c r="Y745" s="1" t="s">
        <v>91</v>
      </c>
      <c r="AA745" s="1">
        <v>5</v>
      </c>
      <c r="AB745" s="1" t="s">
        <v>3800</v>
      </c>
      <c r="AC745" s="1" t="s">
        <v>59</v>
      </c>
      <c r="AI745" s="1" t="s">
        <v>33</v>
      </c>
      <c r="AN745" s="1" t="s">
        <v>60</v>
      </c>
      <c r="AQ745" s="1">
        <v>10</v>
      </c>
      <c r="AR745" s="1">
        <v>6</v>
      </c>
      <c r="AT745" s="1">
        <v>72</v>
      </c>
      <c r="AU745" s="1" t="s">
        <v>3801</v>
      </c>
      <c r="AV745" s="1" t="s">
        <v>74</v>
      </c>
      <c r="AX745" s="1">
        <v>10</v>
      </c>
      <c r="AY745" s="1" t="s">
        <v>3802</v>
      </c>
      <c r="AZ745" s="1" t="s">
        <v>3803</v>
      </c>
      <c r="BA745" s="1" t="s">
        <v>3804</v>
      </c>
      <c r="BB745" s="1">
        <v>1</v>
      </c>
    </row>
    <row r="746" spans="1:54" ht="13" hidden="1" x14ac:dyDescent="0.15">
      <c r="A746" s="1" t="s">
        <v>0</v>
      </c>
      <c r="G746" s="2">
        <v>28471</v>
      </c>
      <c r="H746" s="13">
        <f t="shared" ca="1" si="11"/>
        <v>41.06849315068493</v>
      </c>
      <c r="I746" s="1">
        <v>4</v>
      </c>
      <c r="J746" s="1">
        <v>0</v>
      </c>
      <c r="K746" s="1">
        <v>12</v>
      </c>
      <c r="L746" s="1">
        <v>600</v>
      </c>
      <c r="M746" s="1">
        <v>94590</v>
      </c>
      <c r="N746" s="1" t="s">
        <v>3880</v>
      </c>
      <c r="O746" s="1">
        <v>1</v>
      </c>
      <c r="T746" s="1">
        <v>1</v>
      </c>
      <c r="V746" s="1" t="s">
        <v>3095</v>
      </c>
      <c r="X746" s="1" t="s">
        <v>3881</v>
      </c>
      <c r="Z746" s="1" t="s">
        <v>3095</v>
      </c>
      <c r="AA746" s="1">
        <v>27</v>
      </c>
      <c r="AB746" s="1" t="s">
        <v>3096</v>
      </c>
      <c r="AC746" s="1" t="s">
        <v>1299</v>
      </c>
      <c r="AH746" s="1" t="s">
        <v>32</v>
      </c>
      <c r="AI746" s="1" t="s">
        <v>33</v>
      </c>
      <c r="AO746" s="1" t="s">
        <v>186</v>
      </c>
      <c r="AP746" s="1">
        <v>4</v>
      </c>
      <c r="AR746" s="1">
        <v>6</v>
      </c>
      <c r="AT746" s="1">
        <v>12</v>
      </c>
      <c r="AU746" s="1" t="s">
        <v>3882</v>
      </c>
      <c r="AW746" s="1" t="s">
        <v>3883</v>
      </c>
      <c r="AX746" s="1">
        <v>10</v>
      </c>
      <c r="AY746" s="1" t="s">
        <v>3884</v>
      </c>
      <c r="AZ746" s="1" t="s">
        <v>3885</v>
      </c>
      <c r="BA746" s="1" t="s">
        <v>3886</v>
      </c>
      <c r="BB746" s="1">
        <v>1</v>
      </c>
    </row>
    <row r="747" spans="1:54" ht="13" hidden="1" x14ac:dyDescent="0.15">
      <c r="B747" s="1" t="s">
        <v>1</v>
      </c>
      <c r="E747" s="1" t="s">
        <v>4</v>
      </c>
      <c r="G747" s="2">
        <v>32442</v>
      </c>
      <c r="H747" s="13">
        <f t="shared" ca="1" si="11"/>
        <v>30.18904109589041</v>
      </c>
      <c r="I747" s="1">
        <v>4</v>
      </c>
      <c r="J747" s="1">
        <v>10</v>
      </c>
      <c r="K747" s="1">
        <v>8</v>
      </c>
      <c r="L747" s="1">
        <v>1</v>
      </c>
      <c r="M747" s="1">
        <v>94109</v>
      </c>
      <c r="N747" s="1" t="s">
        <v>337</v>
      </c>
      <c r="O747" s="1">
        <v>1</v>
      </c>
      <c r="T747" s="1">
        <v>1</v>
      </c>
      <c r="U747" s="1" t="s">
        <v>5</v>
      </c>
      <c r="W747" s="1" t="s">
        <v>80</v>
      </c>
      <c r="Y747" s="1" t="s">
        <v>57</v>
      </c>
      <c r="AA747" s="1">
        <v>12</v>
      </c>
      <c r="AB747" s="1" t="s">
        <v>3934</v>
      </c>
      <c r="AC747" s="1" t="s">
        <v>59</v>
      </c>
      <c r="AG747" s="1" t="s">
        <v>31</v>
      </c>
      <c r="AH747" s="1" t="s">
        <v>32</v>
      </c>
      <c r="AN747" s="1" t="s">
        <v>72</v>
      </c>
      <c r="AQ747" s="1" t="s">
        <v>3935</v>
      </c>
      <c r="AR747" s="1">
        <v>5</v>
      </c>
      <c r="AT747" s="1">
        <v>20</v>
      </c>
      <c r="AU747" s="1" t="s">
        <v>3936</v>
      </c>
      <c r="AV747" s="1" t="s">
        <v>74</v>
      </c>
      <c r="AX747" s="1">
        <v>10</v>
      </c>
      <c r="AY747" s="1" t="s">
        <v>3937</v>
      </c>
      <c r="AZ747" s="1" t="s">
        <v>3938</v>
      </c>
      <c r="BA747" s="1" t="s">
        <v>116</v>
      </c>
      <c r="BB747" s="1">
        <v>1</v>
      </c>
    </row>
    <row r="748" spans="1:54" ht="13" hidden="1" x14ac:dyDescent="0.15">
      <c r="B748" s="1" t="s">
        <v>1</v>
      </c>
      <c r="E748" s="1" t="s">
        <v>4</v>
      </c>
      <c r="G748" s="2">
        <v>32811</v>
      </c>
      <c r="H748" s="13">
        <f t="shared" ca="1" si="11"/>
        <v>29.17808219178082</v>
      </c>
      <c r="I748" s="1">
        <v>1</v>
      </c>
      <c r="J748" s="1">
        <v>20</v>
      </c>
      <c r="K748" s="1">
        <v>8</v>
      </c>
      <c r="L748" s="1">
        <v>6</v>
      </c>
      <c r="M748" s="1">
        <v>752504</v>
      </c>
      <c r="N748" s="1" t="s">
        <v>606</v>
      </c>
      <c r="O748" s="1">
        <v>1</v>
      </c>
      <c r="P748" s="1" t="s">
        <v>53</v>
      </c>
      <c r="S748" s="1" t="s">
        <v>607</v>
      </c>
      <c r="T748" s="1">
        <v>0</v>
      </c>
      <c r="AC748" s="1" t="s">
        <v>59</v>
      </c>
      <c r="AE748" s="1" t="s">
        <v>29</v>
      </c>
      <c r="AN748" s="1" t="s">
        <v>72</v>
      </c>
      <c r="AP748" s="1">
        <v>4</v>
      </c>
      <c r="AR748" s="1">
        <v>2</v>
      </c>
      <c r="AT748" s="1">
        <v>2</v>
      </c>
      <c r="AU748" s="1" t="s">
        <v>608</v>
      </c>
      <c r="AV748" s="1" t="s">
        <v>415</v>
      </c>
      <c r="AX748" s="1">
        <v>10</v>
      </c>
      <c r="AY748" s="1" t="s">
        <v>609</v>
      </c>
      <c r="AZ748" s="1" t="s">
        <v>610</v>
      </c>
    </row>
    <row r="750" spans="1:54" ht="15.75" customHeight="1" x14ac:dyDescent="0.15">
      <c r="I750" s="1"/>
    </row>
    <row r="751" spans="1:54" ht="15.75" customHeight="1" x14ac:dyDescent="0.15">
      <c r="G751" t="s">
        <v>4061</v>
      </c>
      <c r="I751" s="1">
        <v>10</v>
      </c>
    </row>
    <row r="752" spans="1:54" ht="15.75" customHeight="1" x14ac:dyDescent="0.15">
      <c r="G752" t="s">
        <v>4053</v>
      </c>
      <c r="H752" s="14">
        <f>MIN(I$751:I$1500)</f>
        <v>4</v>
      </c>
      <c r="I752" s="1">
        <v>10</v>
      </c>
    </row>
    <row r="753" spans="7:9" ht="15.75" customHeight="1" x14ac:dyDescent="0.15">
      <c r="G753" t="s">
        <v>4055</v>
      </c>
      <c r="H753" s="14">
        <f>MAX(I$751:I$1500)</f>
        <v>10</v>
      </c>
      <c r="I753" s="1">
        <v>10</v>
      </c>
    </row>
    <row r="754" spans="7:9" ht="15.75" customHeight="1" x14ac:dyDescent="0.15">
      <c r="G754" t="s">
        <v>4056</v>
      </c>
      <c r="H754" s="14">
        <f>AVERAGE(I$751:I$1500)</f>
        <v>6.9453125</v>
      </c>
      <c r="I754" s="1">
        <v>9</v>
      </c>
    </row>
    <row r="755" spans="7:9" ht="15.75" customHeight="1" x14ac:dyDescent="0.15">
      <c r="G755" t="s">
        <v>4057</v>
      </c>
      <c r="H755" s="14">
        <f>_xlfn.STDEV.S(I$751:I$1500)</f>
        <v>0.87592034775633398</v>
      </c>
      <c r="I755" s="1">
        <v>9</v>
      </c>
    </row>
    <row r="756" spans="7:9" ht="15.75" customHeight="1" x14ac:dyDescent="0.15">
      <c r="G756" t="s">
        <v>4058</v>
      </c>
      <c r="H756" s="14">
        <f>MEDIAN(I$751:I$1500)</f>
        <v>7</v>
      </c>
      <c r="I756" s="1">
        <v>9</v>
      </c>
    </row>
    <row r="757" spans="7:9" ht="15.75" customHeight="1" x14ac:dyDescent="0.15">
      <c r="G757" t="s">
        <v>4059</v>
      </c>
      <c r="H757" s="14">
        <f>MODE(I$751:I$1500)</f>
        <v>7</v>
      </c>
      <c r="I757" s="1">
        <v>8</v>
      </c>
    </row>
    <row r="758" spans="7:9" ht="15.75" customHeight="1" x14ac:dyDescent="0.15">
      <c r="I758" s="1">
        <v>8</v>
      </c>
    </row>
    <row r="759" spans="7:9" ht="15.75" customHeight="1" x14ac:dyDescent="0.15">
      <c r="I759" s="1">
        <v>8</v>
      </c>
    </row>
    <row r="760" spans="7:9" ht="15.75" customHeight="1" x14ac:dyDescent="0.15">
      <c r="I760" s="1">
        <v>8</v>
      </c>
    </row>
    <row r="761" spans="7:9" ht="15.75" customHeight="1" x14ac:dyDescent="0.15">
      <c r="I761" s="1">
        <v>8</v>
      </c>
    </row>
    <row r="762" spans="7:9" ht="15.75" customHeight="1" x14ac:dyDescent="0.15">
      <c r="I762" s="1">
        <v>8</v>
      </c>
    </row>
    <row r="763" spans="7:9" ht="15.75" customHeight="1" x14ac:dyDescent="0.15">
      <c r="I763" s="1">
        <v>8</v>
      </c>
    </row>
    <row r="764" spans="7:9" ht="15.75" customHeight="1" x14ac:dyDescent="0.15">
      <c r="I764" s="1">
        <v>8</v>
      </c>
    </row>
    <row r="765" spans="7:9" ht="15.75" customHeight="1" x14ac:dyDescent="0.15">
      <c r="I765" s="1">
        <v>8</v>
      </c>
    </row>
    <row r="766" spans="7:9" ht="15.75" customHeight="1" x14ac:dyDescent="0.15">
      <c r="I766" s="1">
        <v>8</v>
      </c>
    </row>
    <row r="767" spans="7:9" ht="15.75" customHeight="1" x14ac:dyDescent="0.15">
      <c r="I767" s="1">
        <v>8</v>
      </c>
    </row>
    <row r="768" spans="7:9" ht="15.75" customHeight="1" x14ac:dyDescent="0.15">
      <c r="I768" s="1">
        <v>8</v>
      </c>
    </row>
    <row r="769" spans="9:9" ht="15.75" customHeight="1" x14ac:dyDescent="0.15">
      <c r="I769" s="1">
        <v>8</v>
      </c>
    </row>
    <row r="770" spans="9:9" ht="15.75" customHeight="1" x14ac:dyDescent="0.15">
      <c r="I770" s="1">
        <v>8</v>
      </c>
    </row>
    <row r="771" spans="9:9" ht="15.75" customHeight="1" x14ac:dyDescent="0.15">
      <c r="I771" s="1">
        <v>8</v>
      </c>
    </row>
    <row r="772" spans="9:9" ht="15.75" customHeight="1" x14ac:dyDescent="0.15">
      <c r="I772" s="1">
        <v>8</v>
      </c>
    </row>
    <row r="773" spans="9:9" ht="15.75" customHeight="1" x14ac:dyDescent="0.15">
      <c r="I773" s="1">
        <v>8</v>
      </c>
    </row>
    <row r="774" spans="9:9" ht="15.75" customHeight="1" x14ac:dyDescent="0.15">
      <c r="I774" s="1">
        <v>8</v>
      </c>
    </row>
    <row r="775" spans="9:9" ht="15.75" customHeight="1" x14ac:dyDescent="0.15">
      <c r="I775" s="1">
        <v>8</v>
      </c>
    </row>
    <row r="776" spans="9:9" ht="15.75" customHeight="1" x14ac:dyDescent="0.15">
      <c r="I776" s="1">
        <v>8</v>
      </c>
    </row>
    <row r="777" spans="9:9" ht="15.75" customHeight="1" x14ac:dyDescent="0.15">
      <c r="I777" s="1">
        <v>8</v>
      </c>
    </row>
    <row r="778" spans="9:9" ht="15.75" customHeight="1" x14ac:dyDescent="0.15">
      <c r="I778" s="1">
        <v>8</v>
      </c>
    </row>
    <row r="779" spans="9:9" ht="15.75" customHeight="1" x14ac:dyDescent="0.15">
      <c r="I779" s="1">
        <v>8</v>
      </c>
    </row>
    <row r="780" spans="9:9" ht="15.75" customHeight="1" x14ac:dyDescent="0.15">
      <c r="I780" s="1">
        <v>8</v>
      </c>
    </row>
    <row r="781" spans="9:9" ht="15.75" customHeight="1" x14ac:dyDescent="0.15">
      <c r="I781" s="1">
        <v>8</v>
      </c>
    </row>
    <row r="782" spans="9:9" ht="15.75" customHeight="1" x14ac:dyDescent="0.15">
      <c r="I782" s="1">
        <v>8</v>
      </c>
    </row>
    <row r="783" spans="9:9" ht="15.75" customHeight="1" x14ac:dyDescent="0.15">
      <c r="I783" s="1">
        <v>8</v>
      </c>
    </row>
    <row r="784" spans="9:9" ht="15.75" customHeight="1" x14ac:dyDescent="0.15">
      <c r="I784" s="1">
        <v>8</v>
      </c>
    </row>
    <row r="785" spans="9:9" ht="15.75" customHeight="1" x14ac:dyDescent="0.15">
      <c r="I785" s="1">
        <v>8</v>
      </c>
    </row>
    <row r="786" spans="9:9" ht="15.75" customHeight="1" x14ac:dyDescent="0.15">
      <c r="I786" s="1">
        <v>8</v>
      </c>
    </row>
    <row r="787" spans="9:9" ht="15.75" customHeight="1" x14ac:dyDescent="0.15">
      <c r="I787" s="1">
        <v>8</v>
      </c>
    </row>
    <row r="788" spans="9:9" ht="15.75" customHeight="1" x14ac:dyDescent="0.15">
      <c r="I788" s="1">
        <v>8</v>
      </c>
    </row>
    <row r="789" spans="9:9" ht="15.75" customHeight="1" x14ac:dyDescent="0.15">
      <c r="I789" s="1">
        <v>8</v>
      </c>
    </row>
    <row r="790" spans="9:9" ht="15.75" customHeight="1" x14ac:dyDescent="0.15">
      <c r="I790" s="1">
        <v>8</v>
      </c>
    </row>
    <row r="791" spans="9:9" ht="15.75" customHeight="1" x14ac:dyDescent="0.15">
      <c r="I791" s="1">
        <v>8</v>
      </c>
    </row>
    <row r="792" spans="9:9" ht="15.75" customHeight="1" x14ac:dyDescent="0.15">
      <c r="I792" s="1">
        <v>8</v>
      </c>
    </row>
    <row r="793" spans="9:9" ht="15.75" customHeight="1" x14ac:dyDescent="0.15">
      <c r="I793" s="1">
        <v>8</v>
      </c>
    </row>
    <row r="794" spans="9:9" ht="15.75" customHeight="1" x14ac:dyDescent="0.15">
      <c r="I794" s="1">
        <v>8</v>
      </c>
    </row>
    <row r="795" spans="9:9" ht="15.75" customHeight="1" x14ac:dyDescent="0.15">
      <c r="I795" s="1">
        <v>8</v>
      </c>
    </row>
    <row r="796" spans="9:9" ht="15.75" customHeight="1" x14ac:dyDescent="0.15">
      <c r="I796" s="1">
        <v>8</v>
      </c>
    </row>
    <row r="797" spans="9:9" ht="15.75" customHeight="1" x14ac:dyDescent="0.15">
      <c r="I797" s="1">
        <v>8</v>
      </c>
    </row>
    <row r="798" spans="9:9" ht="15.75" customHeight="1" x14ac:dyDescent="0.15">
      <c r="I798" s="1">
        <v>8</v>
      </c>
    </row>
    <row r="799" spans="9:9" ht="15.75" customHeight="1" x14ac:dyDescent="0.15">
      <c r="I799" s="1">
        <v>8</v>
      </c>
    </row>
    <row r="800" spans="9:9" ht="15.75" customHeight="1" x14ac:dyDescent="0.15">
      <c r="I800" s="1">
        <v>8</v>
      </c>
    </row>
    <row r="801" spans="9:9" ht="15.75" customHeight="1" x14ac:dyDescent="0.15">
      <c r="I801" s="1">
        <v>8</v>
      </c>
    </row>
    <row r="802" spans="9:9" ht="15.75" customHeight="1" x14ac:dyDescent="0.15">
      <c r="I802" s="1">
        <v>8</v>
      </c>
    </row>
    <row r="803" spans="9:9" ht="15.75" customHeight="1" x14ac:dyDescent="0.15">
      <c r="I803" s="1">
        <v>8</v>
      </c>
    </row>
    <row r="804" spans="9:9" ht="15.75" customHeight="1" x14ac:dyDescent="0.15">
      <c r="I804" s="1">
        <v>8</v>
      </c>
    </row>
    <row r="805" spans="9:9" ht="15.75" customHeight="1" x14ac:dyDescent="0.15">
      <c r="I805" s="1">
        <v>8</v>
      </c>
    </row>
    <row r="806" spans="9:9" ht="15.75" customHeight="1" x14ac:dyDescent="0.15">
      <c r="I806" s="1">
        <v>8</v>
      </c>
    </row>
    <row r="807" spans="9:9" ht="15.75" customHeight="1" x14ac:dyDescent="0.15">
      <c r="I807" s="1">
        <v>8</v>
      </c>
    </row>
    <row r="808" spans="9:9" ht="15.75" customHeight="1" x14ac:dyDescent="0.15">
      <c r="I808" s="1">
        <v>8</v>
      </c>
    </row>
    <row r="809" spans="9:9" ht="15.75" customHeight="1" x14ac:dyDescent="0.15">
      <c r="I809" s="1">
        <v>8</v>
      </c>
    </row>
    <row r="810" spans="9:9" ht="15.75" customHeight="1" x14ac:dyDescent="0.15">
      <c r="I810" s="1">
        <v>8</v>
      </c>
    </row>
    <row r="811" spans="9:9" ht="15.75" customHeight="1" x14ac:dyDescent="0.15">
      <c r="I811" s="1">
        <v>8</v>
      </c>
    </row>
    <row r="812" spans="9:9" ht="15.75" customHeight="1" x14ac:dyDescent="0.15">
      <c r="I812" s="1">
        <v>8</v>
      </c>
    </row>
    <row r="813" spans="9:9" ht="15.75" customHeight="1" x14ac:dyDescent="0.15">
      <c r="I813" s="1">
        <v>8</v>
      </c>
    </row>
    <row r="814" spans="9:9" ht="15.75" customHeight="1" x14ac:dyDescent="0.15">
      <c r="I814" s="1">
        <v>8</v>
      </c>
    </row>
    <row r="815" spans="9:9" ht="15.75" customHeight="1" x14ac:dyDescent="0.15">
      <c r="I815" s="1">
        <v>8</v>
      </c>
    </row>
    <row r="816" spans="9:9" ht="15.75" customHeight="1" x14ac:dyDescent="0.15">
      <c r="I816" s="1">
        <v>8</v>
      </c>
    </row>
    <row r="817" spans="9:9" ht="15.75" customHeight="1" x14ac:dyDescent="0.15">
      <c r="I817" s="1">
        <v>8</v>
      </c>
    </row>
    <row r="818" spans="9:9" ht="15.75" customHeight="1" x14ac:dyDescent="0.15">
      <c r="I818" s="1">
        <v>8</v>
      </c>
    </row>
    <row r="819" spans="9:9" ht="15.75" customHeight="1" x14ac:dyDescent="0.15">
      <c r="I819" s="1">
        <v>8</v>
      </c>
    </row>
    <row r="820" spans="9:9" ht="15.75" customHeight="1" x14ac:dyDescent="0.15">
      <c r="I820" s="1">
        <v>8</v>
      </c>
    </row>
    <row r="821" spans="9:9" ht="15.75" customHeight="1" x14ac:dyDescent="0.15">
      <c r="I821" s="1">
        <v>8</v>
      </c>
    </row>
    <row r="822" spans="9:9" ht="15.75" customHeight="1" x14ac:dyDescent="0.15">
      <c r="I822" s="1">
        <v>8</v>
      </c>
    </row>
    <row r="823" spans="9:9" ht="15.75" customHeight="1" x14ac:dyDescent="0.15">
      <c r="I823" s="1">
        <v>8</v>
      </c>
    </row>
    <row r="824" spans="9:9" ht="15.75" customHeight="1" x14ac:dyDescent="0.15">
      <c r="I824" s="1">
        <v>8</v>
      </c>
    </row>
    <row r="825" spans="9:9" ht="15.75" customHeight="1" x14ac:dyDescent="0.15">
      <c r="I825" s="1">
        <v>8</v>
      </c>
    </row>
    <row r="826" spans="9:9" ht="15.75" customHeight="1" x14ac:dyDescent="0.15">
      <c r="I826" s="1">
        <v>8</v>
      </c>
    </row>
    <row r="827" spans="9:9" ht="15.75" customHeight="1" x14ac:dyDescent="0.15">
      <c r="I827" s="1">
        <v>8</v>
      </c>
    </row>
    <row r="828" spans="9:9" ht="15.75" customHeight="1" x14ac:dyDescent="0.15">
      <c r="I828" s="1">
        <v>8</v>
      </c>
    </row>
    <row r="829" spans="9:9" ht="15.75" customHeight="1" x14ac:dyDescent="0.15">
      <c r="I829" s="1">
        <v>8</v>
      </c>
    </row>
    <row r="830" spans="9:9" ht="15.75" customHeight="1" x14ac:dyDescent="0.15">
      <c r="I830" s="1">
        <v>8</v>
      </c>
    </row>
    <row r="831" spans="9:9" ht="15.75" customHeight="1" x14ac:dyDescent="0.15">
      <c r="I831" s="1">
        <v>8</v>
      </c>
    </row>
    <row r="832" spans="9:9" ht="15.75" customHeight="1" x14ac:dyDescent="0.15">
      <c r="I832" s="1">
        <v>8</v>
      </c>
    </row>
    <row r="833" spans="9:9" ht="15.75" customHeight="1" x14ac:dyDescent="0.15">
      <c r="I833" s="1">
        <v>8</v>
      </c>
    </row>
    <row r="834" spans="9:9" ht="15.75" customHeight="1" x14ac:dyDescent="0.15">
      <c r="I834" s="1">
        <v>8</v>
      </c>
    </row>
    <row r="835" spans="9:9" ht="15.75" customHeight="1" x14ac:dyDescent="0.15">
      <c r="I835" s="1">
        <v>8</v>
      </c>
    </row>
    <row r="836" spans="9:9" ht="15.75" customHeight="1" x14ac:dyDescent="0.15">
      <c r="I836" s="1">
        <v>8</v>
      </c>
    </row>
    <row r="837" spans="9:9" ht="15.75" customHeight="1" x14ac:dyDescent="0.15">
      <c r="I837" s="1">
        <v>8</v>
      </c>
    </row>
    <row r="838" spans="9:9" ht="15.75" customHeight="1" x14ac:dyDescent="0.15">
      <c r="I838" s="1">
        <v>8</v>
      </c>
    </row>
    <row r="839" spans="9:9" ht="15.75" customHeight="1" x14ac:dyDescent="0.15">
      <c r="I839" s="1">
        <v>8</v>
      </c>
    </row>
    <row r="840" spans="9:9" ht="15.75" customHeight="1" x14ac:dyDescent="0.15">
      <c r="I840" s="1">
        <v>8</v>
      </c>
    </row>
    <row r="841" spans="9:9" ht="15.75" customHeight="1" x14ac:dyDescent="0.15">
      <c r="I841" s="1">
        <v>8</v>
      </c>
    </row>
    <row r="842" spans="9:9" ht="15.75" customHeight="1" x14ac:dyDescent="0.15">
      <c r="I842" s="1">
        <v>8</v>
      </c>
    </row>
    <row r="843" spans="9:9" ht="15.75" customHeight="1" x14ac:dyDescent="0.15">
      <c r="I843" s="1">
        <v>8</v>
      </c>
    </row>
    <row r="844" spans="9:9" ht="15.75" customHeight="1" x14ac:dyDescent="0.15">
      <c r="I844" s="1">
        <v>8</v>
      </c>
    </row>
    <row r="845" spans="9:9" ht="15.75" customHeight="1" x14ac:dyDescent="0.15">
      <c r="I845" s="1">
        <v>8</v>
      </c>
    </row>
    <row r="846" spans="9:9" ht="15.75" customHeight="1" x14ac:dyDescent="0.15">
      <c r="I846" s="1">
        <v>8</v>
      </c>
    </row>
    <row r="847" spans="9:9" ht="15.75" customHeight="1" x14ac:dyDescent="0.15">
      <c r="I847" s="1">
        <v>7</v>
      </c>
    </row>
    <row r="848" spans="9:9" ht="15.75" customHeight="1" x14ac:dyDescent="0.15">
      <c r="I848" s="1">
        <v>7</v>
      </c>
    </row>
    <row r="849" spans="9:9" ht="15.75" customHeight="1" x14ac:dyDescent="0.15">
      <c r="I849" s="1">
        <v>7</v>
      </c>
    </row>
    <row r="850" spans="9:9" ht="15.75" customHeight="1" x14ac:dyDescent="0.15">
      <c r="I850" s="1">
        <v>7</v>
      </c>
    </row>
    <row r="851" spans="9:9" ht="15.75" customHeight="1" x14ac:dyDescent="0.15">
      <c r="I851" s="1">
        <v>7</v>
      </c>
    </row>
    <row r="852" spans="9:9" ht="15.75" customHeight="1" x14ac:dyDescent="0.15">
      <c r="I852" s="1">
        <v>7</v>
      </c>
    </row>
    <row r="853" spans="9:9" ht="15.75" customHeight="1" x14ac:dyDescent="0.15">
      <c r="I853" s="1">
        <v>7</v>
      </c>
    </row>
    <row r="854" spans="9:9" ht="15.75" customHeight="1" x14ac:dyDescent="0.15">
      <c r="I854" s="1">
        <v>7</v>
      </c>
    </row>
    <row r="855" spans="9:9" ht="15.75" customHeight="1" x14ac:dyDescent="0.15">
      <c r="I855" s="1">
        <v>7</v>
      </c>
    </row>
    <row r="856" spans="9:9" ht="15.75" customHeight="1" x14ac:dyDescent="0.15">
      <c r="I856" s="1">
        <v>7</v>
      </c>
    </row>
    <row r="857" spans="9:9" ht="15.75" customHeight="1" x14ac:dyDescent="0.15">
      <c r="I857" s="1">
        <v>7</v>
      </c>
    </row>
    <row r="858" spans="9:9" ht="15.75" customHeight="1" x14ac:dyDescent="0.15">
      <c r="I858" s="1">
        <v>7</v>
      </c>
    </row>
    <row r="859" spans="9:9" ht="15.75" customHeight="1" x14ac:dyDescent="0.15">
      <c r="I859" s="1">
        <v>7</v>
      </c>
    </row>
    <row r="860" spans="9:9" ht="15.75" customHeight="1" x14ac:dyDescent="0.15">
      <c r="I860" s="1">
        <v>7</v>
      </c>
    </row>
    <row r="861" spans="9:9" ht="15.75" customHeight="1" x14ac:dyDescent="0.15">
      <c r="I861" s="1">
        <v>7</v>
      </c>
    </row>
    <row r="862" spans="9:9" ht="15.75" customHeight="1" x14ac:dyDescent="0.15">
      <c r="I862" s="1">
        <v>7</v>
      </c>
    </row>
    <row r="863" spans="9:9" ht="15.75" customHeight="1" x14ac:dyDescent="0.15">
      <c r="I863" s="1">
        <v>7</v>
      </c>
    </row>
    <row r="864" spans="9:9" ht="15.75" customHeight="1" x14ac:dyDescent="0.15">
      <c r="I864" s="1">
        <v>7</v>
      </c>
    </row>
    <row r="865" spans="9:9" ht="15.75" customHeight="1" x14ac:dyDescent="0.15">
      <c r="I865" s="1">
        <v>7</v>
      </c>
    </row>
    <row r="866" spans="9:9" ht="15.75" customHeight="1" x14ac:dyDescent="0.15">
      <c r="I866" s="1">
        <v>7</v>
      </c>
    </row>
    <row r="867" spans="9:9" ht="15.75" customHeight="1" x14ac:dyDescent="0.15">
      <c r="I867" s="1">
        <v>7</v>
      </c>
    </row>
    <row r="868" spans="9:9" ht="15.75" customHeight="1" x14ac:dyDescent="0.15">
      <c r="I868" s="1">
        <v>7</v>
      </c>
    </row>
    <row r="869" spans="9:9" ht="15.75" customHeight="1" x14ac:dyDescent="0.15">
      <c r="I869" s="1">
        <v>7</v>
      </c>
    </row>
    <row r="870" spans="9:9" ht="15.75" customHeight="1" x14ac:dyDescent="0.15">
      <c r="I870" s="1">
        <v>7</v>
      </c>
    </row>
    <row r="871" spans="9:9" ht="15.75" customHeight="1" x14ac:dyDescent="0.15">
      <c r="I871" s="1">
        <v>7</v>
      </c>
    </row>
    <row r="872" spans="9:9" ht="15.75" customHeight="1" x14ac:dyDescent="0.15">
      <c r="I872" s="1">
        <v>7</v>
      </c>
    </row>
    <row r="873" spans="9:9" ht="15.75" customHeight="1" x14ac:dyDescent="0.15">
      <c r="I873" s="1">
        <v>7</v>
      </c>
    </row>
    <row r="874" spans="9:9" ht="15.75" customHeight="1" x14ac:dyDescent="0.15">
      <c r="I874" s="1">
        <v>7</v>
      </c>
    </row>
    <row r="875" spans="9:9" ht="15.75" customHeight="1" x14ac:dyDescent="0.15">
      <c r="I875" s="1">
        <v>7</v>
      </c>
    </row>
    <row r="876" spans="9:9" ht="15.75" customHeight="1" x14ac:dyDescent="0.15">
      <c r="I876" s="1">
        <v>7</v>
      </c>
    </row>
    <row r="877" spans="9:9" ht="15.75" customHeight="1" x14ac:dyDescent="0.15">
      <c r="I877" s="1">
        <v>7</v>
      </c>
    </row>
    <row r="878" spans="9:9" ht="15.75" customHeight="1" x14ac:dyDescent="0.15">
      <c r="I878" s="1">
        <v>7</v>
      </c>
    </row>
    <row r="879" spans="9:9" ht="15.75" customHeight="1" x14ac:dyDescent="0.15">
      <c r="I879" s="1">
        <v>7</v>
      </c>
    </row>
    <row r="880" spans="9:9" ht="15.75" customHeight="1" x14ac:dyDescent="0.15">
      <c r="I880" s="1">
        <v>7</v>
      </c>
    </row>
    <row r="881" spans="9:9" ht="15.75" customHeight="1" x14ac:dyDescent="0.15">
      <c r="I881" s="1">
        <v>7</v>
      </c>
    </row>
    <row r="882" spans="9:9" ht="15.75" customHeight="1" x14ac:dyDescent="0.15">
      <c r="I882" s="1">
        <v>7</v>
      </c>
    </row>
    <row r="883" spans="9:9" ht="15.75" customHeight="1" x14ac:dyDescent="0.15">
      <c r="I883" s="1">
        <v>7</v>
      </c>
    </row>
    <row r="884" spans="9:9" ht="15.75" customHeight="1" x14ac:dyDescent="0.15">
      <c r="I884" s="1">
        <v>7</v>
      </c>
    </row>
    <row r="885" spans="9:9" ht="15.75" customHeight="1" x14ac:dyDescent="0.15">
      <c r="I885" s="1">
        <v>7</v>
      </c>
    </row>
    <row r="886" spans="9:9" ht="15.75" customHeight="1" x14ac:dyDescent="0.15">
      <c r="I886" s="1">
        <v>7</v>
      </c>
    </row>
    <row r="887" spans="9:9" ht="15.75" customHeight="1" x14ac:dyDescent="0.15">
      <c r="I887" s="1">
        <v>7</v>
      </c>
    </row>
    <row r="888" spans="9:9" ht="15.75" customHeight="1" x14ac:dyDescent="0.15">
      <c r="I888" s="1">
        <v>7</v>
      </c>
    </row>
    <row r="889" spans="9:9" ht="15.75" customHeight="1" x14ac:dyDescent="0.15">
      <c r="I889" s="1">
        <v>7</v>
      </c>
    </row>
    <row r="890" spans="9:9" ht="15.75" customHeight="1" x14ac:dyDescent="0.15">
      <c r="I890" s="1">
        <v>7</v>
      </c>
    </row>
    <row r="891" spans="9:9" ht="15.75" customHeight="1" x14ac:dyDescent="0.15">
      <c r="I891" s="1">
        <v>7</v>
      </c>
    </row>
    <row r="892" spans="9:9" ht="15.75" customHeight="1" x14ac:dyDescent="0.15">
      <c r="I892" s="1">
        <v>7</v>
      </c>
    </row>
    <row r="893" spans="9:9" ht="15.75" customHeight="1" x14ac:dyDescent="0.15">
      <c r="I893" s="1">
        <v>7</v>
      </c>
    </row>
    <row r="894" spans="9:9" ht="15.75" customHeight="1" x14ac:dyDescent="0.15">
      <c r="I894" s="1">
        <v>7</v>
      </c>
    </row>
    <row r="895" spans="9:9" ht="15.75" customHeight="1" x14ac:dyDescent="0.15">
      <c r="I895" s="1">
        <v>7</v>
      </c>
    </row>
    <row r="896" spans="9:9" ht="15.75" customHeight="1" x14ac:dyDescent="0.15">
      <c r="I896" s="1">
        <v>7</v>
      </c>
    </row>
    <row r="897" spans="9:9" ht="15.75" customHeight="1" x14ac:dyDescent="0.15">
      <c r="I897" s="1">
        <v>7</v>
      </c>
    </row>
    <row r="898" spans="9:9" ht="15.75" customHeight="1" x14ac:dyDescent="0.15">
      <c r="I898" s="1">
        <v>7</v>
      </c>
    </row>
    <row r="899" spans="9:9" ht="15.75" customHeight="1" x14ac:dyDescent="0.15">
      <c r="I899" s="1">
        <v>7</v>
      </c>
    </row>
    <row r="900" spans="9:9" ht="15.75" customHeight="1" x14ac:dyDescent="0.15">
      <c r="I900" s="1">
        <v>7</v>
      </c>
    </row>
    <row r="901" spans="9:9" ht="15.75" customHeight="1" x14ac:dyDescent="0.15">
      <c r="I901" s="1">
        <v>7</v>
      </c>
    </row>
    <row r="902" spans="9:9" ht="15.75" customHeight="1" x14ac:dyDescent="0.15">
      <c r="I902" s="1">
        <v>7</v>
      </c>
    </row>
    <row r="903" spans="9:9" ht="15.75" customHeight="1" x14ac:dyDescent="0.15">
      <c r="I903" s="1">
        <v>7</v>
      </c>
    </row>
    <row r="904" spans="9:9" ht="15.75" customHeight="1" x14ac:dyDescent="0.15">
      <c r="I904" s="1">
        <v>7</v>
      </c>
    </row>
    <row r="905" spans="9:9" ht="15.75" customHeight="1" x14ac:dyDescent="0.15">
      <c r="I905" s="1">
        <v>7</v>
      </c>
    </row>
    <row r="906" spans="9:9" ht="15.75" customHeight="1" x14ac:dyDescent="0.15">
      <c r="I906" s="1">
        <v>7</v>
      </c>
    </row>
    <row r="907" spans="9:9" ht="15.75" customHeight="1" x14ac:dyDescent="0.15">
      <c r="I907" s="1">
        <v>7</v>
      </c>
    </row>
    <row r="908" spans="9:9" ht="15.75" customHeight="1" x14ac:dyDescent="0.15">
      <c r="I908" s="1">
        <v>7</v>
      </c>
    </row>
    <row r="909" spans="9:9" ht="15.75" customHeight="1" x14ac:dyDescent="0.15">
      <c r="I909" s="1">
        <v>7</v>
      </c>
    </row>
    <row r="910" spans="9:9" ht="15.75" customHeight="1" x14ac:dyDescent="0.15">
      <c r="I910" s="1">
        <v>7</v>
      </c>
    </row>
    <row r="911" spans="9:9" ht="15.75" customHeight="1" x14ac:dyDescent="0.15">
      <c r="I911" s="1">
        <v>7</v>
      </c>
    </row>
    <row r="912" spans="9:9" ht="15.75" customHeight="1" x14ac:dyDescent="0.15">
      <c r="I912" s="1">
        <v>7</v>
      </c>
    </row>
    <row r="913" spans="9:9" ht="15.75" customHeight="1" x14ac:dyDescent="0.15">
      <c r="I913" s="1">
        <v>7</v>
      </c>
    </row>
    <row r="914" spans="9:9" ht="15.75" customHeight="1" x14ac:dyDescent="0.15">
      <c r="I914" s="1">
        <v>7</v>
      </c>
    </row>
    <row r="915" spans="9:9" ht="15.75" customHeight="1" x14ac:dyDescent="0.15">
      <c r="I915" s="1">
        <v>7</v>
      </c>
    </row>
    <row r="916" spans="9:9" ht="15.75" customHeight="1" x14ac:dyDescent="0.15">
      <c r="I916" s="1">
        <v>7</v>
      </c>
    </row>
    <row r="917" spans="9:9" ht="15.75" customHeight="1" x14ac:dyDescent="0.15">
      <c r="I917" s="1">
        <v>7</v>
      </c>
    </row>
    <row r="918" spans="9:9" ht="15.75" customHeight="1" x14ac:dyDescent="0.15">
      <c r="I918" s="1">
        <v>7</v>
      </c>
    </row>
    <row r="919" spans="9:9" ht="15.75" customHeight="1" x14ac:dyDescent="0.15">
      <c r="I919" s="1">
        <v>7</v>
      </c>
    </row>
    <row r="920" spans="9:9" ht="15.75" customHeight="1" x14ac:dyDescent="0.15">
      <c r="I920" s="1">
        <v>7</v>
      </c>
    </row>
    <row r="921" spans="9:9" ht="15.75" customHeight="1" x14ac:dyDescent="0.15">
      <c r="I921" s="1">
        <v>7</v>
      </c>
    </row>
    <row r="922" spans="9:9" ht="15.75" customHeight="1" x14ac:dyDescent="0.15">
      <c r="I922" s="1">
        <v>7</v>
      </c>
    </row>
    <row r="923" spans="9:9" ht="15.75" customHeight="1" x14ac:dyDescent="0.15">
      <c r="I923" s="1">
        <v>7</v>
      </c>
    </row>
    <row r="924" spans="9:9" ht="15.75" customHeight="1" x14ac:dyDescent="0.15">
      <c r="I924" s="1">
        <v>7</v>
      </c>
    </row>
    <row r="925" spans="9:9" ht="15.75" customHeight="1" x14ac:dyDescent="0.15">
      <c r="I925" s="1">
        <v>7</v>
      </c>
    </row>
    <row r="926" spans="9:9" ht="15.75" customHeight="1" x14ac:dyDescent="0.15">
      <c r="I926" s="1">
        <v>7</v>
      </c>
    </row>
    <row r="927" spans="9:9" ht="15.75" customHeight="1" x14ac:dyDescent="0.15">
      <c r="I927" s="1">
        <v>7</v>
      </c>
    </row>
    <row r="928" spans="9:9" ht="15.75" customHeight="1" x14ac:dyDescent="0.15">
      <c r="I928" s="1">
        <v>7</v>
      </c>
    </row>
    <row r="929" spans="9:9" ht="15.75" customHeight="1" x14ac:dyDescent="0.15">
      <c r="I929" s="1">
        <v>7</v>
      </c>
    </row>
    <row r="930" spans="9:9" ht="15.75" customHeight="1" x14ac:dyDescent="0.15">
      <c r="I930" s="1">
        <v>7</v>
      </c>
    </row>
    <row r="931" spans="9:9" ht="15.75" customHeight="1" x14ac:dyDescent="0.15">
      <c r="I931" s="1">
        <v>7</v>
      </c>
    </row>
    <row r="932" spans="9:9" ht="15.75" customHeight="1" x14ac:dyDescent="0.15">
      <c r="I932" s="1">
        <v>7</v>
      </c>
    </row>
    <row r="933" spans="9:9" ht="15.75" customHeight="1" x14ac:dyDescent="0.15">
      <c r="I933" s="1">
        <v>7</v>
      </c>
    </row>
    <row r="934" spans="9:9" ht="15.75" customHeight="1" x14ac:dyDescent="0.15">
      <c r="I934" s="1">
        <v>7</v>
      </c>
    </row>
    <row r="935" spans="9:9" ht="15.75" customHeight="1" x14ac:dyDescent="0.15">
      <c r="I935" s="1">
        <v>7</v>
      </c>
    </row>
    <row r="936" spans="9:9" ht="15.75" customHeight="1" x14ac:dyDescent="0.15">
      <c r="I936" s="1">
        <v>7</v>
      </c>
    </row>
    <row r="937" spans="9:9" ht="15.75" customHeight="1" x14ac:dyDescent="0.15">
      <c r="I937" s="1">
        <v>7</v>
      </c>
    </row>
    <row r="938" spans="9:9" ht="15.75" customHeight="1" x14ac:dyDescent="0.15">
      <c r="I938" s="1">
        <v>7</v>
      </c>
    </row>
    <row r="939" spans="9:9" ht="15.75" customHeight="1" x14ac:dyDescent="0.15">
      <c r="I939" s="1">
        <v>7</v>
      </c>
    </row>
    <row r="940" spans="9:9" ht="15.75" customHeight="1" x14ac:dyDescent="0.15">
      <c r="I940" s="1">
        <v>7</v>
      </c>
    </row>
    <row r="941" spans="9:9" ht="15.75" customHeight="1" x14ac:dyDescent="0.15">
      <c r="I941" s="1">
        <v>7</v>
      </c>
    </row>
    <row r="942" spans="9:9" ht="15.75" customHeight="1" x14ac:dyDescent="0.15">
      <c r="I942" s="1">
        <v>7</v>
      </c>
    </row>
    <row r="943" spans="9:9" ht="15.75" customHeight="1" x14ac:dyDescent="0.15">
      <c r="I943" s="1">
        <v>7</v>
      </c>
    </row>
    <row r="944" spans="9:9" ht="15.75" customHeight="1" x14ac:dyDescent="0.15">
      <c r="I944" s="1">
        <v>7</v>
      </c>
    </row>
    <row r="945" spans="9:9" ht="15.75" customHeight="1" x14ac:dyDescent="0.15">
      <c r="I945" s="1">
        <v>7</v>
      </c>
    </row>
    <row r="946" spans="9:9" ht="15.75" customHeight="1" x14ac:dyDescent="0.15">
      <c r="I946" s="1">
        <v>7</v>
      </c>
    </row>
    <row r="947" spans="9:9" ht="15.75" customHeight="1" x14ac:dyDescent="0.15">
      <c r="I947" s="1">
        <v>7</v>
      </c>
    </row>
    <row r="948" spans="9:9" ht="15.75" customHeight="1" x14ac:dyDescent="0.15">
      <c r="I948" s="1">
        <v>7</v>
      </c>
    </row>
    <row r="949" spans="9:9" ht="15.75" customHeight="1" x14ac:dyDescent="0.15">
      <c r="I949" s="1">
        <v>7</v>
      </c>
    </row>
    <row r="950" spans="9:9" ht="15.75" customHeight="1" x14ac:dyDescent="0.15">
      <c r="I950" s="1">
        <v>7</v>
      </c>
    </row>
    <row r="951" spans="9:9" ht="15.75" customHeight="1" x14ac:dyDescent="0.15">
      <c r="I951" s="1">
        <v>7</v>
      </c>
    </row>
    <row r="952" spans="9:9" ht="15.75" customHeight="1" x14ac:dyDescent="0.15">
      <c r="I952" s="1">
        <v>7</v>
      </c>
    </row>
    <row r="953" spans="9:9" ht="15.75" customHeight="1" x14ac:dyDescent="0.15">
      <c r="I953" s="1">
        <v>7</v>
      </c>
    </row>
    <row r="954" spans="9:9" ht="15.75" customHeight="1" x14ac:dyDescent="0.15">
      <c r="I954" s="1">
        <v>7</v>
      </c>
    </row>
    <row r="955" spans="9:9" ht="15.75" customHeight="1" x14ac:dyDescent="0.15">
      <c r="I955" s="1">
        <v>7</v>
      </c>
    </row>
    <row r="956" spans="9:9" ht="15.75" customHeight="1" x14ac:dyDescent="0.15">
      <c r="I956" s="1">
        <v>7</v>
      </c>
    </row>
    <row r="957" spans="9:9" ht="15.75" customHeight="1" x14ac:dyDescent="0.15">
      <c r="I957" s="1">
        <v>7</v>
      </c>
    </row>
    <row r="958" spans="9:9" ht="15.75" customHeight="1" x14ac:dyDescent="0.15">
      <c r="I958" s="1">
        <v>7</v>
      </c>
    </row>
    <row r="959" spans="9:9" ht="15.75" customHeight="1" x14ac:dyDescent="0.15">
      <c r="I959" s="1">
        <v>7</v>
      </c>
    </row>
    <row r="960" spans="9:9" ht="15.75" customHeight="1" x14ac:dyDescent="0.15">
      <c r="I960" s="1">
        <v>7</v>
      </c>
    </row>
    <row r="961" spans="9:9" ht="15.75" customHeight="1" x14ac:dyDescent="0.15">
      <c r="I961" s="1">
        <v>7</v>
      </c>
    </row>
    <row r="962" spans="9:9" ht="15.75" customHeight="1" x14ac:dyDescent="0.15">
      <c r="I962" s="1">
        <v>7</v>
      </c>
    </row>
    <row r="963" spans="9:9" ht="15.75" customHeight="1" x14ac:dyDescent="0.15">
      <c r="I963" s="1">
        <v>7</v>
      </c>
    </row>
    <row r="964" spans="9:9" ht="15.75" customHeight="1" x14ac:dyDescent="0.15">
      <c r="I964" s="1">
        <v>7</v>
      </c>
    </row>
    <row r="965" spans="9:9" ht="15.75" customHeight="1" x14ac:dyDescent="0.15">
      <c r="I965" s="1">
        <v>7</v>
      </c>
    </row>
    <row r="966" spans="9:9" ht="15.75" customHeight="1" x14ac:dyDescent="0.15">
      <c r="I966" s="1">
        <v>7</v>
      </c>
    </row>
    <row r="967" spans="9:9" ht="15.75" customHeight="1" x14ac:dyDescent="0.15">
      <c r="I967" s="1">
        <v>7</v>
      </c>
    </row>
    <row r="968" spans="9:9" ht="15.75" customHeight="1" x14ac:dyDescent="0.15">
      <c r="I968" s="1">
        <v>7</v>
      </c>
    </row>
    <row r="969" spans="9:9" ht="15.75" customHeight="1" x14ac:dyDescent="0.15">
      <c r="I969" s="1">
        <v>7</v>
      </c>
    </row>
    <row r="970" spans="9:9" ht="15.75" customHeight="1" x14ac:dyDescent="0.15">
      <c r="I970" s="1">
        <v>7</v>
      </c>
    </row>
    <row r="971" spans="9:9" ht="15.75" customHeight="1" x14ac:dyDescent="0.15">
      <c r="I971" s="1">
        <v>7</v>
      </c>
    </row>
    <row r="972" spans="9:9" ht="15.75" customHeight="1" x14ac:dyDescent="0.15">
      <c r="I972" s="1">
        <v>7</v>
      </c>
    </row>
    <row r="973" spans="9:9" ht="15.75" customHeight="1" x14ac:dyDescent="0.15">
      <c r="I973" s="1">
        <v>7</v>
      </c>
    </row>
    <row r="974" spans="9:9" ht="15.75" customHeight="1" x14ac:dyDescent="0.15">
      <c r="I974" s="1">
        <v>7</v>
      </c>
    </row>
    <row r="975" spans="9:9" ht="15.75" customHeight="1" x14ac:dyDescent="0.15">
      <c r="I975" s="1">
        <v>7</v>
      </c>
    </row>
    <row r="976" spans="9:9" ht="15.75" customHeight="1" x14ac:dyDescent="0.15">
      <c r="I976" s="1">
        <v>7</v>
      </c>
    </row>
    <row r="977" spans="9:9" ht="15.75" customHeight="1" x14ac:dyDescent="0.15">
      <c r="I977" s="1">
        <v>7</v>
      </c>
    </row>
    <row r="978" spans="9:9" ht="15.75" customHeight="1" x14ac:dyDescent="0.15">
      <c r="I978" s="1">
        <v>7</v>
      </c>
    </row>
    <row r="979" spans="9:9" ht="15.75" customHeight="1" x14ac:dyDescent="0.15">
      <c r="I979" s="1">
        <v>7</v>
      </c>
    </row>
    <row r="980" spans="9:9" ht="15.75" customHeight="1" x14ac:dyDescent="0.15">
      <c r="I980" s="1">
        <v>7</v>
      </c>
    </row>
    <row r="981" spans="9:9" ht="15.75" customHeight="1" x14ac:dyDescent="0.15">
      <c r="I981" s="1">
        <v>7</v>
      </c>
    </row>
    <row r="982" spans="9:9" ht="15.75" customHeight="1" x14ac:dyDescent="0.15">
      <c r="I982" s="1">
        <v>7</v>
      </c>
    </row>
    <row r="983" spans="9:9" ht="15.75" customHeight="1" x14ac:dyDescent="0.15">
      <c r="I983" s="1">
        <v>7</v>
      </c>
    </row>
    <row r="984" spans="9:9" ht="15.75" customHeight="1" x14ac:dyDescent="0.15">
      <c r="I984" s="1">
        <v>7</v>
      </c>
    </row>
    <row r="985" spans="9:9" ht="15.75" customHeight="1" x14ac:dyDescent="0.15">
      <c r="I985" s="1">
        <v>7</v>
      </c>
    </row>
    <row r="986" spans="9:9" ht="15.75" customHeight="1" x14ac:dyDescent="0.15">
      <c r="I986" s="1">
        <v>7</v>
      </c>
    </row>
    <row r="987" spans="9:9" ht="15.75" customHeight="1" x14ac:dyDescent="0.15">
      <c r="I987" s="1">
        <v>7</v>
      </c>
    </row>
    <row r="988" spans="9:9" ht="15.75" customHeight="1" x14ac:dyDescent="0.15">
      <c r="I988" s="1">
        <v>7</v>
      </c>
    </row>
    <row r="989" spans="9:9" ht="15.75" customHeight="1" x14ac:dyDescent="0.15">
      <c r="I989" s="1">
        <v>7</v>
      </c>
    </row>
    <row r="990" spans="9:9" ht="15.75" customHeight="1" x14ac:dyDescent="0.15">
      <c r="I990" s="1">
        <v>7</v>
      </c>
    </row>
    <row r="991" spans="9:9" ht="15.75" customHeight="1" x14ac:dyDescent="0.15">
      <c r="I991" s="1">
        <v>7</v>
      </c>
    </row>
    <row r="992" spans="9:9" ht="15.75" customHeight="1" x14ac:dyDescent="0.15">
      <c r="I992" s="1">
        <v>7</v>
      </c>
    </row>
    <row r="993" spans="9:9" ht="15.75" customHeight="1" x14ac:dyDescent="0.15">
      <c r="I993" s="1">
        <v>7</v>
      </c>
    </row>
    <row r="994" spans="9:9" ht="15.75" customHeight="1" x14ac:dyDescent="0.15">
      <c r="I994" s="1">
        <v>7</v>
      </c>
    </row>
    <row r="995" spans="9:9" ht="15.75" customHeight="1" x14ac:dyDescent="0.15">
      <c r="I995" s="1">
        <v>7</v>
      </c>
    </row>
    <row r="996" spans="9:9" ht="15.75" customHeight="1" x14ac:dyDescent="0.15">
      <c r="I996" s="1">
        <v>7</v>
      </c>
    </row>
    <row r="997" spans="9:9" ht="15.75" customHeight="1" x14ac:dyDescent="0.15">
      <c r="I997" s="1">
        <v>7</v>
      </c>
    </row>
    <row r="998" spans="9:9" ht="15.75" customHeight="1" x14ac:dyDescent="0.15">
      <c r="I998" s="1">
        <v>7</v>
      </c>
    </row>
    <row r="999" spans="9:9" ht="15.75" customHeight="1" x14ac:dyDescent="0.15">
      <c r="I999" s="1">
        <v>7</v>
      </c>
    </row>
    <row r="1000" spans="9:9" ht="15.75" customHeight="1" x14ac:dyDescent="0.15">
      <c r="I1000" s="1">
        <v>7</v>
      </c>
    </row>
    <row r="1001" spans="9:9" ht="15.75" customHeight="1" x14ac:dyDescent="0.15">
      <c r="I1001" s="1">
        <v>7</v>
      </c>
    </row>
    <row r="1002" spans="9:9" ht="15.75" customHeight="1" x14ac:dyDescent="0.15">
      <c r="I1002" s="1">
        <v>7</v>
      </c>
    </row>
    <row r="1003" spans="9:9" ht="15.75" customHeight="1" x14ac:dyDescent="0.15">
      <c r="I1003" s="1">
        <v>7</v>
      </c>
    </row>
    <row r="1004" spans="9:9" ht="15.75" customHeight="1" x14ac:dyDescent="0.15">
      <c r="I1004" s="1">
        <v>7</v>
      </c>
    </row>
    <row r="1005" spans="9:9" ht="15.75" customHeight="1" x14ac:dyDescent="0.15">
      <c r="I1005" s="1">
        <v>7</v>
      </c>
    </row>
    <row r="1006" spans="9:9" ht="15.75" customHeight="1" x14ac:dyDescent="0.15">
      <c r="I1006" s="1">
        <v>7</v>
      </c>
    </row>
    <row r="1007" spans="9:9" ht="15.75" customHeight="1" x14ac:dyDescent="0.15">
      <c r="I1007" s="1">
        <v>7</v>
      </c>
    </row>
    <row r="1008" spans="9:9" ht="15.75" customHeight="1" x14ac:dyDescent="0.15">
      <c r="I1008" s="1">
        <v>7</v>
      </c>
    </row>
    <row r="1009" spans="9:9" ht="15.75" customHeight="1" x14ac:dyDescent="0.15">
      <c r="I1009" s="1">
        <v>7</v>
      </c>
    </row>
    <row r="1010" spans="9:9" ht="15.75" customHeight="1" x14ac:dyDescent="0.15">
      <c r="I1010" s="1">
        <v>7</v>
      </c>
    </row>
    <row r="1011" spans="9:9" ht="15.75" customHeight="1" x14ac:dyDescent="0.15">
      <c r="I1011" s="1">
        <v>7</v>
      </c>
    </row>
    <row r="1012" spans="9:9" ht="15.75" customHeight="1" x14ac:dyDescent="0.15">
      <c r="I1012" s="1">
        <v>7</v>
      </c>
    </row>
    <row r="1013" spans="9:9" ht="15.75" customHeight="1" x14ac:dyDescent="0.15">
      <c r="I1013" s="1">
        <v>7</v>
      </c>
    </row>
    <row r="1014" spans="9:9" ht="15.75" customHeight="1" x14ac:dyDescent="0.15">
      <c r="I1014" s="1">
        <v>7</v>
      </c>
    </row>
    <row r="1015" spans="9:9" ht="15.75" customHeight="1" x14ac:dyDescent="0.15">
      <c r="I1015" s="1">
        <v>7</v>
      </c>
    </row>
    <row r="1016" spans="9:9" ht="15.75" customHeight="1" x14ac:dyDescent="0.15">
      <c r="I1016" s="1">
        <v>7</v>
      </c>
    </row>
    <row r="1017" spans="9:9" ht="15.75" customHeight="1" x14ac:dyDescent="0.15">
      <c r="I1017" s="1">
        <v>7</v>
      </c>
    </row>
    <row r="1018" spans="9:9" ht="15.75" customHeight="1" x14ac:dyDescent="0.15">
      <c r="I1018" s="1">
        <v>7</v>
      </c>
    </row>
    <row r="1019" spans="9:9" ht="15.75" customHeight="1" x14ac:dyDescent="0.15">
      <c r="I1019" s="1">
        <v>7</v>
      </c>
    </row>
    <row r="1020" spans="9:9" ht="15.75" customHeight="1" x14ac:dyDescent="0.15">
      <c r="I1020" s="1">
        <v>7</v>
      </c>
    </row>
    <row r="1021" spans="9:9" ht="15.75" customHeight="1" x14ac:dyDescent="0.15">
      <c r="I1021" s="1">
        <v>7</v>
      </c>
    </row>
    <row r="1022" spans="9:9" ht="15.75" customHeight="1" x14ac:dyDescent="0.15">
      <c r="I1022" s="1">
        <v>7</v>
      </c>
    </row>
    <row r="1023" spans="9:9" ht="15.75" customHeight="1" x14ac:dyDescent="0.15">
      <c r="I1023" s="1">
        <v>7</v>
      </c>
    </row>
    <row r="1024" spans="9:9" ht="15.75" customHeight="1" x14ac:dyDescent="0.15">
      <c r="I1024" s="1">
        <v>7</v>
      </c>
    </row>
    <row r="1025" spans="9:9" ht="15.75" customHeight="1" x14ac:dyDescent="0.15">
      <c r="I1025" s="1">
        <v>7</v>
      </c>
    </row>
    <row r="1026" spans="9:9" ht="15.75" customHeight="1" x14ac:dyDescent="0.15">
      <c r="I1026" s="1">
        <v>6</v>
      </c>
    </row>
    <row r="1027" spans="9:9" ht="15.75" customHeight="1" x14ac:dyDescent="0.15">
      <c r="I1027" s="1">
        <v>6</v>
      </c>
    </row>
    <row r="1028" spans="9:9" ht="15.75" customHeight="1" x14ac:dyDescent="0.15">
      <c r="I1028" s="1">
        <v>6</v>
      </c>
    </row>
    <row r="1029" spans="9:9" ht="15.75" customHeight="1" x14ac:dyDescent="0.15">
      <c r="I1029" s="1">
        <v>6</v>
      </c>
    </row>
    <row r="1030" spans="9:9" ht="15.75" customHeight="1" x14ac:dyDescent="0.15">
      <c r="I1030" s="1">
        <v>6</v>
      </c>
    </row>
    <row r="1031" spans="9:9" ht="15.75" customHeight="1" x14ac:dyDescent="0.15">
      <c r="I1031" s="1">
        <v>6</v>
      </c>
    </row>
    <row r="1032" spans="9:9" ht="15.75" customHeight="1" x14ac:dyDescent="0.15">
      <c r="I1032" s="1">
        <v>6</v>
      </c>
    </row>
    <row r="1033" spans="9:9" ht="15.75" customHeight="1" x14ac:dyDescent="0.15">
      <c r="I1033" s="1">
        <v>6</v>
      </c>
    </row>
    <row r="1034" spans="9:9" ht="15.75" customHeight="1" x14ac:dyDescent="0.15">
      <c r="I1034" s="1">
        <v>6</v>
      </c>
    </row>
    <row r="1035" spans="9:9" ht="15.75" customHeight="1" x14ac:dyDescent="0.15">
      <c r="I1035" s="1">
        <v>6</v>
      </c>
    </row>
    <row r="1036" spans="9:9" ht="15.75" customHeight="1" x14ac:dyDescent="0.15">
      <c r="I1036" s="1">
        <v>6</v>
      </c>
    </row>
    <row r="1037" spans="9:9" ht="15.75" customHeight="1" x14ac:dyDescent="0.15">
      <c r="I1037" s="1">
        <v>6</v>
      </c>
    </row>
    <row r="1038" spans="9:9" ht="15.75" customHeight="1" x14ac:dyDescent="0.15">
      <c r="I1038" s="1">
        <v>6</v>
      </c>
    </row>
    <row r="1039" spans="9:9" ht="15.75" customHeight="1" x14ac:dyDescent="0.15">
      <c r="I1039" s="1">
        <v>6</v>
      </c>
    </row>
    <row r="1040" spans="9:9" ht="15.75" customHeight="1" x14ac:dyDescent="0.15">
      <c r="I1040" s="1">
        <v>6</v>
      </c>
    </row>
    <row r="1041" spans="9:9" ht="15.75" customHeight="1" x14ac:dyDescent="0.15">
      <c r="I1041" s="1">
        <v>6</v>
      </c>
    </row>
    <row r="1042" spans="9:9" ht="15.75" customHeight="1" x14ac:dyDescent="0.15">
      <c r="I1042" s="1">
        <v>6</v>
      </c>
    </row>
    <row r="1043" spans="9:9" ht="15.75" customHeight="1" x14ac:dyDescent="0.15">
      <c r="I1043" s="1">
        <v>6</v>
      </c>
    </row>
    <row r="1044" spans="9:9" ht="15.75" customHeight="1" x14ac:dyDescent="0.15">
      <c r="I1044" s="1">
        <v>6</v>
      </c>
    </row>
    <row r="1045" spans="9:9" ht="15.75" customHeight="1" x14ac:dyDescent="0.15">
      <c r="I1045" s="1">
        <v>6</v>
      </c>
    </row>
    <row r="1046" spans="9:9" ht="15.75" customHeight="1" x14ac:dyDescent="0.15">
      <c r="I1046" s="1">
        <v>6</v>
      </c>
    </row>
    <row r="1047" spans="9:9" ht="15.75" customHeight="1" x14ac:dyDescent="0.15">
      <c r="I1047" s="1">
        <v>6</v>
      </c>
    </row>
    <row r="1048" spans="9:9" ht="15.75" customHeight="1" x14ac:dyDescent="0.15">
      <c r="I1048" s="1">
        <v>6</v>
      </c>
    </row>
    <row r="1049" spans="9:9" ht="15.75" customHeight="1" x14ac:dyDescent="0.15">
      <c r="I1049" s="1">
        <v>6</v>
      </c>
    </row>
    <row r="1050" spans="9:9" ht="15.75" customHeight="1" x14ac:dyDescent="0.15">
      <c r="I1050" s="1">
        <v>6</v>
      </c>
    </row>
    <row r="1051" spans="9:9" ht="15.75" customHeight="1" x14ac:dyDescent="0.15">
      <c r="I1051" s="1">
        <v>6</v>
      </c>
    </row>
    <row r="1052" spans="9:9" ht="15.75" customHeight="1" x14ac:dyDescent="0.15">
      <c r="I1052" s="1">
        <v>6</v>
      </c>
    </row>
    <row r="1053" spans="9:9" ht="15.75" customHeight="1" x14ac:dyDescent="0.15">
      <c r="I1053" s="1">
        <v>6</v>
      </c>
    </row>
    <row r="1054" spans="9:9" ht="15.75" customHeight="1" x14ac:dyDescent="0.15">
      <c r="I1054" s="1">
        <v>6</v>
      </c>
    </row>
    <row r="1055" spans="9:9" ht="15.75" customHeight="1" x14ac:dyDescent="0.15">
      <c r="I1055" s="1">
        <v>6</v>
      </c>
    </row>
    <row r="1056" spans="9:9" ht="15.75" customHeight="1" x14ac:dyDescent="0.15">
      <c r="I1056" s="1">
        <v>6</v>
      </c>
    </row>
    <row r="1057" spans="9:9" ht="15.75" customHeight="1" x14ac:dyDescent="0.15">
      <c r="I1057" s="1">
        <v>6</v>
      </c>
    </row>
    <row r="1058" spans="9:9" ht="15.75" customHeight="1" x14ac:dyDescent="0.15">
      <c r="I1058" s="1">
        <v>6</v>
      </c>
    </row>
    <row r="1059" spans="9:9" ht="15.75" customHeight="1" x14ac:dyDescent="0.15">
      <c r="I1059" s="1">
        <v>6</v>
      </c>
    </row>
    <row r="1060" spans="9:9" ht="15.75" customHeight="1" x14ac:dyDescent="0.15">
      <c r="I1060" s="1">
        <v>6</v>
      </c>
    </row>
    <row r="1061" spans="9:9" ht="15.75" customHeight="1" x14ac:dyDescent="0.15">
      <c r="I1061" s="1">
        <v>6</v>
      </c>
    </row>
    <row r="1062" spans="9:9" ht="15.75" customHeight="1" x14ac:dyDescent="0.15">
      <c r="I1062" s="1">
        <v>6</v>
      </c>
    </row>
    <row r="1063" spans="9:9" ht="15.75" customHeight="1" x14ac:dyDescent="0.15">
      <c r="I1063" s="1">
        <v>6</v>
      </c>
    </row>
    <row r="1064" spans="9:9" ht="15.75" customHeight="1" x14ac:dyDescent="0.15">
      <c r="I1064" s="1">
        <v>6</v>
      </c>
    </row>
    <row r="1065" spans="9:9" ht="15.75" customHeight="1" x14ac:dyDescent="0.15">
      <c r="I1065" s="1">
        <v>6</v>
      </c>
    </row>
    <row r="1066" spans="9:9" ht="15.75" customHeight="1" x14ac:dyDescent="0.15">
      <c r="I1066" s="1">
        <v>6</v>
      </c>
    </row>
    <row r="1067" spans="9:9" ht="15.75" customHeight="1" x14ac:dyDescent="0.15">
      <c r="I1067" s="1">
        <v>6</v>
      </c>
    </row>
    <row r="1068" spans="9:9" ht="15.75" customHeight="1" x14ac:dyDescent="0.15">
      <c r="I1068" s="1">
        <v>6</v>
      </c>
    </row>
    <row r="1069" spans="9:9" ht="15.75" customHeight="1" x14ac:dyDescent="0.15">
      <c r="I1069" s="1">
        <v>6</v>
      </c>
    </row>
    <row r="1070" spans="9:9" ht="15.75" customHeight="1" x14ac:dyDescent="0.15">
      <c r="I1070" s="1">
        <v>6</v>
      </c>
    </row>
    <row r="1071" spans="9:9" ht="15.75" customHeight="1" x14ac:dyDescent="0.15">
      <c r="I1071" s="1">
        <v>6</v>
      </c>
    </row>
    <row r="1072" spans="9:9" ht="15.75" customHeight="1" x14ac:dyDescent="0.15">
      <c r="I1072" s="1">
        <v>6</v>
      </c>
    </row>
    <row r="1073" spans="9:9" ht="15.75" customHeight="1" x14ac:dyDescent="0.15">
      <c r="I1073" s="1">
        <v>6</v>
      </c>
    </row>
    <row r="1074" spans="9:9" ht="15.75" customHeight="1" x14ac:dyDescent="0.15">
      <c r="I1074" s="1">
        <v>6</v>
      </c>
    </row>
    <row r="1075" spans="9:9" ht="15.75" customHeight="1" x14ac:dyDescent="0.15">
      <c r="I1075" s="1">
        <v>6</v>
      </c>
    </row>
    <row r="1076" spans="9:9" ht="15.75" customHeight="1" x14ac:dyDescent="0.15">
      <c r="I1076" s="1">
        <v>6</v>
      </c>
    </row>
    <row r="1077" spans="9:9" ht="15.75" customHeight="1" x14ac:dyDescent="0.15">
      <c r="I1077" s="1">
        <v>6</v>
      </c>
    </row>
    <row r="1078" spans="9:9" ht="15.75" customHeight="1" x14ac:dyDescent="0.15">
      <c r="I1078" s="1">
        <v>6</v>
      </c>
    </row>
    <row r="1079" spans="9:9" ht="15.75" customHeight="1" x14ac:dyDescent="0.15">
      <c r="I1079" s="1">
        <v>6</v>
      </c>
    </row>
    <row r="1080" spans="9:9" ht="15.75" customHeight="1" x14ac:dyDescent="0.15">
      <c r="I1080" s="1">
        <v>6</v>
      </c>
    </row>
    <row r="1081" spans="9:9" ht="15.75" customHeight="1" x14ac:dyDescent="0.15">
      <c r="I1081" s="1">
        <v>6</v>
      </c>
    </row>
    <row r="1082" spans="9:9" ht="15.75" customHeight="1" x14ac:dyDescent="0.15">
      <c r="I1082" s="1">
        <v>6</v>
      </c>
    </row>
    <row r="1083" spans="9:9" ht="15.75" customHeight="1" x14ac:dyDescent="0.15">
      <c r="I1083" s="1">
        <v>6</v>
      </c>
    </row>
    <row r="1084" spans="9:9" ht="15.75" customHeight="1" x14ac:dyDescent="0.15">
      <c r="I1084" s="1">
        <v>6</v>
      </c>
    </row>
    <row r="1085" spans="9:9" ht="15.75" customHeight="1" x14ac:dyDescent="0.15">
      <c r="I1085" s="1">
        <v>6</v>
      </c>
    </row>
    <row r="1086" spans="9:9" ht="15.75" customHeight="1" x14ac:dyDescent="0.15">
      <c r="I1086" s="1">
        <v>6</v>
      </c>
    </row>
    <row r="1087" spans="9:9" ht="15.75" customHeight="1" x14ac:dyDescent="0.15">
      <c r="I1087" s="1">
        <v>6</v>
      </c>
    </row>
    <row r="1088" spans="9:9" ht="15.75" customHeight="1" x14ac:dyDescent="0.15">
      <c r="I1088" s="1">
        <v>6</v>
      </c>
    </row>
    <row r="1089" spans="9:9" ht="15.75" customHeight="1" x14ac:dyDescent="0.15">
      <c r="I1089" s="1">
        <v>6</v>
      </c>
    </row>
    <row r="1090" spans="9:9" ht="15.75" customHeight="1" x14ac:dyDescent="0.15">
      <c r="I1090" s="1">
        <v>6</v>
      </c>
    </row>
    <row r="1091" spans="9:9" ht="15.75" customHeight="1" x14ac:dyDescent="0.15">
      <c r="I1091" s="1">
        <v>6</v>
      </c>
    </row>
    <row r="1092" spans="9:9" ht="15.75" customHeight="1" x14ac:dyDescent="0.15">
      <c r="I1092" s="1">
        <v>6</v>
      </c>
    </row>
    <row r="1093" spans="9:9" ht="15.75" customHeight="1" x14ac:dyDescent="0.15">
      <c r="I1093" s="1">
        <v>6</v>
      </c>
    </row>
    <row r="1094" spans="9:9" ht="15.75" customHeight="1" x14ac:dyDescent="0.15">
      <c r="I1094" s="1">
        <v>6</v>
      </c>
    </row>
    <row r="1095" spans="9:9" ht="15.75" customHeight="1" x14ac:dyDescent="0.15">
      <c r="I1095" s="1">
        <v>6</v>
      </c>
    </row>
    <row r="1096" spans="9:9" ht="15.75" customHeight="1" x14ac:dyDescent="0.15">
      <c r="I1096" s="1">
        <v>6</v>
      </c>
    </row>
    <row r="1097" spans="9:9" ht="15.75" customHeight="1" x14ac:dyDescent="0.15">
      <c r="I1097" s="1">
        <v>6</v>
      </c>
    </row>
    <row r="1098" spans="9:9" ht="15.75" customHeight="1" x14ac:dyDescent="0.15">
      <c r="I1098" s="1">
        <v>6</v>
      </c>
    </row>
    <row r="1099" spans="9:9" ht="15.75" customHeight="1" x14ac:dyDescent="0.15">
      <c r="I1099" s="1">
        <v>6</v>
      </c>
    </row>
    <row r="1100" spans="9:9" ht="15.75" customHeight="1" x14ac:dyDescent="0.15">
      <c r="I1100" s="1">
        <v>6</v>
      </c>
    </row>
    <row r="1101" spans="9:9" ht="15.75" customHeight="1" x14ac:dyDescent="0.15">
      <c r="I1101" s="1">
        <v>6</v>
      </c>
    </row>
    <row r="1102" spans="9:9" ht="15.75" customHeight="1" x14ac:dyDescent="0.15">
      <c r="I1102" s="1">
        <v>6</v>
      </c>
    </row>
    <row r="1103" spans="9:9" ht="15.75" customHeight="1" x14ac:dyDescent="0.15">
      <c r="I1103" s="1">
        <v>6</v>
      </c>
    </row>
    <row r="1104" spans="9:9" ht="15.75" customHeight="1" x14ac:dyDescent="0.15">
      <c r="I1104" s="1">
        <v>6</v>
      </c>
    </row>
    <row r="1105" spans="9:9" ht="15.75" customHeight="1" x14ac:dyDescent="0.15">
      <c r="I1105" s="1">
        <v>6</v>
      </c>
    </row>
    <row r="1106" spans="9:9" ht="15.75" customHeight="1" x14ac:dyDescent="0.15">
      <c r="I1106" s="1">
        <v>6</v>
      </c>
    </row>
    <row r="1107" spans="9:9" ht="15.75" customHeight="1" x14ac:dyDescent="0.15">
      <c r="I1107" s="1">
        <v>6</v>
      </c>
    </row>
    <row r="1108" spans="9:9" ht="15.75" customHeight="1" x14ac:dyDescent="0.15">
      <c r="I1108" s="1">
        <v>6</v>
      </c>
    </row>
    <row r="1109" spans="9:9" ht="15.75" customHeight="1" x14ac:dyDescent="0.15">
      <c r="I1109" s="1">
        <v>6</v>
      </c>
    </row>
    <row r="1110" spans="9:9" ht="15.75" customHeight="1" x14ac:dyDescent="0.15">
      <c r="I1110" s="1">
        <v>6</v>
      </c>
    </row>
    <row r="1111" spans="9:9" ht="15.75" customHeight="1" x14ac:dyDescent="0.15">
      <c r="I1111" s="1">
        <v>6</v>
      </c>
    </row>
    <row r="1112" spans="9:9" ht="15.75" customHeight="1" x14ac:dyDescent="0.15">
      <c r="I1112" s="1">
        <v>6</v>
      </c>
    </row>
    <row r="1113" spans="9:9" ht="15.75" customHeight="1" x14ac:dyDescent="0.15">
      <c r="I1113" s="1">
        <v>6</v>
      </c>
    </row>
    <row r="1114" spans="9:9" ht="15.75" customHeight="1" x14ac:dyDescent="0.15">
      <c r="I1114" s="1">
        <v>6</v>
      </c>
    </row>
    <row r="1115" spans="9:9" ht="15.75" customHeight="1" x14ac:dyDescent="0.15">
      <c r="I1115" s="1">
        <v>6</v>
      </c>
    </row>
    <row r="1116" spans="9:9" ht="15.75" customHeight="1" x14ac:dyDescent="0.15">
      <c r="I1116" s="1">
        <v>6</v>
      </c>
    </row>
    <row r="1117" spans="9:9" ht="15.75" customHeight="1" x14ac:dyDescent="0.15">
      <c r="I1117" s="1">
        <v>6</v>
      </c>
    </row>
    <row r="1118" spans="9:9" ht="15.75" customHeight="1" x14ac:dyDescent="0.15">
      <c r="I1118" s="1">
        <v>6</v>
      </c>
    </row>
    <row r="1119" spans="9:9" ht="15.75" customHeight="1" x14ac:dyDescent="0.15">
      <c r="I1119" s="1">
        <v>6</v>
      </c>
    </row>
    <row r="1120" spans="9:9" ht="15.75" customHeight="1" x14ac:dyDescent="0.15">
      <c r="I1120" s="1">
        <v>6</v>
      </c>
    </row>
    <row r="1121" spans="9:9" ht="15.75" customHeight="1" x14ac:dyDescent="0.15">
      <c r="I1121" s="1">
        <v>5</v>
      </c>
    </row>
    <row r="1122" spans="9:9" ht="15.75" customHeight="1" x14ac:dyDescent="0.15">
      <c r="I1122" s="1">
        <v>5</v>
      </c>
    </row>
    <row r="1123" spans="9:9" ht="15.75" customHeight="1" x14ac:dyDescent="0.15">
      <c r="I1123" s="1">
        <v>5</v>
      </c>
    </row>
    <row r="1124" spans="9:9" ht="15.75" customHeight="1" x14ac:dyDescent="0.15">
      <c r="I1124" s="1">
        <v>5</v>
      </c>
    </row>
    <row r="1125" spans="9:9" ht="15.75" customHeight="1" x14ac:dyDescent="0.15">
      <c r="I1125" s="1">
        <v>5</v>
      </c>
    </row>
    <row r="1126" spans="9:9" ht="15.75" customHeight="1" x14ac:dyDescent="0.15">
      <c r="I1126" s="1">
        <v>5</v>
      </c>
    </row>
    <row r="1127" spans="9:9" ht="15.75" customHeight="1" x14ac:dyDescent="0.15">
      <c r="I1127" s="1">
        <v>5</v>
      </c>
    </row>
    <row r="1128" spans="9:9" ht="15.75" customHeight="1" x14ac:dyDescent="0.15">
      <c r="I1128" s="1">
        <v>5</v>
      </c>
    </row>
    <row r="1129" spans="9:9" ht="15.75" customHeight="1" x14ac:dyDescent="0.15">
      <c r="I1129" s="1">
        <v>5</v>
      </c>
    </row>
    <row r="1130" spans="9:9" ht="15.75" customHeight="1" x14ac:dyDescent="0.15">
      <c r="I1130" s="1">
        <v>5</v>
      </c>
    </row>
    <row r="1131" spans="9:9" ht="15.75" customHeight="1" x14ac:dyDescent="0.15">
      <c r="I1131" s="1">
        <v>5</v>
      </c>
    </row>
    <row r="1132" spans="9:9" ht="15.75" customHeight="1" x14ac:dyDescent="0.15">
      <c r="I1132" s="1">
        <v>4</v>
      </c>
    </row>
    <row r="1133" spans="9:9" ht="15.75" customHeight="1" x14ac:dyDescent="0.15">
      <c r="I1133" s="1">
        <v>4</v>
      </c>
    </row>
    <row r="1134" spans="9:9" ht="15.75" customHeight="1" x14ac:dyDescent="0.15">
      <c r="I1134" s="1">
        <v>4</v>
      </c>
    </row>
  </sheetData>
  <autoFilter ref="AC1:AC748">
    <filterColumn colId="0">
      <filters>
        <filter val="Masters"/>
        <filter val="PhD"/>
      </filters>
    </filterColumn>
  </autoFilter>
  <sortState ref="A2:BB753">
    <sortCondition descending="1" ref="I753"/>
  </sortState>
  <phoneticPr fontId="3" type="noConversion"/>
  <hyperlinks>
    <hyperlink ref="AB233" r:id="rId1"/>
    <hyperlink ref="AB321" r:id="rId2"/>
    <hyperlink ref="AB349" r:id="rId3"/>
    <hyperlink ref="AW403" r:id="rId4"/>
    <hyperlink ref="AB429" r:id="rId5"/>
    <hyperlink ref="AB652" r:id="rId6"/>
    <hyperlink ref="AB479" r:id="rId7"/>
    <hyperlink ref="AB483" r:id="rId8"/>
  </hyperlinks>
  <pageMargins left="0.7" right="0.7" top="0.75" bottom="0.75" header="0.3" footer="0.3"/>
  <pageSetup paperSize="34" orientation="portrait" horizontalDpi="0" verticalDpi="0"/>
  <ignoredErrors>
    <ignoredError sqref="H756"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topLeftCell="A11" workbookViewId="0">
      <selection activeCell="D45" sqref="D45"/>
    </sheetView>
  </sheetViews>
  <sheetFormatPr baseColWidth="10" defaultRowHeight="13" x14ac:dyDescent="0.15"/>
  <cols>
    <col min="1" max="1" width="10.83203125" style="15"/>
    <col min="4" max="4" width="28.1640625" bestFit="1" customWidth="1"/>
  </cols>
  <sheetData>
    <row r="1" spans="1:13" x14ac:dyDescent="0.15">
      <c r="A1" s="26" t="s">
        <v>3974</v>
      </c>
      <c r="B1" s="27" t="s">
        <v>3976</v>
      </c>
      <c r="C1" s="27" t="s">
        <v>3977</v>
      </c>
      <c r="D1" s="27" t="s">
        <v>3978</v>
      </c>
      <c r="E1" s="27" t="s">
        <v>4007</v>
      </c>
    </row>
    <row r="2" spans="1:13" ht="14" thickBot="1" x14ac:dyDescent="0.2">
      <c r="A2" s="15" t="s">
        <v>3975</v>
      </c>
      <c r="B2">
        <v>1</v>
      </c>
      <c r="C2" t="s">
        <v>3980</v>
      </c>
      <c r="D2" t="s">
        <v>3979</v>
      </c>
      <c r="E2" s="8"/>
      <c r="F2" s="9" t="s">
        <v>1299</v>
      </c>
      <c r="G2" s="9" t="s">
        <v>59</v>
      </c>
      <c r="H2" s="9" t="s">
        <v>166</v>
      </c>
      <c r="I2" s="9" t="s">
        <v>83</v>
      </c>
      <c r="J2" s="9" t="s">
        <v>399</v>
      </c>
      <c r="K2" s="9" t="s">
        <v>71</v>
      </c>
      <c r="L2" s="9" t="s">
        <v>3970</v>
      </c>
      <c r="M2" s="10" t="s">
        <v>3971</v>
      </c>
    </row>
    <row r="3" spans="1:13" ht="14" thickTop="1" x14ac:dyDescent="0.15">
      <c r="E3" s="11" t="s">
        <v>3972</v>
      </c>
      <c r="F3" s="12">
        <v>12</v>
      </c>
      <c r="G3" s="12">
        <v>283</v>
      </c>
      <c r="H3" s="12">
        <v>24</v>
      </c>
      <c r="I3" s="12">
        <v>316</v>
      </c>
      <c r="J3" s="12">
        <v>45</v>
      </c>
      <c r="K3" s="12">
        <v>73</v>
      </c>
      <c r="L3" s="12"/>
      <c r="M3" s="12">
        <v>753</v>
      </c>
    </row>
    <row r="4" spans="1:13" x14ac:dyDescent="0.15">
      <c r="B4">
        <v>2</v>
      </c>
      <c r="C4" t="s">
        <v>3982</v>
      </c>
      <c r="D4" t="s">
        <v>3983</v>
      </c>
      <c r="E4">
        <f>AVERAGE(clean1!I:I)</f>
        <v>6.9274977895667549</v>
      </c>
    </row>
    <row r="5" spans="1:13" x14ac:dyDescent="0.15">
      <c r="B5">
        <v>3</v>
      </c>
      <c r="C5" t="s">
        <v>3984</v>
      </c>
      <c r="D5" t="s">
        <v>3985</v>
      </c>
      <c r="E5">
        <f>AVERAGE(clean1!J:J)</f>
        <v>50.737617135207493</v>
      </c>
    </row>
    <row r="6" spans="1:13" x14ac:dyDescent="0.15">
      <c r="B6">
        <v>4</v>
      </c>
      <c r="C6" t="s">
        <v>3981</v>
      </c>
      <c r="D6" t="s">
        <v>3986</v>
      </c>
      <c r="E6">
        <f>AVERAGE(clean1!K:K)</f>
        <v>13.714859437751004</v>
      </c>
    </row>
    <row r="7" spans="1:13" x14ac:dyDescent="0.15">
      <c r="B7">
        <v>5</v>
      </c>
      <c r="C7" t="s">
        <v>3981</v>
      </c>
      <c r="D7" t="s">
        <v>3987</v>
      </c>
      <c r="E7">
        <f>MAX(clean1!AA:AA)</f>
        <v>40</v>
      </c>
    </row>
    <row r="8" spans="1:13" x14ac:dyDescent="0.15">
      <c r="B8">
        <v>6</v>
      </c>
      <c r="C8" t="s">
        <v>3981</v>
      </c>
      <c r="E8">
        <f>AVERAGE(clean1!AT:AT)</f>
        <v>33.758915834522114</v>
      </c>
    </row>
    <row r="9" spans="1:13" x14ac:dyDescent="0.15">
      <c r="B9">
        <v>7</v>
      </c>
      <c r="C9" t="s">
        <v>3988</v>
      </c>
      <c r="D9" t="s">
        <v>3992</v>
      </c>
      <c r="E9">
        <f>MEDIAN(clean1!AT:AT)</f>
        <v>12</v>
      </c>
    </row>
    <row r="10" spans="1:13" x14ac:dyDescent="0.15">
      <c r="B10">
        <v>8</v>
      </c>
      <c r="C10" t="s">
        <v>3981</v>
      </c>
      <c r="D10" t="s">
        <v>3989</v>
      </c>
      <c r="E10">
        <f>MAX(clean1!L:L)</f>
        <v>600</v>
      </c>
    </row>
    <row r="11" spans="1:13" x14ac:dyDescent="0.15">
      <c r="B11">
        <v>9</v>
      </c>
      <c r="C11" t="s">
        <v>3990</v>
      </c>
      <c r="D11" t="s">
        <v>3991</v>
      </c>
      <c r="E11">
        <f ca="1">MIN(clean1!H:H)</f>
        <v>0.87592034775633398</v>
      </c>
    </row>
    <row r="12" spans="1:13" x14ac:dyDescent="0.15">
      <c r="A12" s="15" t="s">
        <v>3994</v>
      </c>
    </row>
    <row r="13" spans="1:13" x14ac:dyDescent="0.15">
      <c r="A13" s="15" t="s">
        <v>3993</v>
      </c>
      <c r="B13">
        <v>6</v>
      </c>
      <c r="C13" t="s">
        <v>3982</v>
      </c>
      <c r="D13" t="s">
        <v>3998</v>
      </c>
      <c r="E13">
        <f>AVERAGE(clean1!AT:AT)</f>
        <v>33.758915834522114</v>
      </c>
    </row>
    <row r="15" spans="1:13" x14ac:dyDescent="0.15">
      <c r="A15" s="15" t="s">
        <v>3995</v>
      </c>
      <c r="B15">
        <v>1</v>
      </c>
      <c r="C15" t="s">
        <v>3996</v>
      </c>
      <c r="D15" s="1" t="s">
        <v>28</v>
      </c>
      <c r="E15" s="1" t="s">
        <v>29</v>
      </c>
      <c r="F15" s="1" t="s">
        <v>30</v>
      </c>
      <c r="G15" s="1" t="s">
        <v>31</v>
      </c>
      <c r="H15" s="1" t="s">
        <v>32</v>
      </c>
      <c r="I15" s="1" t="s">
        <v>33</v>
      </c>
      <c r="J15" s="1" t="s">
        <v>34</v>
      </c>
      <c r="K15" s="1" t="s">
        <v>35</v>
      </c>
      <c r="L15" s="1" t="s">
        <v>36</v>
      </c>
      <c r="M15" s="1" t="s">
        <v>37</v>
      </c>
    </row>
    <row r="16" spans="1:13" x14ac:dyDescent="0.15">
      <c r="C16" t="s">
        <v>3997</v>
      </c>
      <c r="D16">
        <f>COUNTA(clean1!AD:AD)</f>
        <v>24</v>
      </c>
      <c r="E16">
        <f>COUNTA(clean1!AE:AE)</f>
        <v>19</v>
      </c>
      <c r="F16">
        <f>COUNTA(clean1!AF:AF)</f>
        <v>157</v>
      </c>
      <c r="G16">
        <f>COUNTA(clean1!AG:AG)</f>
        <v>233</v>
      </c>
      <c r="H16">
        <f>COUNTA(clean1!AH:AH)</f>
        <v>110</v>
      </c>
      <c r="I16">
        <f>COUNTA(clean1!AI:AI)</f>
        <v>292</v>
      </c>
      <c r="J16">
        <f>COUNTA(clean1!AJ:AJ)</f>
        <v>16</v>
      </c>
      <c r="K16">
        <f>COUNTA(clean1!AK:AK)</f>
        <v>9</v>
      </c>
      <c r="L16">
        <f>COUNTA(clean1!AL:AL)</f>
        <v>47</v>
      </c>
      <c r="M16">
        <f>COUNTA(clean1!AM:AM)</f>
        <v>44</v>
      </c>
    </row>
    <row r="18" spans="1:9" x14ac:dyDescent="0.15">
      <c r="A18" s="26" t="s">
        <v>3999</v>
      </c>
      <c r="B18" s="27" t="s">
        <v>3976</v>
      </c>
      <c r="C18" s="27" t="s">
        <v>3977</v>
      </c>
      <c r="D18" s="27" t="s">
        <v>3978</v>
      </c>
      <c r="E18" s="27" t="s">
        <v>4007</v>
      </c>
    </row>
    <row r="19" spans="1:9" ht="14" thickBot="1" x14ac:dyDescent="0.2">
      <c r="B19">
        <v>1</v>
      </c>
      <c r="C19" t="s">
        <v>4000</v>
      </c>
      <c r="D19" t="s">
        <v>4001</v>
      </c>
      <c r="E19" s="8"/>
      <c r="F19" s="9">
        <v>0</v>
      </c>
      <c r="G19" s="9">
        <v>1</v>
      </c>
      <c r="H19" s="9" t="s">
        <v>3970</v>
      </c>
      <c r="I19" s="10" t="s">
        <v>3971</v>
      </c>
    </row>
    <row r="20" spans="1:9" ht="14" thickTop="1" x14ac:dyDescent="0.15">
      <c r="E20" s="11" t="s">
        <v>3972</v>
      </c>
      <c r="F20" s="12">
        <v>133</v>
      </c>
      <c r="G20" s="12">
        <v>620</v>
      </c>
      <c r="H20" s="12"/>
      <c r="I20" s="12">
        <v>753</v>
      </c>
    </row>
    <row r="21" spans="1:9" x14ac:dyDescent="0.15">
      <c r="E21">
        <f>G20/(F20+G20)</f>
        <v>0.82337317397078358</v>
      </c>
    </row>
    <row r="22" spans="1:9" x14ac:dyDescent="0.15">
      <c r="B22">
        <v>2</v>
      </c>
      <c r="C22" t="s">
        <v>4003</v>
      </c>
      <c r="D22" t="s">
        <v>4004</v>
      </c>
      <c r="E22" s="21" t="s">
        <v>3972</v>
      </c>
      <c r="F22" s="22" t="s">
        <v>3969</v>
      </c>
      <c r="G22" s="16"/>
      <c r="H22" s="16"/>
      <c r="I22" s="16"/>
    </row>
    <row r="23" spans="1:9" x14ac:dyDescent="0.15">
      <c r="E23" s="23" t="s">
        <v>4002</v>
      </c>
      <c r="F23" s="9">
        <v>0</v>
      </c>
      <c r="G23" s="9">
        <v>1</v>
      </c>
      <c r="H23" s="9" t="s">
        <v>3970</v>
      </c>
      <c r="I23" s="10" t="s">
        <v>3971</v>
      </c>
    </row>
    <row r="24" spans="1:9" x14ac:dyDescent="0.15">
      <c r="E24" s="18" t="s">
        <v>1299</v>
      </c>
      <c r="F24" s="24">
        <v>1</v>
      </c>
      <c r="G24" s="24">
        <v>11</v>
      </c>
      <c r="H24" s="24"/>
      <c r="I24" s="24">
        <v>12</v>
      </c>
    </row>
    <row r="25" spans="1:9" x14ac:dyDescent="0.15">
      <c r="E25" s="18" t="s">
        <v>59</v>
      </c>
      <c r="F25" s="24">
        <v>60</v>
      </c>
      <c r="G25" s="24">
        <v>223</v>
      </c>
      <c r="H25" s="24"/>
      <c r="I25" s="24">
        <v>283</v>
      </c>
    </row>
    <row r="26" spans="1:9" x14ac:dyDescent="0.15">
      <c r="E26" s="18" t="s">
        <v>166</v>
      </c>
      <c r="F26" s="24">
        <v>9</v>
      </c>
      <c r="G26" s="24">
        <v>15</v>
      </c>
      <c r="H26" s="24"/>
      <c r="I26" s="24">
        <v>24</v>
      </c>
    </row>
    <row r="27" spans="1:9" x14ac:dyDescent="0.15">
      <c r="E27" s="18" t="s">
        <v>83</v>
      </c>
      <c r="F27" s="24">
        <v>50</v>
      </c>
      <c r="G27" s="24">
        <v>266</v>
      </c>
      <c r="H27" s="24"/>
      <c r="I27" s="24">
        <v>316</v>
      </c>
    </row>
    <row r="28" spans="1:9" x14ac:dyDescent="0.15">
      <c r="E28" s="18" t="s">
        <v>399</v>
      </c>
      <c r="F28" s="24">
        <v>10</v>
      </c>
      <c r="G28" s="24">
        <v>35</v>
      </c>
      <c r="H28" s="24"/>
      <c r="I28" s="24">
        <v>45</v>
      </c>
    </row>
    <row r="29" spans="1:9" x14ac:dyDescent="0.15">
      <c r="E29" s="18" t="s">
        <v>71</v>
      </c>
      <c r="F29" s="24">
        <v>3</v>
      </c>
      <c r="G29" s="24">
        <v>70</v>
      </c>
      <c r="H29" s="24"/>
      <c r="I29" s="24">
        <v>73</v>
      </c>
    </row>
    <row r="30" spans="1:9" ht="14" thickBot="1" x14ac:dyDescent="0.2">
      <c r="E30" s="18" t="s">
        <v>3970</v>
      </c>
      <c r="F30" s="24"/>
      <c r="G30" s="24"/>
      <c r="H30" s="24"/>
      <c r="I30" s="24"/>
    </row>
    <row r="31" spans="1:9" ht="14" thickTop="1" x14ac:dyDescent="0.15">
      <c r="E31" s="20" t="s">
        <v>3971</v>
      </c>
      <c r="F31" s="25">
        <v>133</v>
      </c>
      <c r="G31" s="25">
        <v>620</v>
      </c>
      <c r="H31" s="25"/>
      <c r="I31" s="25">
        <v>753</v>
      </c>
    </row>
    <row r="32" spans="1:9" x14ac:dyDescent="0.15">
      <c r="E32">
        <f>(F27+F29)/(F27+G27+F29+G29)</f>
        <v>0.13624678663239073</v>
      </c>
    </row>
    <row r="33" spans="1:5" x14ac:dyDescent="0.15">
      <c r="B33">
        <v>3</v>
      </c>
      <c r="C33" t="s">
        <v>3982</v>
      </c>
      <c r="D33" t="s">
        <v>4005</v>
      </c>
      <c r="E33">
        <f>MEDIAN(clean1!J:J)</f>
        <v>35</v>
      </c>
    </row>
    <row r="34" spans="1:5" x14ac:dyDescent="0.15">
      <c r="B34">
        <v>4</v>
      </c>
      <c r="C34" t="s">
        <v>3981</v>
      </c>
      <c r="D34" t="s">
        <v>4006</v>
      </c>
      <c r="E34">
        <f>AVERAGE(clean1!I:I)</f>
        <v>6.9274977895667549</v>
      </c>
    </row>
    <row r="35" spans="1:5" x14ac:dyDescent="0.15">
      <c r="B35">
        <v>5</v>
      </c>
      <c r="C35" t="s">
        <v>3981</v>
      </c>
    </row>
    <row r="37" spans="1:5" x14ac:dyDescent="0.15">
      <c r="A37" s="26" t="s">
        <v>4008</v>
      </c>
      <c r="B37" s="27" t="s">
        <v>3976</v>
      </c>
      <c r="C37" s="27" t="s">
        <v>3977</v>
      </c>
      <c r="D37" s="27" t="s">
        <v>3978</v>
      </c>
      <c r="E37" s="27" t="s">
        <v>4007</v>
      </c>
    </row>
  </sheetData>
  <phoneticPr fontId="3" type="noConversion"/>
  <pageMargins left="0.7" right="0.7" top="0.75" bottom="0.75" header="0.3" footer="0.3"/>
  <pageSetup paperSize="34"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124"/>
  <sheetViews>
    <sheetView tabSelected="1" topLeftCell="C26" workbookViewId="0">
      <selection activeCell="Q75" sqref="Q75"/>
    </sheetView>
  </sheetViews>
  <sheetFormatPr baseColWidth="10" defaultRowHeight="13" x14ac:dyDescent="0.15"/>
  <cols>
    <col min="1" max="1" width="17.5" bestFit="1" customWidth="1"/>
    <col min="2" max="2" width="10.1640625" bestFit="1" customWidth="1"/>
    <col min="14" max="14" width="11.83203125" bestFit="1" customWidth="1"/>
  </cols>
  <sheetData>
    <row r="2" spans="1:2" x14ac:dyDescent="0.15">
      <c r="A2" t="s">
        <v>4009</v>
      </c>
      <c r="B2" t="s">
        <v>4011</v>
      </c>
    </row>
    <row r="3" spans="1:2" x14ac:dyDescent="0.15">
      <c r="A3" s="23" t="s">
        <v>4002</v>
      </c>
      <c r="B3" s="10" t="s">
        <v>3971</v>
      </c>
    </row>
    <row r="4" spans="1:2" x14ac:dyDescent="0.15">
      <c r="A4" s="18" t="s">
        <v>83</v>
      </c>
      <c r="B4" s="19">
        <v>316</v>
      </c>
    </row>
    <row r="5" spans="1:2" x14ac:dyDescent="0.15">
      <c r="A5" s="18" t="s">
        <v>59</v>
      </c>
      <c r="B5" s="19">
        <v>283</v>
      </c>
    </row>
    <row r="6" spans="1:2" x14ac:dyDescent="0.15">
      <c r="A6" s="18" t="s">
        <v>71</v>
      </c>
      <c r="B6" s="19">
        <v>73</v>
      </c>
    </row>
    <row r="7" spans="1:2" x14ac:dyDescent="0.15">
      <c r="A7" s="18" t="s">
        <v>399</v>
      </c>
      <c r="B7" s="19">
        <v>45</v>
      </c>
    </row>
    <row r="8" spans="1:2" x14ac:dyDescent="0.15">
      <c r="A8" s="18" t="s">
        <v>166</v>
      </c>
      <c r="B8" s="19">
        <v>24</v>
      </c>
    </row>
    <row r="9" spans="1:2" x14ac:dyDescent="0.15">
      <c r="A9" s="18" t="s">
        <v>1299</v>
      </c>
      <c r="B9" s="19">
        <v>12</v>
      </c>
    </row>
    <row r="22" spans="1:15" x14ac:dyDescent="0.15">
      <c r="O22">
        <v>8</v>
      </c>
    </row>
    <row r="23" spans="1:15" x14ac:dyDescent="0.15">
      <c r="O23">
        <v>5</v>
      </c>
    </row>
    <row r="24" spans="1:15" x14ac:dyDescent="0.15">
      <c r="O24">
        <v>7</v>
      </c>
    </row>
    <row r="32" spans="1:15" x14ac:dyDescent="0.15">
      <c r="A32" t="s">
        <v>4010</v>
      </c>
      <c r="B32" t="s">
        <v>4012</v>
      </c>
      <c r="N32" t="s">
        <v>4042</v>
      </c>
    </row>
    <row r="33" spans="1:21" x14ac:dyDescent="0.15">
      <c r="A33" s="23" t="s">
        <v>4002</v>
      </c>
      <c r="B33" s="9" t="s">
        <v>4013</v>
      </c>
      <c r="C33" s="9" t="s">
        <v>4014</v>
      </c>
    </row>
    <row r="34" spans="1:21" x14ac:dyDescent="0.15">
      <c r="A34" s="18" t="s">
        <v>59</v>
      </c>
      <c r="B34" s="29">
        <v>6.95</v>
      </c>
      <c r="C34" s="29">
        <v>6.8603603603603602</v>
      </c>
      <c r="O34" t="s">
        <v>4048</v>
      </c>
    </row>
    <row r="35" spans="1:21" x14ac:dyDescent="0.15">
      <c r="A35" s="18" t="s">
        <v>399</v>
      </c>
      <c r="B35" s="29">
        <v>7</v>
      </c>
      <c r="C35" s="29">
        <v>6.8285714285714283</v>
      </c>
      <c r="O35" t="s">
        <v>4049</v>
      </c>
    </row>
    <row r="36" spans="1:21" x14ac:dyDescent="0.15">
      <c r="A36" s="18" t="s">
        <v>166</v>
      </c>
      <c r="B36" s="29">
        <v>7.1111111111111107</v>
      </c>
      <c r="C36" s="29">
        <v>7.2666666666666666</v>
      </c>
      <c r="O36" t="s">
        <v>4050</v>
      </c>
    </row>
    <row r="37" spans="1:21" x14ac:dyDescent="0.15">
      <c r="A37" s="18" t="s">
        <v>83</v>
      </c>
      <c r="B37" s="29">
        <v>7.22</v>
      </c>
      <c r="C37" s="29">
        <v>6.9125475285171101</v>
      </c>
    </row>
    <row r="38" spans="1:21" x14ac:dyDescent="0.15">
      <c r="A38" s="18" t="s">
        <v>71</v>
      </c>
      <c r="B38" s="29">
        <v>7.333333333333333</v>
      </c>
      <c r="C38" s="29">
        <v>6.8529411764705879</v>
      </c>
      <c r="N38" t="s">
        <v>4051</v>
      </c>
    </row>
    <row r="39" spans="1:21" x14ac:dyDescent="0.15">
      <c r="A39" s="18" t="s">
        <v>1299</v>
      </c>
      <c r="B39" s="29">
        <v>8</v>
      </c>
      <c r="C39" s="29">
        <v>6.4545454545454541</v>
      </c>
      <c r="O39" t="s">
        <v>4060</v>
      </c>
      <c r="P39" t="s">
        <v>4062</v>
      </c>
      <c r="Q39" t="s">
        <v>4063</v>
      </c>
      <c r="R39" t="s">
        <v>4040</v>
      </c>
      <c r="S39" t="s">
        <v>4064</v>
      </c>
      <c r="T39" t="s">
        <v>4065</v>
      </c>
      <c r="U39" t="s">
        <v>4066</v>
      </c>
    </row>
    <row r="40" spans="1:21" x14ac:dyDescent="0.15">
      <c r="O40" t="s">
        <v>4052</v>
      </c>
      <c r="P40">
        <v>4</v>
      </c>
      <c r="Q40">
        <v>1</v>
      </c>
      <c r="R40">
        <v>4</v>
      </c>
      <c r="S40">
        <v>5</v>
      </c>
      <c r="T40">
        <v>4</v>
      </c>
      <c r="U40">
        <v>4</v>
      </c>
    </row>
    <row r="41" spans="1:21" x14ac:dyDescent="0.15">
      <c r="A41" s="28" t="s">
        <v>4015</v>
      </c>
      <c r="O41" t="s">
        <v>4054</v>
      </c>
      <c r="P41">
        <v>8</v>
      </c>
      <c r="Q41">
        <v>10</v>
      </c>
      <c r="R41">
        <v>9</v>
      </c>
      <c r="S41">
        <v>10</v>
      </c>
      <c r="T41">
        <v>10</v>
      </c>
      <c r="U41">
        <v>10</v>
      </c>
    </row>
    <row r="42" spans="1:21" x14ac:dyDescent="0.15">
      <c r="A42" s="28" t="s">
        <v>4016</v>
      </c>
      <c r="O42" t="s">
        <v>4069</v>
      </c>
      <c r="P42" s="34">
        <v>6.583333333333333</v>
      </c>
      <c r="Q42" s="34">
        <v>6.8794326241134751</v>
      </c>
      <c r="R42" s="34">
        <v>6.8666666666666663</v>
      </c>
      <c r="S42" s="34">
        <v>7.208333333333333</v>
      </c>
      <c r="T42" s="34">
        <v>6.9616613418530351</v>
      </c>
      <c r="U42" s="34">
        <v>6.9453125</v>
      </c>
    </row>
    <row r="43" spans="1:21" x14ac:dyDescent="0.15">
      <c r="A43" s="28" t="s">
        <v>4017</v>
      </c>
      <c r="O43" t="s">
        <v>4070</v>
      </c>
      <c r="P43" s="34">
        <v>1.1645001528813135</v>
      </c>
      <c r="Q43" s="34">
        <v>1.063634923219775</v>
      </c>
      <c r="R43" s="34">
        <v>1.1401754250991361</v>
      </c>
      <c r="S43" s="34">
        <v>1.3180739131701631</v>
      </c>
      <c r="T43" s="34">
        <v>0.87621698537284876</v>
      </c>
      <c r="U43" s="34">
        <v>0.87592034775633398</v>
      </c>
    </row>
    <row r="44" spans="1:21" x14ac:dyDescent="0.15">
      <c r="A44" s="28" t="s">
        <v>4018</v>
      </c>
      <c r="O44" t="s">
        <v>4068</v>
      </c>
      <c r="P44">
        <v>6.5</v>
      </c>
      <c r="Q44">
        <v>7</v>
      </c>
      <c r="R44">
        <v>7</v>
      </c>
      <c r="S44">
        <v>7</v>
      </c>
      <c r="T44">
        <v>7</v>
      </c>
      <c r="U44">
        <v>7</v>
      </c>
    </row>
    <row r="45" spans="1:21" x14ac:dyDescent="0.15">
      <c r="A45" s="28" t="s">
        <v>4019</v>
      </c>
      <c r="O45" t="s">
        <v>4067</v>
      </c>
      <c r="P45">
        <v>6</v>
      </c>
      <c r="Q45">
        <v>7</v>
      </c>
      <c r="R45">
        <v>7</v>
      </c>
      <c r="S45">
        <v>8</v>
      </c>
      <c r="T45">
        <v>7</v>
      </c>
      <c r="U45">
        <v>7</v>
      </c>
    </row>
    <row r="62" spans="1:2" x14ac:dyDescent="0.15">
      <c r="A62" t="s">
        <v>4020</v>
      </c>
      <c r="B62" t="s">
        <v>4024</v>
      </c>
    </row>
    <row r="63" spans="1:2" x14ac:dyDescent="0.15">
      <c r="A63" s="31" t="s">
        <v>4002</v>
      </c>
      <c r="B63" s="30" t="s">
        <v>3972</v>
      </c>
    </row>
    <row r="64" spans="1:2" x14ac:dyDescent="0.15">
      <c r="A64" s="18" t="s">
        <v>58</v>
      </c>
      <c r="B64" s="19">
        <v>14</v>
      </c>
    </row>
    <row r="65" spans="1:2" x14ac:dyDescent="0.15">
      <c r="A65" s="18" t="s">
        <v>207</v>
      </c>
      <c r="B65" s="19">
        <v>10</v>
      </c>
    </row>
    <row r="66" spans="1:2" x14ac:dyDescent="0.15">
      <c r="A66" s="18" t="s">
        <v>582</v>
      </c>
      <c r="B66" s="19">
        <v>10</v>
      </c>
    </row>
    <row r="67" spans="1:2" x14ac:dyDescent="0.15">
      <c r="A67" s="18" t="s">
        <v>74</v>
      </c>
      <c r="B67" s="19">
        <v>5</v>
      </c>
    </row>
    <row r="68" spans="1:2" x14ac:dyDescent="0.15">
      <c r="A68" s="18" t="s">
        <v>1000</v>
      </c>
      <c r="B68" s="19">
        <v>5</v>
      </c>
    </row>
    <row r="69" spans="1:2" x14ac:dyDescent="0.15">
      <c r="A69" s="18" t="s">
        <v>280</v>
      </c>
      <c r="B69" s="19">
        <v>4</v>
      </c>
    </row>
    <row r="70" spans="1:2" x14ac:dyDescent="0.15">
      <c r="A70" s="18" t="s">
        <v>509</v>
      </c>
      <c r="B70" s="19">
        <v>4</v>
      </c>
    </row>
    <row r="71" spans="1:2" x14ac:dyDescent="0.15">
      <c r="A71" s="18" t="s">
        <v>1147</v>
      </c>
      <c r="B71" s="19">
        <v>4</v>
      </c>
    </row>
    <row r="72" spans="1:2" x14ac:dyDescent="0.15">
      <c r="A72" s="18" t="s">
        <v>1975</v>
      </c>
      <c r="B72" s="19">
        <v>3</v>
      </c>
    </row>
    <row r="73" spans="1:2" x14ac:dyDescent="0.15">
      <c r="A73" s="18" t="s">
        <v>1360</v>
      </c>
      <c r="B73" s="19">
        <v>3</v>
      </c>
    </row>
    <row r="74" spans="1:2" x14ac:dyDescent="0.15">
      <c r="A74" s="18" t="s">
        <v>198</v>
      </c>
      <c r="B74" s="19">
        <v>3</v>
      </c>
    </row>
    <row r="75" spans="1:2" x14ac:dyDescent="0.15">
      <c r="A75" s="18" t="s">
        <v>2078</v>
      </c>
      <c r="B75" s="19">
        <v>2</v>
      </c>
    </row>
    <row r="76" spans="1:2" x14ac:dyDescent="0.15">
      <c r="A76" s="18" t="s">
        <v>1756</v>
      </c>
      <c r="B76" s="19">
        <v>2</v>
      </c>
    </row>
    <row r="77" spans="1:2" x14ac:dyDescent="0.15">
      <c r="A77" s="18" t="s">
        <v>171</v>
      </c>
      <c r="B77" s="19">
        <v>2</v>
      </c>
    </row>
    <row r="78" spans="1:2" x14ac:dyDescent="0.15">
      <c r="A78" s="18" t="s">
        <v>2057</v>
      </c>
      <c r="B78" s="19">
        <v>2</v>
      </c>
    </row>
    <row r="79" spans="1:2" x14ac:dyDescent="0.15">
      <c r="A79" s="18" t="s">
        <v>3057</v>
      </c>
      <c r="B79" s="19">
        <v>2</v>
      </c>
    </row>
    <row r="80" spans="1:2" x14ac:dyDescent="0.15">
      <c r="A80" s="18" t="s">
        <v>1765</v>
      </c>
      <c r="B80" s="19">
        <v>2</v>
      </c>
    </row>
    <row r="81" spans="1:2" x14ac:dyDescent="0.15">
      <c r="A81" s="18" t="s">
        <v>3096</v>
      </c>
      <c r="B81" s="19">
        <v>2</v>
      </c>
    </row>
    <row r="82" spans="1:2" x14ac:dyDescent="0.15">
      <c r="A82" s="18" t="s">
        <v>364</v>
      </c>
      <c r="B82" s="19">
        <v>2</v>
      </c>
    </row>
    <row r="83" spans="1:2" x14ac:dyDescent="0.15">
      <c r="A83" s="18" t="s">
        <v>636</v>
      </c>
      <c r="B83" s="19">
        <v>2</v>
      </c>
    </row>
    <row r="84" spans="1:2" x14ac:dyDescent="0.15">
      <c r="A84" s="18" t="s">
        <v>2377</v>
      </c>
      <c r="B84" s="19">
        <v>2</v>
      </c>
    </row>
    <row r="85" spans="1:2" x14ac:dyDescent="0.15">
      <c r="A85" s="18" t="s">
        <v>2748</v>
      </c>
      <c r="B85" s="19">
        <v>2</v>
      </c>
    </row>
    <row r="86" spans="1:2" x14ac:dyDescent="0.15">
      <c r="A86" s="18" t="s">
        <v>734</v>
      </c>
      <c r="B86" s="19">
        <v>2</v>
      </c>
    </row>
    <row r="87" spans="1:2" x14ac:dyDescent="0.15">
      <c r="A87" s="18" t="s">
        <v>2434</v>
      </c>
      <c r="B87" s="19">
        <v>2</v>
      </c>
    </row>
    <row r="88" spans="1:2" x14ac:dyDescent="0.15">
      <c r="A88" s="18" t="s">
        <v>1182</v>
      </c>
      <c r="B88" s="19">
        <v>2</v>
      </c>
    </row>
    <row r="89" spans="1:2" x14ac:dyDescent="0.15">
      <c r="A89" s="18" t="s">
        <v>1760</v>
      </c>
      <c r="B89" s="19">
        <v>2</v>
      </c>
    </row>
    <row r="90" spans="1:2" x14ac:dyDescent="0.15">
      <c r="A90" s="18" t="s">
        <v>1546</v>
      </c>
      <c r="B90" s="19">
        <v>2</v>
      </c>
    </row>
    <row r="91" spans="1:2" x14ac:dyDescent="0.15">
      <c r="A91" s="18" t="s">
        <v>370</v>
      </c>
      <c r="B91" s="19">
        <v>2</v>
      </c>
    </row>
    <row r="93" spans="1:2" x14ac:dyDescent="0.15">
      <c r="A93" s="28" t="s">
        <v>4021</v>
      </c>
      <c r="B93" t="s">
        <v>4022</v>
      </c>
    </row>
    <row r="94" spans="1:2" x14ac:dyDescent="0.15">
      <c r="B94" t="s">
        <v>4041</v>
      </c>
    </row>
    <row r="95" spans="1:2" x14ac:dyDescent="0.15">
      <c r="B95" t="s">
        <v>4023</v>
      </c>
    </row>
    <row r="98" spans="1:6" x14ac:dyDescent="0.15">
      <c r="A98" t="s">
        <v>4025</v>
      </c>
    </row>
    <row r="99" spans="1:6" x14ac:dyDescent="0.15">
      <c r="A99" t="s">
        <v>4031</v>
      </c>
    </row>
    <row r="100" spans="1:6" x14ac:dyDescent="0.15">
      <c r="A100" s="32" t="s">
        <v>4026</v>
      </c>
      <c r="B100" s="32" t="s">
        <v>4027</v>
      </c>
      <c r="C100" s="32" t="s">
        <v>4028</v>
      </c>
      <c r="D100" s="32" t="s">
        <v>4029</v>
      </c>
      <c r="E100" s="32" t="s">
        <v>4030</v>
      </c>
    </row>
    <row r="101" spans="1:6" x14ac:dyDescent="0.15">
      <c r="A101">
        <v>312</v>
      </c>
      <c r="B101">
        <v>414</v>
      </c>
      <c r="C101">
        <v>88</v>
      </c>
      <c r="D101">
        <v>124</v>
      </c>
      <c r="E101">
        <v>408</v>
      </c>
    </row>
    <row r="102" spans="1:6" x14ac:dyDescent="0.15">
      <c r="A102" s="33">
        <f>A101/SUM($A101:$E101)</f>
        <v>0.23179791976225855</v>
      </c>
      <c r="B102" s="33">
        <f t="shared" ref="B102:E102" si="0">B101/SUM($A101:$E101)</f>
        <v>0.30757800891530462</v>
      </c>
      <c r="C102" s="33">
        <f t="shared" si="0"/>
        <v>6.5378900445765234E-2</v>
      </c>
      <c r="D102" s="33">
        <f t="shared" si="0"/>
        <v>9.2124814264487376E-2</v>
      </c>
      <c r="E102" s="33">
        <f t="shared" si="0"/>
        <v>0.30312035661218423</v>
      </c>
    </row>
    <row r="103" spans="1:6" x14ac:dyDescent="0.15">
      <c r="A103" t="s">
        <v>4032</v>
      </c>
    </row>
    <row r="104" spans="1:6" x14ac:dyDescent="0.15">
      <c r="A104" s="32" t="s">
        <v>4033</v>
      </c>
      <c r="B104" s="32" t="s">
        <v>4026</v>
      </c>
      <c r="C104" s="32" t="s">
        <v>4027</v>
      </c>
      <c r="D104" s="32" t="s">
        <v>4028</v>
      </c>
      <c r="E104" s="32" t="s">
        <v>4029</v>
      </c>
      <c r="F104" s="32" t="s">
        <v>4030</v>
      </c>
    </row>
    <row r="105" spans="1:6" x14ac:dyDescent="0.15">
      <c r="A105" t="s">
        <v>1299</v>
      </c>
      <c r="B105">
        <v>5</v>
      </c>
      <c r="C105">
        <v>7</v>
      </c>
      <c r="D105">
        <v>0</v>
      </c>
      <c r="E105">
        <v>4</v>
      </c>
      <c r="F105">
        <v>6</v>
      </c>
    </row>
    <row r="106" spans="1:6" x14ac:dyDescent="0.15">
      <c r="A106" t="s">
        <v>59</v>
      </c>
      <c r="B106">
        <v>104</v>
      </c>
      <c r="C106">
        <v>159</v>
      </c>
      <c r="D106">
        <v>28</v>
      </c>
      <c r="E106">
        <v>70</v>
      </c>
      <c r="F106">
        <v>149</v>
      </c>
    </row>
    <row r="107" spans="1:6" x14ac:dyDescent="0.15">
      <c r="A107" t="s">
        <v>166</v>
      </c>
      <c r="B107">
        <v>8</v>
      </c>
      <c r="C107">
        <v>11</v>
      </c>
      <c r="D107">
        <v>6</v>
      </c>
      <c r="E107">
        <v>6</v>
      </c>
      <c r="F107">
        <v>17</v>
      </c>
    </row>
    <row r="108" spans="1:6" x14ac:dyDescent="0.15">
      <c r="A108" t="s">
        <v>83</v>
      </c>
      <c r="B108">
        <v>143</v>
      </c>
      <c r="C108">
        <v>175</v>
      </c>
      <c r="D108">
        <v>26</v>
      </c>
      <c r="E108">
        <v>35</v>
      </c>
      <c r="F108">
        <v>172</v>
      </c>
    </row>
    <row r="109" spans="1:6" x14ac:dyDescent="0.15">
      <c r="A109" t="s">
        <v>399</v>
      </c>
      <c r="B109">
        <v>15</v>
      </c>
      <c r="C109">
        <v>32</v>
      </c>
      <c r="D109">
        <v>6</v>
      </c>
      <c r="E109">
        <v>6</v>
      </c>
      <c r="F109">
        <v>26</v>
      </c>
    </row>
    <row r="110" spans="1:6" x14ac:dyDescent="0.15">
      <c r="A110" t="s">
        <v>71</v>
      </c>
      <c r="B110">
        <v>37</v>
      </c>
      <c r="C110">
        <v>30</v>
      </c>
      <c r="D110">
        <v>22</v>
      </c>
      <c r="E110">
        <v>3</v>
      </c>
      <c r="F110">
        <v>38</v>
      </c>
    </row>
    <row r="111" spans="1:6" x14ac:dyDescent="0.15">
      <c r="A111" t="s">
        <v>3971</v>
      </c>
      <c r="B111">
        <v>312</v>
      </c>
      <c r="C111">
        <v>414</v>
      </c>
      <c r="D111">
        <v>88</v>
      </c>
      <c r="E111">
        <v>124</v>
      </c>
      <c r="F111">
        <v>408</v>
      </c>
    </row>
    <row r="112" spans="1:6" x14ac:dyDescent="0.15">
      <c r="A112" t="s">
        <v>4036</v>
      </c>
    </row>
    <row r="113" spans="1:6" x14ac:dyDescent="0.15">
      <c r="A113" s="32" t="s">
        <v>4033</v>
      </c>
      <c r="B113" s="32" t="s">
        <v>4026</v>
      </c>
      <c r="C113" s="32" t="s">
        <v>4027</v>
      </c>
      <c r="D113" s="32" t="s">
        <v>4028</v>
      </c>
      <c r="E113" s="32" t="s">
        <v>4029</v>
      </c>
      <c r="F113" s="32" t="s">
        <v>4030</v>
      </c>
    </row>
    <row r="114" spans="1:6" x14ac:dyDescent="0.15">
      <c r="A114" t="s">
        <v>1299</v>
      </c>
      <c r="B114" s="33">
        <f>B105/SUM($B105:$F105)</f>
        <v>0.22727272727272727</v>
      </c>
      <c r="C114" s="33">
        <f t="shared" ref="C114:F114" si="1">C105/SUM($B105:$F105)</f>
        <v>0.31818181818181818</v>
      </c>
      <c r="D114" s="33">
        <f t="shared" si="1"/>
        <v>0</v>
      </c>
      <c r="E114" s="33">
        <f t="shared" si="1"/>
        <v>0.18181818181818182</v>
      </c>
      <c r="F114" s="33">
        <f t="shared" si="1"/>
        <v>0.27272727272727271</v>
      </c>
    </row>
    <row r="115" spans="1:6" x14ac:dyDescent="0.15">
      <c r="A115" t="s">
        <v>59</v>
      </c>
      <c r="B115" s="33">
        <f t="shared" ref="B115:F115" si="2">B106/SUM($B106:$F106)</f>
        <v>0.20392156862745098</v>
      </c>
      <c r="C115" s="33">
        <f t="shared" si="2"/>
        <v>0.31176470588235294</v>
      </c>
      <c r="D115" s="33">
        <f t="shared" si="2"/>
        <v>5.4901960784313725E-2</v>
      </c>
      <c r="E115" s="33">
        <f t="shared" si="2"/>
        <v>0.13725490196078433</v>
      </c>
      <c r="F115" s="33">
        <f t="shared" si="2"/>
        <v>0.29215686274509806</v>
      </c>
    </row>
    <row r="116" spans="1:6" x14ac:dyDescent="0.15">
      <c r="A116" t="s">
        <v>4039</v>
      </c>
      <c r="B116" s="33">
        <f t="shared" ref="B116:F116" si="3">B107/SUM($B107:$F107)</f>
        <v>0.16666666666666666</v>
      </c>
      <c r="C116" s="33">
        <f t="shared" si="3"/>
        <v>0.22916666666666666</v>
      </c>
      <c r="D116" s="33">
        <f t="shared" si="3"/>
        <v>0.125</v>
      </c>
      <c r="E116" s="33">
        <f t="shared" si="3"/>
        <v>0.125</v>
      </c>
      <c r="F116" s="33">
        <f t="shared" si="3"/>
        <v>0.35416666666666669</v>
      </c>
    </row>
    <row r="117" spans="1:6" x14ac:dyDescent="0.15">
      <c r="A117" t="s">
        <v>83</v>
      </c>
      <c r="B117" s="33">
        <f t="shared" ref="B117:F117" si="4">B108/SUM($B108:$F108)</f>
        <v>0.25952813067150637</v>
      </c>
      <c r="C117" s="33">
        <f t="shared" si="4"/>
        <v>0.31760435571687839</v>
      </c>
      <c r="D117" s="33">
        <f t="shared" si="4"/>
        <v>4.7186932849364795E-2</v>
      </c>
      <c r="E117" s="33">
        <f t="shared" si="4"/>
        <v>6.3520871143375679E-2</v>
      </c>
      <c r="F117" s="33">
        <f t="shared" si="4"/>
        <v>0.31215970961887479</v>
      </c>
    </row>
    <row r="118" spans="1:6" x14ac:dyDescent="0.15">
      <c r="A118" t="s">
        <v>4040</v>
      </c>
      <c r="B118" s="33">
        <f t="shared" ref="B118:F118" si="5">B109/SUM($B109:$F109)</f>
        <v>0.17647058823529413</v>
      </c>
      <c r="C118" s="33">
        <f t="shared" si="5"/>
        <v>0.37647058823529411</v>
      </c>
      <c r="D118" s="33">
        <f t="shared" si="5"/>
        <v>7.0588235294117646E-2</v>
      </c>
      <c r="E118" s="33">
        <f t="shared" si="5"/>
        <v>7.0588235294117646E-2</v>
      </c>
      <c r="F118" s="33">
        <f t="shared" si="5"/>
        <v>0.30588235294117649</v>
      </c>
    </row>
    <row r="119" spans="1:6" x14ac:dyDescent="0.15">
      <c r="A119" t="s">
        <v>71</v>
      </c>
      <c r="B119" s="33">
        <f t="shared" ref="B119:F119" si="6">B110/SUM($B110:$F110)</f>
        <v>0.2846153846153846</v>
      </c>
      <c r="C119" s="33">
        <f t="shared" si="6"/>
        <v>0.23076923076923078</v>
      </c>
      <c r="D119" s="33">
        <f t="shared" si="6"/>
        <v>0.16923076923076924</v>
      </c>
      <c r="E119" s="33">
        <f t="shared" si="6"/>
        <v>2.3076923076923078E-2</v>
      </c>
      <c r="F119" s="33">
        <f t="shared" si="6"/>
        <v>0.29230769230769232</v>
      </c>
    </row>
    <row r="120" spans="1:6" x14ac:dyDescent="0.15">
      <c r="A120" t="s">
        <v>3971</v>
      </c>
      <c r="B120" s="33">
        <f t="shared" ref="B120:F120" si="7">B111/SUM($B111:$F111)</f>
        <v>0.23179791976225855</v>
      </c>
      <c r="C120" s="33">
        <f t="shared" si="7"/>
        <v>0.30757800891530462</v>
      </c>
      <c r="D120" s="33">
        <f t="shared" si="7"/>
        <v>6.5378900445765234E-2</v>
      </c>
      <c r="E120" s="33">
        <f t="shared" si="7"/>
        <v>9.2124814264487376E-2</v>
      </c>
      <c r="F120" s="33">
        <f t="shared" si="7"/>
        <v>0.30312035661218423</v>
      </c>
    </row>
    <row r="122" spans="1:6" x14ac:dyDescent="0.15">
      <c r="A122" t="s">
        <v>4034</v>
      </c>
      <c r="B122" t="s">
        <v>4035</v>
      </c>
    </row>
    <row r="123" spans="1:6" x14ac:dyDescent="0.15">
      <c r="B123" t="s">
        <v>4037</v>
      </c>
    </row>
    <row r="124" spans="1:6" x14ac:dyDescent="0.15">
      <c r="B124" t="s">
        <v>4038</v>
      </c>
    </row>
  </sheetData>
  <sortState ref="A64:B93">
    <sortCondition descending="1" ref="B65"/>
  </sortState>
  <phoneticPr fontId="3" type="noConversion"/>
  <pageMargins left="0.7" right="0.7" top="0.75" bottom="0.75" header="0.3" footer="0.3"/>
  <pageSetup paperSize="34"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BB759"/>
  <sheetViews>
    <sheetView topLeftCell="D61" workbookViewId="0">
      <selection activeCell="I1" sqref="I1:I1048576"/>
    </sheetView>
  </sheetViews>
  <sheetFormatPr baseColWidth="10" defaultColWidth="14.5" defaultRowHeight="15.75" customHeight="1" x14ac:dyDescent="0.15"/>
  <cols>
    <col min="8" max="8" width="14.5" style="14"/>
  </cols>
  <sheetData>
    <row r="1" spans="1:54" ht="15.75" customHeight="1" x14ac:dyDescent="0.15">
      <c r="A1" s="1" t="s">
        <v>0</v>
      </c>
      <c r="B1" s="1" t="s">
        <v>1</v>
      </c>
      <c r="C1" s="1" t="s">
        <v>2</v>
      </c>
      <c r="D1" s="1" t="s">
        <v>3</v>
      </c>
      <c r="E1" s="1" t="s">
        <v>4</v>
      </c>
      <c r="F1" s="1" t="s">
        <v>5</v>
      </c>
      <c r="G1" s="1" t="s">
        <v>6</v>
      </c>
      <c r="H1" s="13" t="s">
        <v>3973</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row>
    <row r="2" spans="1:54" ht="15.75" customHeight="1" x14ac:dyDescent="0.15">
      <c r="G2" s="2">
        <v>31490</v>
      </c>
      <c r="H2" s="13">
        <f ca="1">(TODAY() - G2)/365</f>
        <v>32.797260273972604</v>
      </c>
      <c r="M2" s="1">
        <v>94040</v>
      </c>
      <c r="O2" s="1">
        <v>1</v>
      </c>
      <c r="P2" s="1" t="s">
        <v>53</v>
      </c>
      <c r="R2" s="1" t="s">
        <v>54</v>
      </c>
      <c r="T2" s="1">
        <v>1</v>
      </c>
      <c r="U2" s="1" t="s">
        <v>55</v>
      </c>
      <c r="W2" s="1" t="s">
        <v>56</v>
      </c>
      <c r="Y2" s="1" t="s">
        <v>57</v>
      </c>
      <c r="AB2" s="1" t="s">
        <v>58</v>
      </c>
      <c r="AC2" s="1" t="s">
        <v>59</v>
      </c>
      <c r="AE2" s="1" t="s">
        <v>29</v>
      </c>
      <c r="AN2" s="1" t="s">
        <v>60</v>
      </c>
      <c r="AP2" s="1" t="s">
        <v>61</v>
      </c>
      <c r="AR2" s="1" t="s">
        <v>62</v>
      </c>
      <c r="AU2" s="1" t="s">
        <v>63</v>
      </c>
      <c r="AV2" s="1" t="s">
        <v>64</v>
      </c>
      <c r="AX2" s="1">
        <v>10</v>
      </c>
      <c r="AY2" s="1" t="s">
        <v>65</v>
      </c>
      <c r="BA2" s="1" t="s">
        <v>66</v>
      </c>
    </row>
    <row r="3" spans="1:54" ht="15.75" customHeight="1" x14ac:dyDescent="0.15">
      <c r="G3" s="2">
        <v>29466</v>
      </c>
      <c r="H3" s="13">
        <f t="shared" ref="H3:H66" ca="1" si="0">(TODAY() - G3)/365</f>
        <v>38.342465753424655</v>
      </c>
      <c r="M3" s="1">
        <v>94010</v>
      </c>
      <c r="O3" s="1">
        <v>1</v>
      </c>
      <c r="P3" s="1" t="s">
        <v>67</v>
      </c>
      <c r="R3" s="1" t="s">
        <v>68</v>
      </c>
      <c r="T3" s="1">
        <v>1</v>
      </c>
      <c r="U3" s="1" t="s">
        <v>69</v>
      </c>
      <c r="W3" s="1" t="s">
        <v>56</v>
      </c>
      <c r="Y3" s="1" t="s">
        <v>57</v>
      </c>
      <c r="AB3" s="1" t="s">
        <v>70</v>
      </c>
      <c r="AC3" s="1" t="s">
        <v>71</v>
      </c>
      <c r="AG3" s="1" t="s">
        <v>31</v>
      </c>
      <c r="AH3" s="1" t="s">
        <v>32</v>
      </c>
      <c r="AN3" s="1" t="s">
        <v>72</v>
      </c>
      <c r="AP3" s="1" t="s">
        <v>61</v>
      </c>
      <c r="AR3" s="1" t="s">
        <v>61</v>
      </c>
      <c r="AU3" s="1" t="s">
        <v>73</v>
      </c>
      <c r="AV3" s="1" t="s">
        <v>74</v>
      </c>
      <c r="AX3" s="1">
        <v>10</v>
      </c>
      <c r="AY3" s="1" t="s">
        <v>75</v>
      </c>
      <c r="BA3" s="1" t="s">
        <v>76</v>
      </c>
    </row>
    <row r="4" spans="1:54" ht="15.75" customHeight="1" x14ac:dyDescent="0.15">
      <c r="A4" s="1" t="s">
        <v>0</v>
      </c>
      <c r="G4" s="2">
        <v>32196</v>
      </c>
      <c r="H4" s="13">
        <f t="shared" ca="1" si="0"/>
        <v>30.863013698630137</v>
      </c>
      <c r="I4" s="1">
        <v>7</v>
      </c>
      <c r="J4" s="1">
        <v>45</v>
      </c>
      <c r="K4" s="1">
        <v>8</v>
      </c>
      <c r="L4" s="1">
        <v>2</v>
      </c>
      <c r="M4" s="1">
        <v>27516</v>
      </c>
      <c r="N4" s="1" t="s">
        <v>77</v>
      </c>
      <c r="O4" s="1">
        <v>0</v>
      </c>
      <c r="P4" s="1" t="s">
        <v>78</v>
      </c>
      <c r="R4" s="1" t="s">
        <v>68</v>
      </c>
      <c r="T4" s="1">
        <v>1</v>
      </c>
      <c r="U4" s="1" t="s">
        <v>79</v>
      </c>
      <c r="W4" s="1" t="s">
        <v>80</v>
      </c>
      <c r="Y4" s="1" t="s">
        <v>81</v>
      </c>
      <c r="AA4" s="1">
        <v>3</v>
      </c>
      <c r="AB4" s="1" t="s">
        <v>82</v>
      </c>
      <c r="AC4" s="1" t="s">
        <v>83</v>
      </c>
      <c r="AF4" s="1" t="s">
        <v>30</v>
      </c>
      <c r="AN4" s="1" t="s">
        <v>84</v>
      </c>
      <c r="AQ4" s="1">
        <v>20</v>
      </c>
      <c r="AS4" s="1">
        <v>15</v>
      </c>
      <c r="AT4" s="1">
        <v>15</v>
      </c>
      <c r="AU4" s="1" t="s">
        <v>85</v>
      </c>
      <c r="AV4" s="1" t="s">
        <v>74</v>
      </c>
      <c r="AX4" s="1">
        <v>8</v>
      </c>
      <c r="AY4" s="1" t="s">
        <v>86</v>
      </c>
      <c r="AZ4" s="1" t="s">
        <v>87</v>
      </c>
    </row>
    <row r="5" spans="1:54" ht="15.75" customHeight="1" x14ac:dyDescent="0.15">
      <c r="E5" s="1" t="s">
        <v>4</v>
      </c>
      <c r="G5" s="2">
        <v>29812</v>
      </c>
      <c r="H5" s="13">
        <f t="shared" ca="1" si="0"/>
        <v>37.394520547945206</v>
      </c>
      <c r="I5" s="1">
        <v>7</v>
      </c>
      <c r="J5" s="1">
        <v>30</v>
      </c>
      <c r="K5" s="1">
        <v>5</v>
      </c>
      <c r="L5" s="1">
        <v>10</v>
      </c>
      <c r="M5" s="1">
        <v>4400</v>
      </c>
      <c r="N5" s="1" t="s">
        <v>88</v>
      </c>
      <c r="O5" s="1">
        <v>1</v>
      </c>
      <c r="P5" s="1" t="s">
        <v>67</v>
      </c>
      <c r="R5" s="1" t="s">
        <v>68</v>
      </c>
      <c r="T5" s="1">
        <v>1</v>
      </c>
      <c r="U5" s="1" t="s">
        <v>89</v>
      </c>
      <c r="W5" s="1" t="s">
        <v>90</v>
      </c>
      <c r="Y5" s="1" t="s">
        <v>91</v>
      </c>
      <c r="AA5" s="1">
        <v>10</v>
      </c>
      <c r="AB5" s="1" t="s">
        <v>92</v>
      </c>
      <c r="AC5" s="1" t="s">
        <v>71</v>
      </c>
      <c r="AF5" s="1" t="s">
        <v>30</v>
      </c>
      <c r="AG5" s="1" t="s">
        <v>31</v>
      </c>
      <c r="AN5" s="1" t="s">
        <v>60</v>
      </c>
      <c r="AP5" s="1">
        <v>5</v>
      </c>
      <c r="AR5" s="1">
        <v>6</v>
      </c>
      <c r="AT5" s="1">
        <v>7</v>
      </c>
      <c r="AU5" s="1" t="s">
        <v>93</v>
      </c>
      <c r="AV5" s="1" t="s">
        <v>74</v>
      </c>
      <c r="AX5" s="1">
        <v>10</v>
      </c>
      <c r="AY5" s="1" t="s">
        <v>94</v>
      </c>
      <c r="AZ5" s="1" t="s">
        <v>95</v>
      </c>
    </row>
    <row r="6" spans="1:54" ht="15.75" customHeight="1" x14ac:dyDescent="0.15">
      <c r="A6" s="1" t="s">
        <v>0</v>
      </c>
      <c r="G6" s="2">
        <v>34359</v>
      </c>
      <c r="H6" s="13">
        <f t="shared" ca="1" si="0"/>
        <v>24.936986301369863</v>
      </c>
      <c r="I6" s="1">
        <v>8</v>
      </c>
      <c r="J6" s="1">
        <v>65</v>
      </c>
      <c r="K6" s="1">
        <v>610</v>
      </c>
      <c r="L6" s="1">
        <v>45</v>
      </c>
      <c r="M6" s="1">
        <v>48183</v>
      </c>
      <c r="N6" s="1" t="s">
        <v>96</v>
      </c>
      <c r="O6" s="1">
        <v>0</v>
      </c>
      <c r="P6" s="1" t="s">
        <v>97</v>
      </c>
      <c r="R6" s="1" t="s">
        <v>98</v>
      </c>
      <c r="T6" s="1">
        <v>1</v>
      </c>
      <c r="U6" s="1" t="s">
        <v>31</v>
      </c>
      <c r="W6" s="1" t="s">
        <v>80</v>
      </c>
      <c r="Y6" s="1" t="s">
        <v>91</v>
      </c>
      <c r="AA6" s="1">
        <v>0</v>
      </c>
      <c r="AB6" s="1" t="s">
        <v>99</v>
      </c>
      <c r="AC6" s="1" t="s">
        <v>59</v>
      </c>
      <c r="AG6" s="1" t="s">
        <v>31</v>
      </c>
      <c r="AN6" s="1" t="s">
        <v>72</v>
      </c>
      <c r="AP6" s="1">
        <v>2</v>
      </c>
      <c r="AR6" s="1">
        <v>1</v>
      </c>
      <c r="AT6" s="1">
        <v>1</v>
      </c>
      <c r="AU6" s="1" t="s">
        <v>36</v>
      </c>
      <c r="AV6" s="1" t="s">
        <v>74</v>
      </c>
      <c r="AX6" s="1">
        <v>5</v>
      </c>
      <c r="AY6" s="1" t="s">
        <v>100</v>
      </c>
      <c r="AZ6" s="1" t="s">
        <v>101</v>
      </c>
    </row>
    <row r="7" spans="1:54" ht="15.75" customHeight="1" x14ac:dyDescent="0.15">
      <c r="A7" s="1" t="s">
        <v>0</v>
      </c>
      <c r="G7" s="2">
        <v>33315</v>
      </c>
      <c r="H7" s="13">
        <f t="shared" ca="1" si="0"/>
        <v>27.797260273972604</v>
      </c>
      <c r="I7" s="1">
        <v>6</v>
      </c>
      <c r="J7" s="1">
        <v>240</v>
      </c>
      <c r="K7" s="1">
        <v>6</v>
      </c>
      <c r="L7" s="1">
        <v>25</v>
      </c>
      <c r="M7" s="1">
        <v>60532</v>
      </c>
      <c r="N7" s="1" t="s">
        <v>102</v>
      </c>
      <c r="O7" s="1">
        <v>0</v>
      </c>
      <c r="P7" s="1" t="s">
        <v>53</v>
      </c>
      <c r="R7" s="1" t="s">
        <v>103</v>
      </c>
      <c r="T7" s="1">
        <v>1</v>
      </c>
      <c r="U7" s="1" t="s">
        <v>30</v>
      </c>
      <c r="X7" s="1" t="s">
        <v>104</v>
      </c>
      <c r="Y7" s="1" t="s">
        <v>105</v>
      </c>
      <c r="AA7" s="1">
        <v>0</v>
      </c>
      <c r="AB7" s="1" t="s">
        <v>106</v>
      </c>
      <c r="AC7" s="1" t="s">
        <v>83</v>
      </c>
      <c r="AF7" s="1" t="s">
        <v>30</v>
      </c>
      <c r="AN7" s="1" t="s">
        <v>72</v>
      </c>
      <c r="AP7" s="1">
        <v>3</v>
      </c>
      <c r="AR7" s="1">
        <v>4</v>
      </c>
      <c r="AT7" s="1">
        <v>5</v>
      </c>
      <c r="AU7" s="1" t="s">
        <v>107</v>
      </c>
      <c r="AV7" s="1" t="s">
        <v>64</v>
      </c>
      <c r="AX7" s="1">
        <v>10</v>
      </c>
      <c r="AY7" s="1" t="s">
        <v>108</v>
      </c>
    </row>
    <row r="8" spans="1:54" ht="15.75" customHeight="1" x14ac:dyDescent="0.15">
      <c r="A8" s="1" t="s">
        <v>0</v>
      </c>
      <c r="G8" s="2">
        <v>31511</v>
      </c>
      <c r="H8" s="13">
        <f t="shared" ca="1" si="0"/>
        <v>32.739726027397261</v>
      </c>
      <c r="I8" s="1">
        <v>8</v>
      </c>
      <c r="J8" s="1">
        <v>0</v>
      </c>
      <c r="K8" s="1">
        <v>10</v>
      </c>
      <c r="L8" s="1">
        <v>50</v>
      </c>
      <c r="M8" s="1">
        <v>60618</v>
      </c>
      <c r="N8" s="1" t="s">
        <v>109</v>
      </c>
      <c r="O8" s="1">
        <v>1</v>
      </c>
      <c r="P8" s="1" t="s">
        <v>78</v>
      </c>
      <c r="R8" s="1" t="s">
        <v>98</v>
      </c>
      <c r="T8" s="1">
        <v>1</v>
      </c>
      <c r="U8" s="1" t="s">
        <v>110</v>
      </c>
      <c r="W8" s="1" t="s">
        <v>111</v>
      </c>
      <c r="Y8" s="1" t="s">
        <v>112</v>
      </c>
      <c r="AA8" s="1">
        <v>4</v>
      </c>
      <c r="AB8" s="1" t="s">
        <v>113</v>
      </c>
      <c r="AC8" s="1" t="s">
        <v>83</v>
      </c>
      <c r="AH8" s="1" t="s">
        <v>32</v>
      </c>
      <c r="AN8" s="1" t="s">
        <v>72</v>
      </c>
      <c r="AP8" s="1">
        <v>6</v>
      </c>
      <c r="AR8" s="1">
        <v>4</v>
      </c>
      <c r="AT8" s="1">
        <v>5</v>
      </c>
      <c r="AU8" s="1" t="s">
        <v>114</v>
      </c>
      <c r="AV8" s="1" t="s">
        <v>74</v>
      </c>
      <c r="AX8" s="1">
        <v>10</v>
      </c>
      <c r="AY8" s="1" t="s">
        <v>115</v>
      </c>
      <c r="BA8" s="1" t="s">
        <v>116</v>
      </c>
    </row>
    <row r="9" spans="1:54" ht="15.75" customHeight="1" x14ac:dyDescent="0.15">
      <c r="C9" s="1" t="s">
        <v>2</v>
      </c>
      <c r="G9" s="2">
        <v>30813</v>
      </c>
      <c r="H9" s="13">
        <f t="shared" ca="1" si="0"/>
        <v>34.652054794520545</v>
      </c>
      <c r="I9" s="1">
        <v>6</v>
      </c>
      <c r="J9" s="1">
        <v>35</v>
      </c>
      <c r="K9" s="1">
        <v>8</v>
      </c>
      <c r="L9" s="1">
        <v>18</v>
      </c>
      <c r="M9" s="1">
        <v>10245</v>
      </c>
      <c r="N9" s="1" t="s">
        <v>117</v>
      </c>
      <c r="O9" s="1">
        <v>0</v>
      </c>
      <c r="P9" s="1" t="s">
        <v>67</v>
      </c>
      <c r="R9" s="1" t="s">
        <v>98</v>
      </c>
      <c r="T9" s="1">
        <v>0</v>
      </c>
      <c r="AC9" s="1" t="s">
        <v>83</v>
      </c>
      <c r="AF9" s="1" t="s">
        <v>30</v>
      </c>
      <c r="AN9" s="1" t="s">
        <v>60</v>
      </c>
      <c r="AQ9" s="3">
        <v>43020</v>
      </c>
      <c r="AS9" s="1">
        <v>6</v>
      </c>
      <c r="AT9" s="1">
        <v>50</v>
      </c>
      <c r="AU9" s="1" t="s">
        <v>118</v>
      </c>
      <c r="AV9" s="1" t="s">
        <v>74</v>
      </c>
      <c r="AX9" s="1">
        <v>8</v>
      </c>
      <c r="AY9" s="1" t="s">
        <v>119</v>
      </c>
      <c r="AZ9" s="1" t="s">
        <v>120</v>
      </c>
      <c r="BA9" s="1" t="s">
        <v>121</v>
      </c>
    </row>
    <row r="10" spans="1:54" ht="15.75" customHeight="1" x14ac:dyDescent="0.15">
      <c r="E10" s="1" t="s">
        <v>4</v>
      </c>
      <c r="G10" s="2">
        <v>26757</v>
      </c>
      <c r="H10" s="13">
        <f t="shared" ca="1" si="0"/>
        <v>45.764383561643832</v>
      </c>
      <c r="I10" s="1">
        <v>8</v>
      </c>
      <c r="J10" s="1">
        <v>0</v>
      </c>
      <c r="K10" s="1">
        <v>8</v>
      </c>
      <c r="L10" s="1">
        <v>15</v>
      </c>
      <c r="N10" s="1" t="s">
        <v>122</v>
      </c>
      <c r="O10" s="1">
        <v>1</v>
      </c>
      <c r="P10" s="1" t="s">
        <v>123</v>
      </c>
      <c r="R10" s="1" t="s">
        <v>54</v>
      </c>
      <c r="T10" s="1">
        <v>1</v>
      </c>
      <c r="U10" s="1" t="s">
        <v>79</v>
      </c>
      <c r="W10" s="1" t="s">
        <v>124</v>
      </c>
      <c r="Y10" s="1" t="s">
        <v>125</v>
      </c>
      <c r="AA10" s="1">
        <v>15</v>
      </c>
      <c r="AB10" s="1" t="s">
        <v>126</v>
      </c>
      <c r="AC10" s="1" t="s">
        <v>59</v>
      </c>
      <c r="AF10" s="1" t="s">
        <v>30</v>
      </c>
      <c r="AN10" s="1" t="s">
        <v>72</v>
      </c>
      <c r="AP10" s="1">
        <v>6</v>
      </c>
      <c r="AR10" s="1">
        <v>5</v>
      </c>
      <c r="AT10" s="1">
        <v>80</v>
      </c>
      <c r="AU10" s="1" t="s">
        <v>127</v>
      </c>
      <c r="AV10" s="1" t="s">
        <v>74</v>
      </c>
      <c r="AX10" s="1">
        <v>9</v>
      </c>
      <c r="AY10" s="1" t="s">
        <v>128</v>
      </c>
    </row>
    <row r="11" spans="1:54" ht="15.75" customHeight="1" x14ac:dyDescent="0.15">
      <c r="B11" s="1" t="s">
        <v>1</v>
      </c>
      <c r="G11" s="2">
        <v>28734</v>
      </c>
      <c r="H11" s="13">
        <f t="shared" ca="1" si="0"/>
        <v>40.347945205479455</v>
      </c>
      <c r="I11" s="1">
        <v>7</v>
      </c>
      <c r="J11" s="1">
        <v>10</v>
      </c>
      <c r="K11" s="1">
        <v>6</v>
      </c>
      <c r="L11" s="1">
        <v>30</v>
      </c>
      <c r="M11" s="1">
        <v>19010</v>
      </c>
      <c r="N11" s="1" t="s">
        <v>129</v>
      </c>
      <c r="O11" s="1">
        <v>0</v>
      </c>
      <c r="P11" s="1" t="s">
        <v>53</v>
      </c>
      <c r="R11" s="1" t="s">
        <v>98</v>
      </c>
      <c r="T11" s="1">
        <v>1</v>
      </c>
      <c r="U11" s="1" t="s">
        <v>69</v>
      </c>
      <c r="W11" s="1" t="s">
        <v>80</v>
      </c>
      <c r="Y11" s="1" t="s">
        <v>57</v>
      </c>
      <c r="AA11" s="1">
        <v>1</v>
      </c>
      <c r="AB11" s="1" t="s">
        <v>130</v>
      </c>
      <c r="AC11" s="1" t="s">
        <v>71</v>
      </c>
      <c r="AI11" s="1" t="s">
        <v>33</v>
      </c>
      <c r="AN11" s="1" t="s">
        <v>60</v>
      </c>
      <c r="AP11" s="1">
        <v>5</v>
      </c>
      <c r="AR11" s="1">
        <v>5</v>
      </c>
      <c r="AT11" s="1">
        <v>5</v>
      </c>
      <c r="AU11" s="1" t="s">
        <v>131</v>
      </c>
      <c r="AV11" s="1" t="s">
        <v>74</v>
      </c>
      <c r="AX11" s="1">
        <v>10</v>
      </c>
      <c r="AY11" s="1" t="s">
        <v>132</v>
      </c>
      <c r="AZ11" s="1" t="s">
        <v>133</v>
      </c>
      <c r="BA11" s="1" t="s">
        <v>134</v>
      </c>
    </row>
    <row r="12" spans="1:54" ht="15.75" customHeight="1" x14ac:dyDescent="0.15">
      <c r="A12" s="1" t="s">
        <v>0</v>
      </c>
      <c r="G12" s="2">
        <v>31818</v>
      </c>
      <c r="H12" s="13">
        <f t="shared" ca="1" si="0"/>
        <v>31.898630136986302</v>
      </c>
      <c r="I12" s="1">
        <v>8</v>
      </c>
      <c r="J12" s="1">
        <v>0</v>
      </c>
      <c r="K12" s="1">
        <v>8</v>
      </c>
      <c r="L12" s="1">
        <v>2</v>
      </c>
      <c r="M12" s="1">
        <v>700000</v>
      </c>
      <c r="N12" s="1" t="s">
        <v>135</v>
      </c>
      <c r="O12" s="1">
        <v>1</v>
      </c>
      <c r="P12" s="1" t="s">
        <v>136</v>
      </c>
      <c r="R12" s="1" t="s">
        <v>98</v>
      </c>
      <c r="T12" s="1">
        <v>1</v>
      </c>
      <c r="U12" s="1" t="s">
        <v>137</v>
      </c>
      <c r="W12" s="1" t="s">
        <v>56</v>
      </c>
      <c r="Y12" s="1" t="s">
        <v>91</v>
      </c>
      <c r="AA12" s="1">
        <v>10</v>
      </c>
      <c r="AB12" s="1" t="s">
        <v>138</v>
      </c>
      <c r="AC12" s="1" t="s">
        <v>59</v>
      </c>
      <c r="AH12" s="1" t="s">
        <v>32</v>
      </c>
      <c r="AN12" s="1" t="s">
        <v>84</v>
      </c>
      <c r="AP12" s="1">
        <v>6</v>
      </c>
      <c r="AR12" s="1">
        <v>6</v>
      </c>
      <c r="AT12" s="1">
        <v>8</v>
      </c>
      <c r="AU12" s="1" t="s">
        <v>139</v>
      </c>
      <c r="AV12" s="1" t="s">
        <v>74</v>
      </c>
      <c r="AX12" s="1">
        <v>10</v>
      </c>
      <c r="AY12" s="1" t="s">
        <v>140</v>
      </c>
      <c r="AZ12" s="1" t="s">
        <v>141</v>
      </c>
      <c r="BA12" s="1" t="s">
        <v>141</v>
      </c>
    </row>
    <row r="13" spans="1:54" ht="15.75" customHeight="1" x14ac:dyDescent="0.15">
      <c r="B13" s="1" t="s">
        <v>1</v>
      </c>
      <c r="G13" s="2">
        <v>32631</v>
      </c>
      <c r="H13" s="13">
        <f t="shared" ca="1" si="0"/>
        <v>29.671232876712327</v>
      </c>
      <c r="I13" s="1">
        <v>7</v>
      </c>
      <c r="J13" s="1">
        <v>40</v>
      </c>
      <c r="K13" s="1">
        <v>12</v>
      </c>
      <c r="L13" s="1">
        <v>1</v>
      </c>
      <c r="M13" s="1">
        <v>10589</v>
      </c>
      <c r="N13" s="1" t="s">
        <v>142</v>
      </c>
      <c r="O13" s="1">
        <v>0</v>
      </c>
      <c r="P13" s="1" t="s">
        <v>143</v>
      </c>
      <c r="R13" s="1" t="s">
        <v>54</v>
      </c>
      <c r="T13" s="1">
        <v>1</v>
      </c>
      <c r="U13" s="1" t="s">
        <v>144</v>
      </c>
      <c r="W13" s="1" t="s">
        <v>145</v>
      </c>
      <c r="Y13" s="1" t="s">
        <v>112</v>
      </c>
      <c r="AA13" s="1">
        <v>4</v>
      </c>
      <c r="AB13" s="1" t="s">
        <v>146</v>
      </c>
      <c r="AC13" s="1" t="s">
        <v>83</v>
      </c>
      <c r="AL13" s="1" t="s">
        <v>36</v>
      </c>
      <c r="AV13" s="1" t="s">
        <v>64</v>
      </c>
      <c r="AX13" s="1">
        <v>9</v>
      </c>
      <c r="AY13" s="1" t="s">
        <v>147</v>
      </c>
      <c r="AZ13" s="1" t="s">
        <v>148</v>
      </c>
    </row>
    <row r="14" spans="1:54" ht="15.75" customHeight="1" x14ac:dyDescent="0.15">
      <c r="A14" s="1" t="s">
        <v>0</v>
      </c>
      <c r="G14" s="2">
        <v>32915</v>
      </c>
      <c r="H14" s="13">
        <f t="shared" ca="1" si="0"/>
        <v>28.893150684931506</v>
      </c>
      <c r="I14" s="1">
        <v>8</v>
      </c>
      <c r="J14" s="1">
        <v>30</v>
      </c>
      <c r="K14" s="1">
        <v>9</v>
      </c>
      <c r="L14" s="1">
        <v>12</v>
      </c>
      <c r="M14" s="1">
        <v>1090</v>
      </c>
      <c r="N14" s="1" t="s">
        <v>149</v>
      </c>
      <c r="O14" s="1">
        <v>1</v>
      </c>
      <c r="P14" s="1" t="s">
        <v>67</v>
      </c>
      <c r="R14" s="1" t="s">
        <v>68</v>
      </c>
      <c r="T14" s="1">
        <v>1</v>
      </c>
      <c r="U14" s="1" t="s">
        <v>150</v>
      </c>
      <c r="X14" s="1" t="s">
        <v>151</v>
      </c>
      <c r="Y14" s="1" t="s">
        <v>57</v>
      </c>
      <c r="AA14" s="1">
        <v>1</v>
      </c>
      <c r="AB14" s="1" t="s">
        <v>58</v>
      </c>
      <c r="AC14" s="1" t="s">
        <v>59</v>
      </c>
      <c r="AE14" s="1" t="s">
        <v>29</v>
      </c>
      <c r="AN14" s="1" t="s">
        <v>72</v>
      </c>
      <c r="AQ14" s="1" t="s">
        <v>152</v>
      </c>
      <c r="AS14" s="1" t="s">
        <v>153</v>
      </c>
      <c r="AT14" s="1">
        <v>2</v>
      </c>
      <c r="AU14" s="1" t="s">
        <v>154</v>
      </c>
      <c r="AV14" s="1" t="s">
        <v>74</v>
      </c>
      <c r="AX14" s="1">
        <v>10</v>
      </c>
      <c r="AY14" s="1" t="s">
        <v>155</v>
      </c>
      <c r="AZ14" s="1" t="s">
        <v>156</v>
      </c>
      <c r="BA14" s="1" t="s">
        <v>157</v>
      </c>
    </row>
    <row r="15" spans="1:54" ht="15.75" customHeight="1" x14ac:dyDescent="0.15">
      <c r="E15" s="1" t="s">
        <v>4</v>
      </c>
      <c r="G15" s="2">
        <v>34311</v>
      </c>
      <c r="H15" s="13">
        <f t="shared" ca="1" si="0"/>
        <v>25.068493150684933</v>
      </c>
      <c r="I15" s="1">
        <v>6</v>
      </c>
      <c r="J15" s="1">
        <v>120</v>
      </c>
      <c r="K15" s="1">
        <v>9</v>
      </c>
      <c r="L15" s="1">
        <v>3</v>
      </c>
      <c r="M15" s="1">
        <v>6004</v>
      </c>
      <c r="N15" s="1" t="s">
        <v>158</v>
      </c>
      <c r="O15" s="1">
        <v>0</v>
      </c>
      <c r="P15" s="1" t="s">
        <v>97</v>
      </c>
      <c r="R15" s="1" t="s">
        <v>103</v>
      </c>
      <c r="T15" s="1">
        <v>1</v>
      </c>
      <c r="U15" s="1" t="s">
        <v>159</v>
      </c>
      <c r="W15" s="1" t="s">
        <v>80</v>
      </c>
      <c r="Y15" s="1" t="s">
        <v>160</v>
      </c>
      <c r="AA15" s="1">
        <v>5</v>
      </c>
      <c r="AC15" s="1" t="s">
        <v>59</v>
      </c>
      <c r="AI15" s="1" t="s">
        <v>33</v>
      </c>
      <c r="AN15" s="1" t="s">
        <v>60</v>
      </c>
      <c r="AP15" s="1">
        <v>4</v>
      </c>
      <c r="AR15" s="1">
        <v>1</v>
      </c>
      <c r="AT15" s="1">
        <v>90</v>
      </c>
      <c r="AU15" s="1" t="s">
        <v>161</v>
      </c>
      <c r="AV15" s="1" t="s">
        <v>74</v>
      </c>
      <c r="AX15" s="1">
        <v>8</v>
      </c>
      <c r="AY15" s="1" t="s">
        <v>162</v>
      </c>
      <c r="AZ15" s="1" t="s">
        <v>163</v>
      </c>
      <c r="BA15" s="1" t="s">
        <v>164</v>
      </c>
    </row>
    <row r="16" spans="1:54" ht="15.75" customHeight="1" x14ac:dyDescent="0.15">
      <c r="E16" s="1" t="s">
        <v>4</v>
      </c>
      <c r="G16" s="2">
        <v>35597</v>
      </c>
      <c r="H16" s="13">
        <f t="shared" ca="1" si="0"/>
        <v>21.545205479452054</v>
      </c>
      <c r="I16" s="1">
        <v>8</v>
      </c>
      <c r="J16" s="1">
        <v>30</v>
      </c>
      <c r="K16" s="1">
        <v>14</v>
      </c>
      <c r="L16" s="1">
        <v>50</v>
      </c>
      <c r="N16" s="1" t="s">
        <v>165</v>
      </c>
      <c r="O16" s="1">
        <v>1</v>
      </c>
      <c r="P16" s="1" t="s">
        <v>67</v>
      </c>
      <c r="R16" s="1" t="s">
        <v>98</v>
      </c>
      <c r="T16" s="1">
        <v>0</v>
      </c>
      <c r="AC16" s="1" t="s">
        <v>166</v>
      </c>
      <c r="AI16" s="1" t="s">
        <v>33</v>
      </c>
      <c r="AN16" s="1" t="s">
        <v>167</v>
      </c>
      <c r="AP16" s="1">
        <v>2</v>
      </c>
      <c r="AR16" s="1">
        <v>4</v>
      </c>
      <c r="AT16" s="1">
        <v>10</v>
      </c>
      <c r="AU16" s="1" t="s">
        <v>168</v>
      </c>
      <c r="AV16" s="1" t="s">
        <v>64</v>
      </c>
      <c r="AX16" s="1">
        <v>10</v>
      </c>
      <c r="AY16" s="1" t="s">
        <v>169</v>
      </c>
      <c r="AZ16" s="1" t="s">
        <v>36</v>
      </c>
      <c r="BA16" s="1" t="s">
        <v>36</v>
      </c>
    </row>
    <row r="17" spans="1:53" ht="15.75" customHeight="1" x14ac:dyDescent="0.15">
      <c r="A17" s="1" t="s">
        <v>0</v>
      </c>
      <c r="B17" s="1" t="s">
        <v>1</v>
      </c>
      <c r="E17" s="1" t="s">
        <v>4</v>
      </c>
      <c r="G17" s="2">
        <v>29872</v>
      </c>
      <c r="H17" s="13">
        <f t="shared" ca="1" si="0"/>
        <v>37.230136986301368</v>
      </c>
      <c r="I17" s="1">
        <v>8</v>
      </c>
      <c r="J17" s="1">
        <v>50</v>
      </c>
      <c r="K17" s="1">
        <v>9</v>
      </c>
      <c r="L17" s="1">
        <v>15</v>
      </c>
      <c r="M17" s="1">
        <v>28860</v>
      </c>
      <c r="N17" s="1" t="s">
        <v>170</v>
      </c>
      <c r="O17" s="1">
        <v>1</v>
      </c>
      <c r="P17" s="1" t="s">
        <v>53</v>
      </c>
      <c r="R17" s="1" t="s">
        <v>54</v>
      </c>
      <c r="T17" s="1">
        <v>1</v>
      </c>
      <c r="U17" s="1" t="s">
        <v>144</v>
      </c>
      <c r="W17" s="1" t="s">
        <v>80</v>
      </c>
      <c r="Y17" s="1" t="s">
        <v>91</v>
      </c>
      <c r="AA17" s="1">
        <v>3</v>
      </c>
      <c r="AB17" s="1" t="s">
        <v>171</v>
      </c>
      <c r="AC17" s="1" t="s">
        <v>83</v>
      </c>
      <c r="AF17" s="1" t="s">
        <v>30</v>
      </c>
      <c r="AG17" s="1" t="s">
        <v>31</v>
      </c>
      <c r="AN17" s="1" t="s">
        <v>72</v>
      </c>
      <c r="AP17" s="1">
        <v>6</v>
      </c>
      <c r="AR17" s="1">
        <v>6</v>
      </c>
      <c r="AT17" s="1">
        <v>16</v>
      </c>
      <c r="AU17" s="1" t="s">
        <v>172</v>
      </c>
      <c r="AV17" s="1" t="s">
        <v>74</v>
      </c>
      <c r="AX17" s="1">
        <v>10</v>
      </c>
      <c r="AY17" s="1" t="s">
        <v>173</v>
      </c>
      <c r="AZ17" s="1" t="s">
        <v>174</v>
      </c>
      <c r="BA17" s="1" t="s">
        <v>175</v>
      </c>
    </row>
    <row r="18" spans="1:53" ht="15.75" customHeight="1" x14ac:dyDescent="0.15">
      <c r="A18" s="1" t="s">
        <v>0</v>
      </c>
      <c r="B18" s="1" t="s">
        <v>1</v>
      </c>
      <c r="D18" s="1" t="s">
        <v>3</v>
      </c>
      <c r="E18" s="1" t="s">
        <v>4</v>
      </c>
      <c r="G18" s="2">
        <v>34746</v>
      </c>
      <c r="H18" s="13">
        <f t="shared" ca="1" si="0"/>
        <v>23.876712328767123</v>
      </c>
      <c r="I18" s="1">
        <v>8</v>
      </c>
      <c r="J18" s="1">
        <v>120</v>
      </c>
      <c r="K18" s="1">
        <v>12</v>
      </c>
      <c r="L18" s="1">
        <v>12</v>
      </c>
      <c r="M18" s="1">
        <v>61250</v>
      </c>
      <c r="N18" s="1" t="s">
        <v>176</v>
      </c>
      <c r="O18" s="1">
        <v>1</v>
      </c>
      <c r="P18" s="1" t="s">
        <v>53</v>
      </c>
      <c r="R18" s="1" t="s">
        <v>54</v>
      </c>
      <c r="T18" s="1">
        <v>1</v>
      </c>
      <c r="U18" s="1" t="s">
        <v>177</v>
      </c>
      <c r="X18" s="1" t="s">
        <v>178</v>
      </c>
      <c r="Y18" s="1" t="s">
        <v>91</v>
      </c>
      <c r="AA18" s="1">
        <v>4</v>
      </c>
      <c r="AB18" s="1" t="s">
        <v>179</v>
      </c>
      <c r="AC18" s="1" t="s">
        <v>166</v>
      </c>
      <c r="AG18" s="1" t="s">
        <v>31</v>
      </c>
      <c r="AN18" s="1" t="s">
        <v>84</v>
      </c>
      <c r="AP18" s="1">
        <v>6</v>
      </c>
      <c r="AR18" s="1">
        <v>4</v>
      </c>
      <c r="AT18" s="1">
        <v>120</v>
      </c>
      <c r="AU18" s="1" t="s">
        <v>180</v>
      </c>
      <c r="AW18" s="1" t="s">
        <v>181</v>
      </c>
      <c r="AX18" s="1">
        <v>8</v>
      </c>
    </row>
    <row r="19" spans="1:53" ht="15.75" customHeight="1" x14ac:dyDescent="0.15">
      <c r="E19" s="1" t="s">
        <v>4</v>
      </c>
      <c r="G19" s="2">
        <v>35200</v>
      </c>
      <c r="H19" s="13">
        <f t="shared" ca="1" si="0"/>
        <v>22.632876712328766</v>
      </c>
      <c r="I19" s="1">
        <v>8</v>
      </c>
      <c r="J19" s="1">
        <v>0</v>
      </c>
      <c r="K19" s="1">
        <v>10</v>
      </c>
      <c r="L19" s="1">
        <v>6</v>
      </c>
      <c r="M19" s="1">
        <v>11550</v>
      </c>
      <c r="N19" s="1" t="s">
        <v>182</v>
      </c>
      <c r="O19" s="1">
        <v>1</v>
      </c>
      <c r="P19" s="1" t="s">
        <v>53</v>
      </c>
      <c r="S19" s="1" t="s">
        <v>183</v>
      </c>
      <c r="T19" s="1">
        <v>1</v>
      </c>
      <c r="U19" s="1" t="s">
        <v>69</v>
      </c>
      <c r="W19" s="1" t="s">
        <v>80</v>
      </c>
      <c r="Y19" s="1" t="s">
        <v>57</v>
      </c>
      <c r="AA19" s="1">
        <v>3</v>
      </c>
      <c r="AB19" s="1" t="s">
        <v>184</v>
      </c>
      <c r="AC19" s="1" t="s">
        <v>166</v>
      </c>
      <c r="AH19" s="1" t="s">
        <v>32</v>
      </c>
      <c r="AM19" s="1" t="s">
        <v>185</v>
      </c>
      <c r="AO19" s="1" t="s">
        <v>186</v>
      </c>
      <c r="AQ19" s="1">
        <v>8</v>
      </c>
      <c r="AR19" s="1">
        <v>3</v>
      </c>
      <c r="AT19" s="1">
        <v>10</v>
      </c>
      <c r="AU19" s="1" t="s">
        <v>187</v>
      </c>
      <c r="AW19" s="1" t="s">
        <v>188</v>
      </c>
      <c r="AX19" s="1">
        <v>8</v>
      </c>
      <c r="AY19" s="1" t="s">
        <v>189</v>
      </c>
      <c r="AZ19" s="1" t="s">
        <v>190</v>
      </c>
      <c r="BA19" s="1" t="s">
        <v>191</v>
      </c>
    </row>
    <row r="20" spans="1:53" ht="15.75" customHeight="1" x14ac:dyDescent="0.15">
      <c r="A20" s="1" t="s">
        <v>0</v>
      </c>
      <c r="G20" s="2">
        <v>33479</v>
      </c>
      <c r="H20" s="13">
        <f t="shared" ca="1" si="0"/>
        <v>27.347945205479451</v>
      </c>
      <c r="I20" s="1">
        <v>6</v>
      </c>
      <c r="J20" s="1">
        <v>0</v>
      </c>
      <c r="K20" s="1">
        <v>10</v>
      </c>
      <c r="L20" s="1">
        <v>20</v>
      </c>
      <c r="M20" s="1">
        <v>42</v>
      </c>
      <c r="N20" s="1" t="s">
        <v>192</v>
      </c>
      <c r="O20" s="1">
        <v>1</v>
      </c>
      <c r="P20" s="1" t="s">
        <v>53</v>
      </c>
      <c r="R20" s="1" t="s">
        <v>54</v>
      </c>
      <c r="T20" s="1">
        <v>0</v>
      </c>
      <c r="AC20" s="1" t="s">
        <v>59</v>
      </c>
      <c r="AI20" s="1" t="s">
        <v>33</v>
      </c>
      <c r="AN20" s="1" t="s">
        <v>72</v>
      </c>
      <c r="AQ20" s="1">
        <v>12</v>
      </c>
      <c r="AR20" s="1">
        <v>6</v>
      </c>
      <c r="AT20" s="1">
        <v>12</v>
      </c>
      <c r="AU20" s="1" t="s">
        <v>193</v>
      </c>
      <c r="AV20" s="1" t="s">
        <v>74</v>
      </c>
      <c r="AX20" s="1">
        <v>10</v>
      </c>
      <c r="AY20" s="1" t="s">
        <v>194</v>
      </c>
      <c r="AZ20" s="1" t="s">
        <v>195</v>
      </c>
      <c r="BA20" s="1" t="s">
        <v>196</v>
      </c>
    </row>
    <row r="21" spans="1:53" ht="15.75" customHeight="1" x14ac:dyDescent="0.15">
      <c r="B21" s="1" t="s">
        <v>1</v>
      </c>
      <c r="C21" s="1" t="s">
        <v>2</v>
      </c>
      <c r="E21" s="1" t="s">
        <v>4</v>
      </c>
      <c r="G21" s="2">
        <v>31983</v>
      </c>
      <c r="H21" s="13">
        <f t="shared" ca="1" si="0"/>
        <v>31.446575342465753</v>
      </c>
      <c r="I21" s="1">
        <v>6</v>
      </c>
      <c r="J21" s="1">
        <v>40</v>
      </c>
      <c r="K21" s="1">
        <v>12</v>
      </c>
      <c r="L21" s="1">
        <v>30</v>
      </c>
      <c r="M21" s="1">
        <v>94301</v>
      </c>
      <c r="N21" s="1" t="s">
        <v>197</v>
      </c>
      <c r="O21" s="1">
        <v>1</v>
      </c>
      <c r="P21" s="1" t="s">
        <v>78</v>
      </c>
      <c r="R21" s="1" t="s">
        <v>103</v>
      </c>
      <c r="T21" s="1">
        <v>1</v>
      </c>
      <c r="U21" s="1" t="s">
        <v>150</v>
      </c>
      <c r="W21" s="1" t="s">
        <v>80</v>
      </c>
      <c r="Y21" s="1" t="s">
        <v>91</v>
      </c>
      <c r="AA21" s="1">
        <v>3</v>
      </c>
      <c r="AB21" s="1" t="s">
        <v>198</v>
      </c>
      <c r="AC21" s="1" t="s">
        <v>71</v>
      </c>
      <c r="AF21" s="1" t="s">
        <v>30</v>
      </c>
      <c r="AN21" s="1" t="s">
        <v>167</v>
      </c>
      <c r="AP21" s="1">
        <v>6</v>
      </c>
      <c r="AR21" s="1">
        <v>3</v>
      </c>
      <c r="AT21" s="1">
        <v>15</v>
      </c>
      <c r="AU21" s="1" t="s">
        <v>199</v>
      </c>
      <c r="AV21" s="1" t="s">
        <v>200</v>
      </c>
      <c r="AX21" s="1">
        <v>10</v>
      </c>
      <c r="AY21" s="1" t="s">
        <v>201</v>
      </c>
      <c r="BA21" s="1" t="s">
        <v>202</v>
      </c>
    </row>
    <row r="22" spans="1:53" ht="15.75" customHeight="1" x14ac:dyDescent="0.15">
      <c r="A22" s="1" t="s">
        <v>0</v>
      </c>
      <c r="G22" s="2">
        <v>28459</v>
      </c>
      <c r="H22" s="13">
        <f t="shared" ca="1" si="0"/>
        <v>41.101369863013701</v>
      </c>
      <c r="I22" s="1">
        <v>8</v>
      </c>
      <c r="J22" s="1">
        <v>30</v>
      </c>
      <c r="K22" s="1">
        <v>8</v>
      </c>
      <c r="L22" s="1">
        <v>4</v>
      </c>
      <c r="M22" s="1">
        <v>10243</v>
      </c>
      <c r="N22" s="1" t="s">
        <v>142</v>
      </c>
      <c r="O22" s="1">
        <v>0</v>
      </c>
      <c r="P22" s="1" t="s">
        <v>143</v>
      </c>
      <c r="R22" s="1" t="s">
        <v>103</v>
      </c>
      <c r="T22" s="1">
        <v>0</v>
      </c>
      <c r="AC22" s="1" t="s">
        <v>59</v>
      </c>
      <c r="AF22" s="1" t="s">
        <v>30</v>
      </c>
      <c r="AN22" s="1" t="s">
        <v>72</v>
      </c>
      <c r="AP22" s="1">
        <v>6</v>
      </c>
      <c r="AR22" s="1">
        <v>6</v>
      </c>
      <c r="AT22" s="1">
        <v>20</v>
      </c>
      <c r="AU22" s="1" t="s">
        <v>203</v>
      </c>
      <c r="AV22" s="1" t="s">
        <v>74</v>
      </c>
      <c r="AX22" s="1">
        <v>8</v>
      </c>
      <c r="AY22" s="1" t="s">
        <v>204</v>
      </c>
      <c r="AZ22" s="1" t="s">
        <v>205</v>
      </c>
    </row>
    <row r="23" spans="1:53" ht="15.75" customHeight="1" x14ac:dyDescent="0.15">
      <c r="B23" s="1" t="s">
        <v>1</v>
      </c>
      <c r="G23" s="2">
        <v>27226</v>
      </c>
      <c r="H23" s="13">
        <f t="shared" ca="1" si="0"/>
        <v>44.479452054794521</v>
      </c>
      <c r="I23" s="1">
        <v>7</v>
      </c>
      <c r="J23" s="1">
        <v>0</v>
      </c>
      <c r="K23" s="1">
        <v>3</v>
      </c>
      <c r="L23" s="1">
        <v>10</v>
      </c>
      <c r="M23" s="1">
        <v>60625</v>
      </c>
      <c r="N23" s="1" t="s">
        <v>109</v>
      </c>
      <c r="O23" s="1">
        <v>0</v>
      </c>
      <c r="P23" s="1" t="s">
        <v>78</v>
      </c>
      <c r="R23" s="1" t="s">
        <v>98</v>
      </c>
      <c r="T23" s="1">
        <v>1</v>
      </c>
      <c r="U23" s="1" t="s">
        <v>206</v>
      </c>
      <c r="W23" s="1" t="s">
        <v>56</v>
      </c>
      <c r="Y23" s="1" t="s">
        <v>91</v>
      </c>
      <c r="AA23" s="1">
        <v>17</v>
      </c>
      <c r="AB23" s="1" t="s">
        <v>207</v>
      </c>
      <c r="AC23" s="1" t="s">
        <v>83</v>
      </c>
      <c r="AH23" s="1" t="s">
        <v>32</v>
      </c>
      <c r="AN23" s="1" t="s">
        <v>60</v>
      </c>
      <c r="AP23" s="1">
        <v>2</v>
      </c>
      <c r="AR23" s="1">
        <v>2</v>
      </c>
      <c r="AT23" s="1">
        <v>6</v>
      </c>
      <c r="AU23" s="1" t="s">
        <v>208</v>
      </c>
      <c r="AW23" s="1" t="s">
        <v>209</v>
      </c>
      <c r="AX23" s="1">
        <v>8</v>
      </c>
      <c r="AY23" s="1" t="s">
        <v>210</v>
      </c>
    </row>
    <row r="24" spans="1:53" ht="15.75" customHeight="1" x14ac:dyDescent="0.15">
      <c r="E24" s="1" t="s">
        <v>4</v>
      </c>
      <c r="G24" s="2">
        <v>29194</v>
      </c>
      <c r="H24" s="13">
        <f t="shared" ca="1" si="0"/>
        <v>39.087671232876716</v>
      </c>
      <c r="I24" s="1">
        <v>7</v>
      </c>
      <c r="J24" s="1">
        <v>180</v>
      </c>
      <c r="K24" s="1">
        <v>12</v>
      </c>
      <c r="L24" s="1">
        <v>6</v>
      </c>
      <c r="M24" s="1">
        <v>22083</v>
      </c>
      <c r="N24" s="1" t="s">
        <v>211</v>
      </c>
      <c r="O24" s="1">
        <v>0</v>
      </c>
      <c r="Q24" s="1" t="s">
        <v>36</v>
      </c>
      <c r="R24" s="1" t="s">
        <v>54</v>
      </c>
      <c r="T24" s="1">
        <v>1</v>
      </c>
      <c r="U24" s="1" t="s">
        <v>69</v>
      </c>
      <c r="W24" s="1" t="s">
        <v>111</v>
      </c>
      <c r="Y24" s="1" t="s">
        <v>57</v>
      </c>
      <c r="AA24" s="1">
        <v>8</v>
      </c>
      <c r="AB24" s="1" t="s">
        <v>212</v>
      </c>
      <c r="AC24" s="1" t="s">
        <v>83</v>
      </c>
      <c r="AG24" s="1" t="s">
        <v>31</v>
      </c>
      <c r="AN24" s="1" t="s">
        <v>84</v>
      </c>
      <c r="AP24" s="1">
        <v>2</v>
      </c>
      <c r="AR24" s="1">
        <v>4</v>
      </c>
      <c r="AT24" s="1">
        <v>4</v>
      </c>
      <c r="AU24" s="1" t="s">
        <v>213</v>
      </c>
      <c r="AV24" s="1" t="s">
        <v>200</v>
      </c>
      <c r="AX24" s="1">
        <v>9</v>
      </c>
      <c r="AY24" s="1" t="s">
        <v>214</v>
      </c>
    </row>
    <row r="25" spans="1:53" ht="15.75" customHeight="1" x14ac:dyDescent="0.15">
      <c r="B25" s="1" t="s">
        <v>1</v>
      </c>
      <c r="E25" s="1" t="s">
        <v>4</v>
      </c>
      <c r="G25" s="2">
        <v>29425</v>
      </c>
      <c r="H25" s="13">
        <f t="shared" ca="1" si="0"/>
        <v>38.454794520547942</v>
      </c>
      <c r="I25" s="1">
        <v>7</v>
      </c>
      <c r="J25" s="1">
        <v>60</v>
      </c>
      <c r="K25" s="1">
        <v>5</v>
      </c>
      <c r="L25" s="1">
        <v>8</v>
      </c>
      <c r="M25" s="1">
        <v>94102</v>
      </c>
      <c r="N25" s="1" t="s">
        <v>215</v>
      </c>
      <c r="O25" s="1">
        <v>1</v>
      </c>
      <c r="P25" s="1" t="s">
        <v>67</v>
      </c>
      <c r="R25" s="1" t="s">
        <v>54</v>
      </c>
      <c r="T25" s="1">
        <v>0</v>
      </c>
      <c r="AC25" s="1" t="s">
        <v>71</v>
      </c>
      <c r="AI25" s="1" t="s">
        <v>33</v>
      </c>
      <c r="AN25" s="1" t="s">
        <v>72</v>
      </c>
      <c r="AP25" s="1">
        <v>4</v>
      </c>
      <c r="AR25" s="1">
        <v>4</v>
      </c>
      <c r="AT25" s="1">
        <v>10</v>
      </c>
      <c r="AU25" s="1" t="s">
        <v>216</v>
      </c>
      <c r="AV25" s="1" t="s">
        <v>74</v>
      </c>
      <c r="AX25" s="1">
        <v>8</v>
      </c>
      <c r="AY25" s="1" t="s">
        <v>217</v>
      </c>
      <c r="AZ25" s="1" t="s">
        <v>218</v>
      </c>
    </row>
    <row r="26" spans="1:53" ht="15.75" customHeight="1" x14ac:dyDescent="0.15">
      <c r="E26" s="1" t="s">
        <v>4</v>
      </c>
      <c r="G26" s="2">
        <v>27454</v>
      </c>
      <c r="H26" s="13">
        <f t="shared" ca="1" si="0"/>
        <v>43.854794520547948</v>
      </c>
      <c r="I26" s="1">
        <v>7</v>
      </c>
      <c r="J26" s="1">
        <v>30</v>
      </c>
      <c r="K26" s="1">
        <v>6</v>
      </c>
      <c r="L26" s="1">
        <v>10</v>
      </c>
      <c r="N26" s="1" t="s">
        <v>219</v>
      </c>
      <c r="O26" s="1">
        <v>0</v>
      </c>
      <c r="P26" s="1" t="s">
        <v>97</v>
      </c>
      <c r="R26" s="1" t="s">
        <v>98</v>
      </c>
      <c r="T26" s="1">
        <v>0</v>
      </c>
      <c r="AC26" s="1" t="s">
        <v>83</v>
      </c>
      <c r="AI26" s="1" t="s">
        <v>33</v>
      </c>
      <c r="AN26" s="1" t="s">
        <v>60</v>
      </c>
      <c r="AP26" s="1">
        <v>3</v>
      </c>
      <c r="AR26" s="1">
        <v>4</v>
      </c>
      <c r="AT26" s="1">
        <v>7</v>
      </c>
      <c r="AU26" s="1" t="s">
        <v>220</v>
      </c>
      <c r="AV26" s="1" t="s">
        <v>74</v>
      </c>
      <c r="AX26" s="1">
        <v>9</v>
      </c>
      <c r="AY26" s="1" t="s">
        <v>221</v>
      </c>
      <c r="AZ26" s="1" t="s">
        <v>222</v>
      </c>
      <c r="BA26" s="1" t="s">
        <v>223</v>
      </c>
    </row>
    <row r="27" spans="1:53" ht="15.75" customHeight="1" x14ac:dyDescent="0.15">
      <c r="E27" s="1" t="s">
        <v>4</v>
      </c>
      <c r="G27" s="2">
        <v>32337</v>
      </c>
      <c r="H27" s="13">
        <f t="shared" ca="1" si="0"/>
        <v>30.476712328767125</v>
      </c>
      <c r="I27" s="1">
        <v>85</v>
      </c>
      <c r="J27" s="1">
        <v>45</v>
      </c>
      <c r="K27" s="1">
        <v>10</v>
      </c>
      <c r="L27" s="1">
        <v>30</v>
      </c>
      <c r="M27" s="1">
        <v>80202</v>
      </c>
      <c r="N27" s="1" t="s">
        <v>224</v>
      </c>
      <c r="O27" s="1">
        <v>0</v>
      </c>
      <c r="P27" s="1" t="s">
        <v>97</v>
      </c>
      <c r="R27" s="1" t="s">
        <v>103</v>
      </c>
      <c r="T27" s="1">
        <v>1</v>
      </c>
      <c r="U27" s="1" t="s">
        <v>225</v>
      </c>
      <c r="W27" s="1" t="s">
        <v>80</v>
      </c>
      <c r="Y27" s="1" t="s">
        <v>91</v>
      </c>
      <c r="AA27" s="1">
        <v>4</v>
      </c>
      <c r="AB27" s="1" t="s">
        <v>226</v>
      </c>
      <c r="AC27" s="1" t="s">
        <v>83</v>
      </c>
      <c r="AH27" s="1" t="s">
        <v>32</v>
      </c>
      <c r="AN27" s="1" t="s">
        <v>84</v>
      </c>
      <c r="AQ27" s="1">
        <v>12</v>
      </c>
      <c r="AS27" s="1">
        <v>5</v>
      </c>
      <c r="AT27" s="1">
        <v>8</v>
      </c>
      <c r="AU27" s="1" t="s">
        <v>227</v>
      </c>
      <c r="AV27" s="1" t="s">
        <v>64</v>
      </c>
      <c r="AX27" s="1">
        <v>8</v>
      </c>
      <c r="AY27" s="1" t="s">
        <v>228</v>
      </c>
      <c r="AZ27" s="1" t="s">
        <v>229</v>
      </c>
      <c r="BA27" s="1" t="s">
        <v>230</v>
      </c>
    </row>
    <row r="28" spans="1:53" ht="15.75" customHeight="1" x14ac:dyDescent="0.15">
      <c r="E28" s="1" t="s">
        <v>4</v>
      </c>
      <c r="G28" s="2">
        <v>29821</v>
      </c>
      <c r="H28" s="13">
        <f t="shared" ca="1" si="0"/>
        <v>37.369863013698627</v>
      </c>
      <c r="I28" s="1">
        <v>8</v>
      </c>
      <c r="J28" s="1">
        <v>30</v>
      </c>
      <c r="K28" s="1">
        <v>14</v>
      </c>
      <c r="L28" s="1">
        <v>20</v>
      </c>
      <c r="M28" s="1">
        <v>80686</v>
      </c>
      <c r="N28" s="1" t="s">
        <v>231</v>
      </c>
      <c r="O28" s="1">
        <v>0</v>
      </c>
      <c r="P28" s="1" t="s">
        <v>78</v>
      </c>
      <c r="R28" s="1" t="s">
        <v>98</v>
      </c>
      <c r="T28" s="1">
        <v>1</v>
      </c>
      <c r="V28" s="1" t="s">
        <v>232</v>
      </c>
      <c r="W28" s="1" t="s">
        <v>111</v>
      </c>
      <c r="Y28" s="1" t="s">
        <v>233</v>
      </c>
      <c r="AA28" s="1">
        <v>15</v>
      </c>
      <c r="AB28" s="1" t="s">
        <v>234</v>
      </c>
      <c r="AC28" s="1" t="s">
        <v>59</v>
      </c>
      <c r="AL28" s="1" t="s">
        <v>36</v>
      </c>
      <c r="AV28" s="1" t="s">
        <v>64</v>
      </c>
      <c r="AX28" s="1">
        <v>8</v>
      </c>
      <c r="AY28" s="1" t="s">
        <v>235</v>
      </c>
      <c r="AZ28" s="1" t="s">
        <v>236</v>
      </c>
      <c r="BA28" s="1" t="s">
        <v>237</v>
      </c>
    </row>
    <row r="29" spans="1:53" ht="15.75" customHeight="1" x14ac:dyDescent="0.15">
      <c r="A29" s="1" t="s">
        <v>0</v>
      </c>
      <c r="G29" s="2">
        <v>31486</v>
      </c>
      <c r="H29" s="13">
        <f t="shared" ca="1" si="0"/>
        <v>32.80821917808219</v>
      </c>
      <c r="I29" s="1">
        <v>7</v>
      </c>
      <c r="J29" s="1">
        <v>30</v>
      </c>
      <c r="K29" s="1">
        <v>10</v>
      </c>
      <c r="L29" s="1">
        <v>2</v>
      </c>
      <c r="M29" s="1">
        <v>78681</v>
      </c>
      <c r="N29" s="1" t="s">
        <v>238</v>
      </c>
      <c r="O29" s="1">
        <v>1</v>
      </c>
      <c r="P29" s="1" t="s">
        <v>67</v>
      </c>
      <c r="R29" s="1" t="s">
        <v>54</v>
      </c>
      <c r="T29" s="1">
        <v>1</v>
      </c>
      <c r="U29" s="1" t="s">
        <v>150</v>
      </c>
      <c r="W29" s="1" t="s">
        <v>80</v>
      </c>
      <c r="Y29" s="1" t="s">
        <v>160</v>
      </c>
      <c r="AA29" s="1">
        <v>8</v>
      </c>
      <c r="AB29" s="1" t="s">
        <v>239</v>
      </c>
      <c r="AC29" s="1" t="s">
        <v>83</v>
      </c>
      <c r="AG29" s="1" t="s">
        <v>31</v>
      </c>
      <c r="AN29" s="1" t="s">
        <v>72</v>
      </c>
      <c r="AP29" s="1">
        <v>6</v>
      </c>
      <c r="AR29" s="1">
        <v>5</v>
      </c>
      <c r="AT29" s="1">
        <v>500</v>
      </c>
      <c r="AU29" s="1" t="s">
        <v>240</v>
      </c>
      <c r="AV29" s="1" t="s">
        <v>74</v>
      </c>
      <c r="AX29" s="1">
        <v>7</v>
      </c>
      <c r="AY29" s="1" t="s">
        <v>241</v>
      </c>
      <c r="AZ29" s="1" t="s">
        <v>242</v>
      </c>
      <c r="BA29" s="1" t="s">
        <v>243</v>
      </c>
    </row>
    <row r="30" spans="1:53" ht="15.75" customHeight="1" x14ac:dyDescent="0.15">
      <c r="A30" s="1" t="s">
        <v>0</v>
      </c>
      <c r="B30" s="1" t="s">
        <v>1</v>
      </c>
      <c r="G30" s="2">
        <v>29106</v>
      </c>
      <c r="H30" s="13">
        <f t="shared" ca="1" si="0"/>
        <v>39.328767123287669</v>
      </c>
      <c r="I30" s="1">
        <v>6</v>
      </c>
      <c r="J30" s="1">
        <v>40</v>
      </c>
      <c r="K30" s="1">
        <v>9</v>
      </c>
      <c r="L30" s="1">
        <v>6</v>
      </c>
      <c r="M30" s="1">
        <v>2215</v>
      </c>
      <c r="N30" s="1" t="s">
        <v>244</v>
      </c>
      <c r="O30" s="1">
        <v>0</v>
      </c>
      <c r="P30" s="1" t="s">
        <v>78</v>
      </c>
      <c r="R30" s="1" t="s">
        <v>98</v>
      </c>
      <c r="T30" s="1">
        <v>1</v>
      </c>
      <c r="U30" s="1" t="s">
        <v>225</v>
      </c>
      <c r="W30" s="1" t="s">
        <v>80</v>
      </c>
      <c r="Y30" s="1" t="s">
        <v>245</v>
      </c>
      <c r="AA30" s="1">
        <v>11</v>
      </c>
      <c r="AB30" s="1" t="s">
        <v>246</v>
      </c>
      <c r="AC30" s="1" t="s">
        <v>83</v>
      </c>
      <c r="AI30" s="1" t="s">
        <v>33</v>
      </c>
      <c r="AN30" s="1" t="s">
        <v>60</v>
      </c>
      <c r="AP30" s="1">
        <v>4</v>
      </c>
      <c r="AR30" s="1">
        <v>2</v>
      </c>
      <c r="AT30" s="1">
        <v>2</v>
      </c>
      <c r="AU30" s="1" t="s">
        <v>247</v>
      </c>
      <c r="AV30" s="1" t="s">
        <v>74</v>
      </c>
      <c r="AX30" s="1">
        <v>10</v>
      </c>
      <c r="AY30" s="1" t="s">
        <v>248</v>
      </c>
      <c r="AZ30" s="1" t="s">
        <v>249</v>
      </c>
    </row>
    <row r="31" spans="1:53" ht="15.75" customHeight="1" x14ac:dyDescent="0.15">
      <c r="A31" s="1" t="s">
        <v>0</v>
      </c>
      <c r="D31" s="1" t="s">
        <v>3</v>
      </c>
      <c r="E31" s="1" t="s">
        <v>4</v>
      </c>
      <c r="G31" s="2">
        <v>33490</v>
      </c>
      <c r="H31" s="13">
        <f t="shared" ca="1" si="0"/>
        <v>27.317808219178083</v>
      </c>
      <c r="I31" s="1">
        <v>6</v>
      </c>
      <c r="J31" s="1">
        <v>0</v>
      </c>
      <c r="K31" s="1">
        <v>9</v>
      </c>
      <c r="L31" s="1">
        <v>3</v>
      </c>
      <c r="M31" s="1">
        <v>11011</v>
      </c>
      <c r="N31" s="1" t="s">
        <v>250</v>
      </c>
      <c r="O31" s="1">
        <v>1</v>
      </c>
      <c r="P31" s="1" t="s">
        <v>123</v>
      </c>
      <c r="R31" s="1" t="s">
        <v>54</v>
      </c>
      <c r="T31" s="1">
        <v>1</v>
      </c>
      <c r="U31" s="1" t="s">
        <v>225</v>
      </c>
      <c r="W31" s="1" t="s">
        <v>80</v>
      </c>
      <c r="Y31" s="1" t="s">
        <v>91</v>
      </c>
      <c r="AA31" s="1">
        <v>4</v>
      </c>
      <c r="AB31" s="1" t="s">
        <v>251</v>
      </c>
      <c r="AC31" s="1" t="s">
        <v>59</v>
      </c>
      <c r="AI31" s="1" t="s">
        <v>33</v>
      </c>
      <c r="AN31" s="1" t="s">
        <v>72</v>
      </c>
      <c r="AP31" s="1">
        <v>4</v>
      </c>
      <c r="AR31" s="1">
        <v>4</v>
      </c>
      <c r="AT31" s="1">
        <v>6</v>
      </c>
      <c r="AU31" s="1" t="s">
        <v>252</v>
      </c>
      <c r="AV31" s="1" t="s">
        <v>74</v>
      </c>
      <c r="AX31" s="1">
        <v>10</v>
      </c>
      <c r="AY31" s="1" t="s">
        <v>253</v>
      </c>
      <c r="AZ31" s="1" t="s">
        <v>254</v>
      </c>
    </row>
    <row r="32" spans="1:53" ht="15.75" customHeight="1" x14ac:dyDescent="0.15">
      <c r="A32" s="1" t="s">
        <v>0</v>
      </c>
      <c r="G32" s="2">
        <v>30658</v>
      </c>
      <c r="H32" s="13">
        <f t="shared" ca="1" si="0"/>
        <v>35.076712328767123</v>
      </c>
      <c r="I32" s="1">
        <v>7</v>
      </c>
      <c r="J32" s="1">
        <v>150</v>
      </c>
      <c r="K32" s="1">
        <v>6</v>
      </c>
      <c r="L32" s="1">
        <v>5</v>
      </c>
      <c r="M32" s="1">
        <v>95051</v>
      </c>
      <c r="N32" s="1" t="s">
        <v>255</v>
      </c>
      <c r="O32" s="1">
        <v>0</v>
      </c>
      <c r="P32" s="1" t="s">
        <v>67</v>
      </c>
      <c r="R32" s="1" t="s">
        <v>98</v>
      </c>
      <c r="T32" s="1">
        <v>1</v>
      </c>
      <c r="U32" s="1" t="s">
        <v>225</v>
      </c>
      <c r="W32" s="1" t="s">
        <v>80</v>
      </c>
      <c r="Z32" s="1" t="s">
        <v>256</v>
      </c>
      <c r="AA32" s="1">
        <v>12</v>
      </c>
      <c r="AC32" s="1" t="s">
        <v>83</v>
      </c>
      <c r="AI32" s="1" t="s">
        <v>33</v>
      </c>
      <c r="AN32" s="1" t="s">
        <v>84</v>
      </c>
      <c r="AP32" s="1">
        <v>6</v>
      </c>
      <c r="AR32" s="1">
        <v>4</v>
      </c>
      <c r="AT32" s="1">
        <v>8</v>
      </c>
      <c r="AU32" s="1" t="s">
        <v>257</v>
      </c>
      <c r="AV32" s="1" t="s">
        <v>74</v>
      </c>
      <c r="AX32" s="1">
        <v>7</v>
      </c>
      <c r="AY32" s="1" t="s">
        <v>258</v>
      </c>
    </row>
    <row r="33" spans="1:53" ht="15.75" customHeight="1" x14ac:dyDescent="0.15">
      <c r="A33" s="1" t="s">
        <v>0</v>
      </c>
      <c r="B33" s="1" t="s">
        <v>1</v>
      </c>
      <c r="E33" s="1" t="s">
        <v>4</v>
      </c>
      <c r="G33" s="2">
        <v>29344</v>
      </c>
      <c r="H33" s="13">
        <f t="shared" ca="1" si="0"/>
        <v>38.676712328767124</v>
      </c>
      <c r="I33" s="1">
        <v>8</v>
      </c>
      <c r="J33" s="1">
        <v>0</v>
      </c>
      <c r="K33" s="1">
        <v>10</v>
      </c>
      <c r="L33" s="1">
        <v>20</v>
      </c>
      <c r="M33" s="1">
        <v>2128</v>
      </c>
      <c r="N33" s="1" t="s">
        <v>244</v>
      </c>
      <c r="O33" s="1">
        <v>1</v>
      </c>
      <c r="P33" s="1" t="s">
        <v>53</v>
      </c>
      <c r="R33" s="1" t="s">
        <v>103</v>
      </c>
      <c r="T33" s="1">
        <v>1</v>
      </c>
      <c r="U33" s="1" t="s">
        <v>225</v>
      </c>
      <c r="W33" s="1" t="s">
        <v>90</v>
      </c>
      <c r="Y33" s="1" t="s">
        <v>91</v>
      </c>
      <c r="AA33" s="1">
        <v>10</v>
      </c>
      <c r="AB33" s="1" t="s">
        <v>259</v>
      </c>
      <c r="AC33" s="1" t="s">
        <v>83</v>
      </c>
      <c r="AG33" s="1" t="s">
        <v>31</v>
      </c>
      <c r="AH33" s="1" t="s">
        <v>32</v>
      </c>
      <c r="AN33" s="1" t="s">
        <v>60</v>
      </c>
      <c r="AQ33" s="3">
        <v>43028</v>
      </c>
      <c r="AS33" s="3">
        <v>43028</v>
      </c>
      <c r="AT33" s="1">
        <v>20</v>
      </c>
      <c r="AU33" s="1" t="s">
        <v>260</v>
      </c>
      <c r="AV33" s="1" t="s">
        <v>74</v>
      </c>
      <c r="AX33" s="1">
        <v>8</v>
      </c>
      <c r="AY33" s="1" t="s">
        <v>261</v>
      </c>
      <c r="AZ33" s="1" t="s">
        <v>262</v>
      </c>
    </row>
    <row r="34" spans="1:53" ht="15.75" customHeight="1" x14ac:dyDescent="0.15">
      <c r="A34" s="1" t="s">
        <v>0</v>
      </c>
      <c r="D34" s="1" t="s">
        <v>3</v>
      </c>
      <c r="E34" s="1" t="s">
        <v>4</v>
      </c>
      <c r="G34" s="2">
        <v>30891</v>
      </c>
      <c r="H34" s="13">
        <f t="shared" ca="1" si="0"/>
        <v>34.438356164383563</v>
      </c>
      <c r="I34" s="1">
        <v>7</v>
      </c>
      <c r="J34" s="1">
        <v>100</v>
      </c>
      <c r="K34" s="1">
        <v>10</v>
      </c>
      <c r="L34" s="1">
        <v>1</v>
      </c>
      <c r="M34" s="1">
        <v>2033</v>
      </c>
      <c r="N34" s="1" t="s">
        <v>263</v>
      </c>
      <c r="O34" s="1">
        <v>1</v>
      </c>
      <c r="P34" s="1" t="s">
        <v>53</v>
      </c>
      <c r="S34" s="1" t="s">
        <v>264</v>
      </c>
      <c r="T34" s="1">
        <v>1</v>
      </c>
      <c r="U34" s="1" t="s">
        <v>225</v>
      </c>
      <c r="W34" s="1" t="s">
        <v>111</v>
      </c>
      <c r="Y34" s="1" t="s">
        <v>125</v>
      </c>
      <c r="AA34" s="1">
        <v>7</v>
      </c>
      <c r="AC34" s="1" t="s">
        <v>83</v>
      </c>
      <c r="AH34" s="1" t="s">
        <v>32</v>
      </c>
      <c r="AN34" s="1" t="s">
        <v>72</v>
      </c>
      <c r="AP34" s="1">
        <v>4</v>
      </c>
      <c r="AS34" s="1">
        <v>15</v>
      </c>
      <c r="AT34" s="1">
        <v>20</v>
      </c>
      <c r="AU34" s="1" t="s">
        <v>265</v>
      </c>
      <c r="AV34" s="1" t="s">
        <v>74</v>
      </c>
      <c r="AX34" s="1">
        <v>10</v>
      </c>
      <c r="AY34" s="1" t="s">
        <v>266</v>
      </c>
      <c r="AZ34" s="1" t="s">
        <v>267</v>
      </c>
      <c r="BA34" s="1" t="s">
        <v>116</v>
      </c>
    </row>
    <row r="35" spans="1:53" ht="15.75" customHeight="1" x14ac:dyDescent="0.15">
      <c r="B35" s="1" t="s">
        <v>1</v>
      </c>
      <c r="C35" s="1" t="s">
        <v>2</v>
      </c>
      <c r="E35" s="1" t="s">
        <v>4</v>
      </c>
      <c r="G35" s="2">
        <v>35136</v>
      </c>
      <c r="H35" s="13">
        <f t="shared" ca="1" si="0"/>
        <v>22.80821917808219</v>
      </c>
      <c r="I35" s="1">
        <v>6</v>
      </c>
      <c r="J35" s="1">
        <v>120</v>
      </c>
      <c r="K35" s="1">
        <v>16</v>
      </c>
      <c r="L35" s="1">
        <v>2</v>
      </c>
      <c r="M35" s="1">
        <v>110001</v>
      </c>
      <c r="N35" s="1" t="s">
        <v>268</v>
      </c>
      <c r="O35" s="1">
        <v>0</v>
      </c>
      <c r="P35" s="1" t="s">
        <v>53</v>
      </c>
      <c r="R35" s="1" t="s">
        <v>54</v>
      </c>
      <c r="T35" s="1">
        <v>0</v>
      </c>
      <c r="AC35" s="1" t="s">
        <v>166</v>
      </c>
      <c r="AG35" s="1" t="s">
        <v>31</v>
      </c>
      <c r="AN35" s="1" t="s">
        <v>72</v>
      </c>
      <c r="AP35" s="1">
        <v>6</v>
      </c>
      <c r="AR35" s="1">
        <v>6</v>
      </c>
      <c r="AT35" s="1">
        <v>60</v>
      </c>
      <c r="AU35" s="1" t="s">
        <v>269</v>
      </c>
      <c r="AV35" s="1" t="s">
        <v>64</v>
      </c>
      <c r="AX35" s="1">
        <v>9</v>
      </c>
      <c r="AY35" s="1" t="s">
        <v>270</v>
      </c>
      <c r="AZ35" s="1" t="s">
        <v>271</v>
      </c>
    </row>
    <row r="36" spans="1:53" ht="15.75" customHeight="1" x14ac:dyDescent="0.15">
      <c r="A36" s="1" t="s">
        <v>0</v>
      </c>
      <c r="E36" s="1" t="s">
        <v>4</v>
      </c>
      <c r="G36" s="2">
        <v>33067</v>
      </c>
      <c r="H36" s="13">
        <f t="shared" ca="1" si="0"/>
        <v>28.476712328767125</v>
      </c>
      <c r="I36" s="1">
        <v>7</v>
      </c>
      <c r="J36" s="1">
        <v>70</v>
      </c>
      <c r="K36" s="1">
        <v>5</v>
      </c>
      <c r="L36" s="1">
        <v>5</v>
      </c>
      <c r="M36" s="1">
        <v>54000</v>
      </c>
      <c r="N36" s="1" t="s">
        <v>272</v>
      </c>
      <c r="O36" s="1">
        <v>0</v>
      </c>
      <c r="P36" s="1" t="s">
        <v>78</v>
      </c>
      <c r="R36" s="1" t="s">
        <v>103</v>
      </c>
      <c r="T36" s="1">
        <v>1</v>
      </c>
      <c r="U36" s="1" t="s">
        <v>5</v>
      </c>
      <c r="W36" s="1" t="s">
        <v>56</v>
      </c>
      <c r="Z36" s="1" t="s">
        <v>273</v>
      </c>
      <c r="AA36" s="1">
        <v>1</v>
      </c>
      <c r="AB36" s="1" t="s">
        <v>274</v>
      </c>
      <c r="AC36" s="1" t="s">
        <v>83</v>
      </c>
      <c r="AF36" s="1" t="s">
        <v>30</v>
      </c>
      <c r="AG36" s="1" t="s">
        <v>31</v>
      </c>
      <c r="AN36" s="1" t="s">
        <v>72</v>
      </c>
      <c r="AP36" s="1">
        <v>3</v>
      </c>
      <c r="AR36" s="1">
        <v>2</v>
      </c>
      <c r="AT36" s="1">
        <v>15</v>
      </c>
      <c r="AU36" s="1" t="s">
        <v>275</v>
      </c>
      <c r="AV36" s="1" t="s">
        <v>74</v>
      </c>
      <c r="AX36" s="1">
        <v>8</v>
      </c>
      <c r="AY36" s="1" t="s">
        <v>276</v>
      </c>
      <c r="AZ36" s="1" t="s">
        <v>277</v>
      </c>
    </row>
    <row r="37" spans="1:53" ht="15.75" customHeight="1" x14ac:dyDescent="0.15">
      <c r="B37" s="1" t="s">
        <v>1</v>
      </c>
      <c r="G37" s="2">
        <v>28598</v>
      </c>
      <c r="H37" s="13">
        <f t="shared" ca="1" si="0"/>
        <v>40.720547945205482</v>
      </c>
      <c r="I37" s="1">
        <v>6</v>
      </c>
      <c r="J37" s="1">
        <v>90</v>
      </c>
      <c r="K37" s="1">
        <v>6</v>
      </c>
      <c r="L37" s="1">
        <v>2</v>
      </c>
      <c r="M37" s="1">
        <v>30341</v>
      </c>
      <c r="N37" s="1" t="s">
        <v>278</v>
      </c>
      <c r="O37" s="1">
        <v>0</v>
      </c>
      <c r="P37" s="1" t="s">
        <v>97</v>
      </c>
      <c r="R37" s="1" t="s">
        <v>54</v>
      </c>
      <c r="T37" s="1">
        <v>1</v>
      </c>
      <c r="U37" s="1" t="s">
        <v>159</v>
      </c>
      <c r="X37" s="1" t="s">
        <v>279</v>
      </c>
      <c r="Y37" s="1" t="s">
        <v>91</v>
      </c>
      <c r="AA37" s="1">
        <v>6</v>
      </c>
      <c r="AB37" s="1" t="s">
        <v>280</v>
      </c>
      <c r="AC37" s="1" t="s">
        <v>83</v>
      </c>
      <c r="AH37" s="1" t="s">
        <v>32</v>
      </c>
      <c r="AN37" s="1" t="s">
        <v>72</v>
      </c>
      <c r="AP37" s="1">
        <v>5</v>
      </c>
      <c r="AR37" s="1">
        <v>5</v>
      </c>
      <c r="AT37" s="1">
        <v>5</v>
      </c>
      <c r="AU37" s="1" t="s">
        <v>281</v>
      </c>
      <c r="AV37" s="1" t="s">
        <v>74</v>
      </c>
      <c r="AX37" s="1">
        <v>8</v>
      </c>
      <c r="AY37" s="1" t="s">
        <v>282</v>
      </c>
      <c r="AZ37" s="1" t="s">
        <v>283</v>
      </c>
      <c r="BA37" s="1" t="s">
        <v>284</v>
      </c>
    </row>
    <row r="38" spans="1:53" ht="15.75" customHeight="1" x14ac:dyDescent="0.15">
      <c r="E38" s="1" t="s">
        <v>4</v>
      </c>
      <c r="G38" s="2">
        <v>27959</v>
      </c>
      <c r="H38" s="13">
        <f t="shared" ca="1" si="0"/>
        <v>42.471232876712328</v>
      </c>
      <c r="I38" s="1">
        <v>7</v>
      </c>
      <c r="J38" s="1">
        <v>50</v>
      </c>
      <c r="K38" s="1">
        <v>8</v>
      </c>
      <c r="L38" s="1">
        <v>1</v>
      </c>
      <c r="M38" s="1">
        <v>7748</v>
      </c>
      <c r="N38" s="1" t="s">
        <v>285</v>
      </c>
      <c r="O38" s="1">
        <v>0</v>
      </c>
      <c r="P38" s="1" t="s">
        <v>97</v>
      </c>
      <c r="R38" s="1" t="s">
        <v>54</v>
      </c>
      <c r="T38" s="1">
        <v>1</v>
      </c>
      <c r="U38" s="1" t="s">
        <v>225</v>
      </c>
      <c r="W38" s="1" t="s">
        <v>80</v>
      </c>
      <c r="Y38" s="1" t="s">
        <v>91</v>
      </c>
      <c r="AA38" s="1">
        <v>22</v>
      </c>
      <c r="AB38" s="1" t="s">
        <v>286</v>
      </c>
      <c r="AC38" s="1" t="s">
        <v>59</v>
      </c>
      <c r="AG38" s="1" t="s">
        <v>31</v>
      </c>
      <c r="AN38" s="1" t="s">
        <v>84</v>
      </c>
      <c r="AP38" s="1">
        <v>4</v>
      </c>
      <c r="AR38" s="1">
        <v>6</v>
      </c>
      <c r="AT38" s="1">
        <v>12</v>
      </c>
      <c r="AU38" s="1" t="s">
        <v>287</v>
      </c>
      <c r="AV38" s="1" t="s">
        <v>64</v>
      </c>
      <c r="AX38" s="1">
        <v>10</v>
      </c>
      <c r="AY38" s="1" t="s">
        <v>288</v>
      </c>
      <c r="AZ38" s="1" t="s">
        <v>289</v>
      </c>
    </row>
    <row r="39" spans="1:53" ht="15.75" customHeight="1" x14ac:dyDescent="0.15">
      <c r="A39" s="1" t="s">
        <v>0</v>
      </c>
      <c r="B39" s="1" t="s">
        <v>1</v>
      </c>
      <c r="D39" s="1" t="s">
        <v>3</v>
      </c>
      <c r="E39" s="1" t="s">
        <v>4</v>
      </c>
      <c r="G39" s="2">
        <v>33295</v>
      </c>
      <c r="H39" s="13">
        <f t="shared" ca="1" si="0"/>
        <v>27.852054794520548</v>
      </c>
      <c r="I39" s="1">
        <v>6</v>
      </c>
      <c r="J39" s="1">
        <v>60</v>
      </c>
      <c r="K39" s="1">
        <v>8</v>
      </c>
      <c r="L39" s="1">
        <v>5</v>
      </c>
      <c r="M39" s="1">
        <v>60320</v>
      </c>
      <c r="N39" s="1" t="s">
        <v>290</v>
      </c>
      <c r="O39" s="1">
        <v>1</v>
      </c>
      <c r="P39" s="1" t="s">
        <v>143</v>
      </c>
      <c r="R39" s="1" t="s">
        <v>68</v>
      </c>
      <c r="T39" s="1">
        <v>1</v>
      </c>
      <c r="U39" s="1" t="s">
        <v>159</v>
      </c>
      <c r="W39" s="1" t="s">
        <v>111</v>
      </c>
      <c r="Y39" s="1" t="s">
        <v>91</v>
      </c>
      <c r="AA39" s="1">
        <v>3</v>
      </c>
      <c r="AB39" s="1" t="s">
        <v>207</v>
      </c>
      <c r="AC39" s="1" t="s">
        <v>83</v>
      </c>
      <c r="AG39" s="1" t="s">
        <v>31</v>
      </c>
      <c r="AN39" s="1" t="s">
        <v>60</v>
      </c>
      <c r="AP39" s="1">
        <v>6</v>
      </c>
      <c r="AR39" s="1">
        <v>6</v>
      </c>
      <c r="AT39" s="1">
        <v>6</v>
      </c>
      <c r="AU39" s="1" t="s">
        <v>291</v>
      </c>
      <c r="AV39" s="1" t="s">
        <v>74</v>
      </c>
      <c r="AX39" s="1">
        <v>10</v>
      </c>
      <c r="AY39" s="1" t="s">
        <v>292</v>
      </c>
      <c r="BA39" s="1" t="s">
        <v>293</v>
      </c>
    </row>
    <row r="40" spans="1:53" ht="15.75" customHeight="1" x14ac:dyDescent="0.15">
      <c r="B40" s="1" t="s">
        <v>1</v>
      </c>
      <c r="E40" s="1" t="s">
        <v>4</v>
      </c>
      <c r="G40" s="2">
        <v>29326</v>
      </c>
      <c r="H40" s="13">
        <f t="shared" ca="1" si="0"/>
        <v>38.726027397260275</v>
      </c>
      <c r="I40" s="1">
        <v>6</v>
      </c>
      <c r="J40" s="1">
        <v>50</v>
      </c>
      <c r="K40" s="1">
        <v>7</v>
      </c>
      <c r="L40" s="1">
        <v>2</v>
      </c>
      <c r="M40" s="1">
        <v>400041</v>
      </c>
      <c r="N40" s="1" t="s">
        <v>294</v>
      </c>
      <c r="O40" s="1">
        <v>0</v>
      </c>
      <c r="P40" s="1" t="s">
        <v>97</v>
      </c>
      <c r="R40" s="1" t="s">
        <v>68</v>
      </c>
      <c r="T40" s="1">
        <v>1</v>
      </c>
      <c r="U40" s="1" t="s">
        <v>55</v>
      </c>
      <c r="W40" s="1" t="s">
        <v>56</v>
      </c>
      <c r="Y40" s="1" t="s">
        <v>295</v>
      </c>
      <c r="AA40" s="1">
        <v>3</v>
      </c>
      <c r="AB40" s="1" t="s">
        <v>296</v>
      </c>
      <c r="AC40" s="1" t="s">
        <v>83</v>
      </c>
      <c r="AE40" s="1" t="s">
        <v>29</v>
      </c>
      <c r="AN40" s="1" t="s">
        <v>60</v>
      </c>
      <c r="AP40" s="1">
        <v>6</v>
      </c>
      <c r="AR40" s="1">
        <v>3</v>
      </c>
      <c r="AT40" s="1">
        <v>5</v>
      </c>
      <c r="AU40" s="1" t="s">
        <v>297</v>
      </c>
      <c r="AV40" s="1" t="s">
        <v>74</v>
      </c>
      <c r="AX40" s="1">
        <v>10</v>
      </c>
      <c r="AY40" s="1" t="s">
        <v>298</v>
      </c>
      <c r="AZ40" s="1" t="s">
        <v>36</v>
      </c>
      <c r="BA40" s="1" t="s">
        <v>299</v>
      </c>
    </row>
    <row r="41" spans="1:53" ht="15.75" customHeight="1" x14ac:dyDescent="0.15">
      <c r="C41" s="1" t="s">
        <v>2</v>
      </c>
      <c r="G41" s="2">
        <v>35093</v>
      </c>
      <c r="H41" s="13">
        <f t="shared" ca="1" si="0"/>
        <v>22.926027397260274</v>
      </c>
      <c r="I41" s="1">
        <v>8</v>
      </c>
      <c r="J41" s="1">
        <v>60</v>
      </c>
      <c r="K41" s="1">
        <v>9</v>
      </c>
      <c r="L41" s="1">
        <v>6</v>
      </c>
      <c r="M41" s="1">
        <v>396210</v>
      </c>
      <c r="N41" s="1" t="s">
        <v>300</v>
      </c>
      <c r="O41" s="1">
        <v>0</v>
      </c>
      <c r="P41" s="1" t="s">
        <v>97</v>
      </c>
      <c r="R41" s="1" t="s">
        <v>103</v>
      </c>
      <c r="T41" s="1">
        <v>0</v>
      </c>
      <c r="AC41" s="1" t="s">
        <v>166</v>
      </c>
      <c r="AG41" s="1" t="s">
        <v>31</v>
      </c>
      <c r="AN41" s="1" t="s">
        <v>72</v>
      </c>
      <c r="AP41" s="1">
        <v>5</v>
      </c>
      <c r="AR41" s="1">
        <v>5</v>
      </c>
      <c r="AT41" s="1">
        <v>24</v>
      </c>
      <c r="AU41" s="1" t="s">
        <v>301</v>
      </c>
      <c r="AV41" s="1" t="s">
        <v>64</v>
      </c>
      <c r="AX41" s="1">
        <v>9</v>
      </c>
      <c r="AY41" s="1" t="s">
        <v>302</v>
      </c>
      <c r="AZ41" s="1" t="s">
        <v>303</v>
      </c>
      <c r="BA41" s="1" t="s">
        <v>304</v>
      </c>
    </row>
    <row r="42" spans="1:53" ht="15.75" customHeight="1" x14ac:dyDescent="0.15">
      <c r="A42" s="1" t="s">
        <v>0</v>
      </c>
      <c r="G42" s="2">
        <v>31833</v>
      </c>
      <c r="H42" s="13">
        <f t="shared" ca="1" si="0"/>
        <v>31.857534246575341</v>
      </c>
      <c r="I42" s="1">
        <v>8</v>
      </c>
      <c r="J42" s="1">
        <v>150</v>
      </c>
      <c r="K42" s="1">
        <v>8</v>
      </c>
      <c r="L42" s="1">
        <v>6</v>
      </c>
      <c r="N42" s="1" t="s">
        <v>305</v>
      </c>
      <c r="O42" s="1">
        <v>1</v>
      </c>
      <c r="P42" s="1" t="s">
        <v>53</v>
      </c>
      <c r="R42" s="1" t="s">
        <v>68</v>
      </c>
      <c r="T42" s="1">
        <v>1</v>
      </c>
      <c r="U42" s="1" t="s">
        <v>5</v>
      </c>
      <c r="W42" s="1" t="s">
        <v>80</v>
      </c>
      <c r="Y42" s="1" t="s">
        <v>160</v>
      </c>
      <c r="AA42" s="1">
        <v>7</v>
      </c>
      <c r="AB42" s="1" t="s">
        <v>306</v>
      </c>
      <c r="AC42" s="1" t="s">
        <v>59</v>
      </c>
      <c r="AD42" s="1" t="s">
        <v>28</v>
      </c>
      <c r="AI42" s="1" t="s">
        <v>33</v>
      </c>
      <c r="AN42" s="1" t="s">
        <v>72</v>
      </c>
      <c r="AP42" s="1">
        <v>6</v>
      </c>
      <c r="AR42" s="1">
        <v>6</v>
      </c>
      <c r="AT42" s="1">
        <v>12</v>
      </c>
      <c r="AU42" s="1" t="s">
        <v>307</v>
      </c>
      <c r="AV42" s="1" t="s">
        <v>74</v>
      </c>
      <c r="AX42" s="1">
        <v>10</v>
      </c>
      <c r="AY42" s="1" t="s">
        <v>308</v>
      </c>
    </row>
    <row r="43" spans="1:53" ht="15.75" customHeight="1" x14ac:dyDescent="0.15">
      <c r="E43" s="1" t="s">
        <v>4</v>
      </c>
      <c r="G43" s="2">
        <v>29562</v>
      </c>
      <c r="H43" s="13">
        <f t="shared" ca="1" si="0"/>
        <v>38.079452054794523</v>
      </c>
      <c r="I43" s="1">
        <v>6</v>
      </c>
      <c r="J43" s="1">
        <v>50</v>
      </c>
      <c r="K43" s="1">
        <v>18</v>
      </c>
      <c r="L43" s="1">
        <v>10</v>
      </c>
      <c r="N43" s="1" t="s">
        <v>309</v>
      </c>
      <c r="O43" s="1">
        <v>0</v>
      </c>
      <c r="P43" s="1" t="s">
        <v>53</v>
      </c>
      <c r="S43" s="1" t="s">
        <v>310</v>
      </c>
      <c r="T43" s="1">
        <v>1</v>
      </c>
      <c r="U43" s="1" t="s">
        <v>225</v>
      </c>
      <c r="W43" s="1" t="s">
        <v>56</v>
      </c>
      <c r="Z43" s="1" t="s">
        <v>311</v>
      </c>
      <c r="AA43" s="1">
        <v>15</v>
      </c>
      <c r="AB43" s="1" t="s">
        <v>312</v>
      </c>
      <c r="AC43" s="1" t="s">
        <v>59</v>
      </c>
      <c r="AF43" s="1" t="s">
        <v>30</v>
      </c>
      <c r="AG43" s="1" t="s">
        <v>31</v>
      </c>
      <c r="AI43" s="1" t="s">
        <v>33</v>
      </c>
      <c r="AN43" s="1" t="s">
        <v>72</v>
      </c>
      <c r="AP43" s="1">
        <v>5</v>
      </c>
      <c r="AR43" s="1">
        <v>2</v>
      </c>
      <c r="AT43" s="1">
        <v>4</v>
      </c>
      <c r="AU43" s="1" t="s">
        <v>313</v>
      </c>
      <c r="AV43" s="1" t="s">
        <v>74</v>
      </c>
      <c r="AX43" s="1">
        <v>10</v>
      </c>
      <c r="AY43" s="1" t="s">
        <v>314</v>
      </c>
      <c r="AZ43" s="1" t="s">
        <v>315</v>
      </c>
      <c r="BA43" s="1" t="s">
        <v>316</v>
      </c>
    </row>
    <row r="44" spans="1:53" ht="15.75" customHeight="1" x14ac:dyDescent="0.15">
      <c r="A44" s="1" t="s">
        <v>0</v>
      </c>
      <c r="H44" s="13">
        <f t="shared" ca="1" si="0"/>
        <v>119.07123287671233</v>
      </c>
      <c r="I44" s="1">
        <v>6</v>
      </c>
      <c r="J44" s="1">
        <v>30</v>
      </c>
      <c r="K44" s="1">
        <v>10</v>
      </c>
      <c r="L44" s="1">
        <v>5</v>
      </c>
      <c r="M44" s="1">
        <v>1581</v>
      </c>
      <c r="N44" s="1" t="s">
        <v>317</v>
      </c>
      <c r="O44" s="1">
        <v>0</v>
      </c>
      <c r="P44" s="1" t="s">
        <v>97</v>
      </c>
      <c r="R44" s="1" t="s">
        <v>68</v>
      </c>
      <c r="T44" s="1">
        <v>1</v>
      </c>
      <c r="U44" s="1" t="s">
        <v>5</v>
      </c>
      <c r="X44" s="1" t="s">
        <v>318</v>
      </c>
      <c r="Z44" s="1" t="s">
        <v>319</v>
      </c>
      <c r="AA44" s="1">
        <v>6</v>
      </c>
      <c r="AC44" s="1" t="s">
        <v>83</v>
      </c>
      <c r="AG44" s="1" t="s">
        <v>31</v>
      </c>
      <c r="AH44" s="1" t="s">
        <v>32</v>
      </c>
      <c r="AN44" s="1" t="s">
        <v>60</v>
      </c>
      <c r="AP44" s="1">
        <v>4</v>
      </c>
      <c r="AR44" s="1">
        <v>4</v>
      </c>
      <c r="AT44" s="1">
        <v>8</v>
      </c>
      <c r="AU44" s="1" t="s">
        <v>320</v>
      </c>
      <c r="AV44" s="1" t="s">
        <v>74</v>
      </c>
      <c r="AX44" s="1">
        <v>7</v>
      </c>
      <c r="AY44" s="1" t="s">
        <v>321</v>
      </c>
      <c r="AZ44" s="1" t="s">
        <v>322</v>
      </c>
      <c r="BA44" s="1" t="s">
        <v>323</v>
      </c>
    </row>
    <row r="45" spans="1:53" ht="15.75" customHeight="1" x14ac:dyDescent="0.15">
      <c r="A45" s="1" t="s">
        <v>0</v>
      </c>
      <c r="B45" s="1" t="s">
        <v>1</v>
      </c>
      <c r="G45" s="2">
        <v>30578</v>
      </c>
      <c r="H45" s="13">
        <f t="shared" ca="1" si="0"/>
        <v>35.295890410958904</v>
      </c>
      <c r="I45" s="1">
        <v>7</v>
      </c>
      <c r="J45" s="1">
        <v>50</v>
      </c>
      <c r="K45" s="1">
        <v>8</v>
      </c>
      <c r="L45" s="1">
        <v>4</v>
      </c>
      <c r="M45" s="1">
        <v>80124</v>
      </c>
      <c r="N45" s="1" t="s">
        <v>224</v>
      </c>
      <c r="O45" s="1">
        <v>1</v>
      </c>
      <c r="P45" s="1" t="s">
        <v>53</v>
      </c>
      <c r="R45" s="1" t="s">
        <v>103</v>
      </c>
      <c r="T45" s="1">
        <v>1</v>
      </c>
      <c r="U45" s="1" t="s">
        <v>30</v>
      </c>
      <c r="W45" s="1" t="s">
        <v>56</v>
      </c>
      <c r="Y45" s="1" t="s">
        <v>324</v>
      </c>
      <c r="AA45" s="1">
        <v>11</v>
      </c>
      <c r="AB45" s="1" t="s">
        <v>325</v>
      </c>
      <c r="AC45" s="1" t="s">
        <v>59</v>
      </c>
      <c r="AE45" s="1" t="s">
        <v>29</v>
      </c>
      <c r="AN45" s="1" t="s">
        <v>72</v>
      </c>
      <c r="AP45" s="1">
        <v>5</v>
      </c>
      <c r="AR45" s="1">
        <v>6</v>
      </c>
      <c r="AT45" s="1">
        <v>40</v>
      </c>
      <c r="AU45" s="1" t="s">
        <v>326</v>
      </c>
      <c r="AV45" s="1" t="s">
        <v>74</v>
      </c>
      <c r="AX45" s="1">
        <v>9</v>
      </c>
      <c r="AY45" s="1" t="s">
        <v>327</v>
      </c>
      <c r="AZ45" s="1" t="s">
        <v>328</v>
      </c>
      <c r="BA45" s="1" t="s">
        <v>329</v>
      </c>
    </row>
    <row r="46" spans="1:53" ht="15.75" customHeight="1" x14ac:dyDescent="0.15">
      <c r="B46" s="1" t="s">
        <v>1</v>
      </c>
      <c r="C46" s="1" t="s">
        <v>2</v>
      </c>
      <c r="G46" s="2">
        <v>33712</v>
      </c>
      <c r="H46" s="13">
        <f t="shared" ca="1" si="0"/>
        <v>26.709589041095889</v>
      </c>
      <c r="I46" s="1">
        <v>8</v>
      </c>
      <c r="J46" s="1">
        <v>120</v>
      </c>
      <c r="K46" s="1">
        <v>12</v>
      </c>
      <c r="L46" s="1">
        <v>10</v>
      </c>
      <c r="M46" s="1">
        <v>92078</v>
      </c>
      <c r="N46" s="1" t="s">
        <v>330</v>
      </c>
      <c r="O46" s="1">
        <v>1</v>
      </c>
      <c r="Q46" s="1" t="s">
        <v>331</v>
      </c>
      <c r="R46" s="1" t="s">
        <v>54</v>
      </c>
      <c r="T46" s="1">
        <v>1</v>
      </c>
      <c r="U46" s="1" t="s">
        <v>30</v>
      </c>
      <c r="W46" s="1" t="s">
        <v>80</v>
      </c>
      <c r="Y46" s="1" t="s">
        <v>332</v>
      </c>
      <c r="AA46" s="1">
        <v>3</v>
      </c>
      <c r="AB46" s="1" t="s">
        <v>333</v>
      </c>
      <c r="AC46" s="1" t="s">
        <v>59</v>
      </c>
      <c r="AF46" s="1" t="s">
        <v>30</v>
      </c>
      <c r="AN46" s="1" t="s">
        <v>72</v>
      </c>
      <c r="AP46" s="1">
        <v>6</v>
      </c>
      <c r="AR46" s="1">
        <v>6</v>
      </c>
      <c r="AT46" s="1">
        <v>20</v>
      </c>
      <c r="AU46" s="1" t="s">
        <v>334</v>
      </c>
      <c r="AV46" s="1" t="s">
        <v>74</v>
      </c>
      <c r="AX46" s="1">
        <v>10</v>
      </c>
      <c r="AY46" s="1" t="s">
        <v>335</v>
      </c>
      <c r="BA46" s="1" t="s">
        <v>336</v>
      </c>
    </row>
    <row r="47" spans="1:53" ht="15.75" customHeight="1" x14ac:dyDescent="0.15">
      <c r="A47" s="1" t="s">
        <v>0</v>
      </c>
      <c r="D47" s="1" t="s">
        <v>3</v>
      </c>
      <c r="G47" s="2">
        <v>29560</v>
      </c>
      <c r="H47" s="13">
        <f t="shared" ca="1" si="0"/>
        <v>38.084931506849315</v>
      </c>
      <c r="I47" s="1">
        <v>8</v>
      </c>
      <c r="J47" s="1">
        <v>0</v>
      </c>
      <c r="K47" s="1">
        <v>12</v>
      </c>
      <c r="L47" s="1">
        <v>30</v>
      </c>
      <c r="M47" s="1">
        <v>94110</v>
      </c>
      <c r="N47" s="1" t="s">
        <v>337</v>
      </c>
      <c r="O47" s="1">
        <v>1</v>
      </c>
      <c r="P47" s="1" t="s">
        <v>53</v>
      </c>
      <c r="R47" s="1" t="s">
        <v>68</v>
      </c>
      <c r="T47" s="1">
        <v>1</v>
      </c>
      <c r="U47" s="1" t="s">
        <v>31</v>
      </c>
      <c r="W47" s="1" t="s">
        <v>80</v>
      </c>
      <c r="Y47" s="1" t="s">
        <v>338</v>
      </c>
      <c r="AA47" s="1">
        <v>1</v>
      </c>
      <c r="AB47" s="1" t="s">
        <v>339</v>
      </c>
      <c r="AC47" s="1" t="s">
        <v>59</v>
      </c>
      <c r="AF47" s="1" t="s">
        <v>30</v>
      </c>
      <c r="AN47" s="1" t="s">
        <v>72</v>
      </c>
      <c r="AQ47" s="1">
        <v>10</v>
      </c>
      <c r="AR47" s="1">
        <v>5</v>
      </c>
      <c r="AT47" s="1">
        <v>20</v>
      </c>
      <c r="AU47" s="1" t="s">
        <v>340</v>
      </c>
      <c r="AV47" s="1" t="s">
        <v>64</v>
      </c>
      <c r="AX47" s="1">
        <v>6</v>
      </c>
      <c r="AY47" s="1" t="s">
        <v>341</v>
      </c>
      <c r="AZ47" s="1" t="s">
        <v>342</v>
      </c>
    </row>
    <row r="48" spans="1:53" ht="15.75" customHeight="1" x14ac:dyDescent="0.15">
      <c r="A48" s="1" t="s">
        <v>0</v>
      </c>
      <c r="H48" s="13">
        <f t="shared" ca="1" si="0"/>
        <v>119.07123287671233</v>
      </c>
      <c r="I48" s="1">
        <v>9</v>
      </c>
      <c r="J48" s="1">
        <v>20</v>
      </c>
      <c r="K48" s="1">
        <v>13</v>
      </c>
      <c r="L48" s="1">
        <v>26</v>
      </c>
      <c r="M48" s="1">
        <v>55403</v>
      </c>
      <c r="N48" s="1" t="s">
        <v>343</v>
      </c>
      <c r="O48" s="1">
        <v>0</v>
      </c>
      <c r="P48" s="1" t="s">
        <v>67</v>
      </c>
      <c r="R48" s="1" t="s">
        <v>68</v>
      </c>
      <c r="T48" s="1">
        <v>0</v>
      </c>
      <c r="AC48" s="1" t="s">
        <v>83</v>
      </c>
      <c r="AG48" s="1" t="s">
        <v>31</v>
      </c>
      <c r="AN48" s="1" t="s">
        <v>84</v>
      </c>
      <c r="AP48" s="1">
        <v>6</v>
      </c>
      <c r="AR48" s="1">
        <v>6</v>
      </c>
      <c r="AT48" s="1">
        <v>80</v>
      </c>
      <c r="AU48" s="1" t="s">
        <v>344</v>
      </c>
      <c r="AV48" s="1" t="s">
        <v>64</v>
      </c>
      <c r="AX48" s="1">
        <v>7</v>
      </c>
      <c r="AY48" s="1" t="s">
        <v>345</v>
      </c>
      <c r="AZ48" s="1" t="s">
        <v>346</v>
      </c>
      <c r="BA48" s="1" t="s">
        <v>347</v>
      </c>
    </row>
    <row r="49" spans="1:53" ht="15.75" customHeight="1" x14ac:dyDescent="0.15">
      <c r="E49" s="1" t="s">
        <v>4</v>
      </c>
      <c r="G49" s="2">
        <v>28327</v>
      </c>
      <c r="H49" s="13">
        <f t="shared" ca="1" si="0"/>
        <v>41.463013698630135</v>
      </c>
      <c r="I49" s="1">
        <v>6</v>
      </c>
      <c r="J49" s="1">
        <v>20</v>
      </c>
      <c r="K49" s="1">
        <v>16</v>
      </c>
      <c r="L49" s="1">
        <v>10</v>
      </c>
      <c r="M49" s="1">
        <v>78729</v>
      </c>
      <c r="N49" s="1" t="s">
        <v>348</v>
      </c>
      <c r="O49" s="1">
        <v>1</v>
      </c>
      <c r="P49" s="1" t="s">
        <v>67</v>
      </c>
      <c r="R49" s="1" t="s">
        <v>98</v>
      </c>
      <c r="T49" s="1">
        <v>1</v>
      </c>
      <c r="U49" s="1" t="s">
        <v>5</v>
      </c>
      <c r="W49" s="1" t="s">
        <v>80</v>
      </c>
      <c r="Y49" s="1" t="s">
        <v>57</v>
      </c>
      <c r="AA49" s="1">
        <v>12</v>
      </c>
      <c r="AB49" s="1" t="s">
        <v>349</v>
      </c>
      <c r="AC49" s="1" t="s">
        <v>71</v>
      </c>
      <c r="AI49" s="1" t="s">
        <v>33</v>
      </c>
      <c r="AN49" s="1" t="s">
        <v>60</v>
      </c>
      <c r="AQ49" s="1">
        <v>12</v>
      </c>
      <c r="AR49" s="1">
        <v>6</v>
      </c>
      <c r="AT49" s="1">
        <v>140</v>
      </c>
      <c r="AU49" s="1" t="s">
        <v>350</v>
      </c>
      <c r="AV49" s="1" t="s">
        <v>74</v>
      </c>
      <c r="AX49" s="1">
        <v>7</v>
      </c>
      <c r="AY49" s="1" t="s">
        <v>351</v>
      </c>
      <c r="AZ49" s="1" t="s">
        <v>352</v>
      </c>
      <c r="BA49" s="1" t="s">
        <v>353</v>
      </c>
    </row>
    <row r="50" spans="1:53" ht="15.75" customHeight="1" x14ac:dyDescent="0.15">
      <c r="B50" s="1" t="s">
        <v>1</v>
      </c>
      <c r="E50" s="1" t="s">
        <v>4</v>
      </c>
      <c r="G50" s="2">
        <v>33178</v>
      </c>
      <c r="H50" s="13">
        <f t="shared" ca="1" si="0"/>
        <v>28.172602739726027</v>
      </c>
      <c r="I50" s="1">
        <v>7</v>
      </c>
      <c r="J50" s="1">
        <v>40</v>
      </c>
      <c r="K50" s="1">
        <v>15</v>
      </c>
      <c r="L50" s="1">
        <v>12</v>
      </c>
      <c r="N50" s="1" t="s">
        <v>354</v>
      </c>
      <c r="O50" s="1">
        <v>0</v>
      </c>
      <c r="P50" s="1" t="s">
        <v>67</v>
      </c>
      <c r="R50" s="1" t="s">
        <v>98</v>
      </c>
      <c r="T50" s="1">
        <v>1</v>
      </c>
      <c r="U50" s="1" t="s">
        <v>5</v>
      </c>
      <c r="W50" s="1" t="s">
        <v>80</v>
      </c>
      <c r="Z50" s="1" t="s">
        <v>355</v>
      </c>
      <c r="AA50" s="1">
        <v>4</v>
      </c>
      <c r="AB50" s="1" t="s">
        <v>356</v>
      </c>
      <c r="AC50" s="1" t="s">
        <v>83</v>
      </c>
      <c r="AG50" s="1" t="s">
        <v>31</v>
      </c>
      <c r="AN50" s="1" t="s">
        <v>72</v>
      </c>
      <c r="AP50" s="1">
        <v>4</v>
      </c>
      <c r="AR50" s="1">
        <v>2</v>
      </c>
      <c r="AT50" s="1">
        <v>10</v>
      </c>
      <c r="AU50" s="1" t="s">
        <v>260</v>
      </c>
      <c r="AV50" s="1" t="s">
        <v>74</v>
      </c>
      <c r="AX50" s="1">
        <v>8</v>
      </c>
      <c r="AY50" s="1" t="s">
        <v>357</v>
      </c>
    </row>
    <row r="51" spans="1:53" ht="13" x14ac:dyDescent="0.15">
      <c r="A51" s="1" t="s">
        <v>0</v>
      </c>
      <c r="B51" s="1" t="s">
        <v>1</v>
      </c>
      <c r="E51" s="1" t="s">
        <v>4</v>
      </c>
      <c r="G51" s="2">
        <v>28834</v>
      </c>
      <c r="H51" s="13">
        <f t="shared" ca="1" si="0"/>
        <v>40.073972602739723</v>
      </c>
      <c r="I51" s="1">
        <v>8</v>
      </c>
      <c r="J51" s="1">
        <v>0</v>
      </c>
      <c r="K51" s="1">
        <v>14</v>
      </c>
      <c r="L51" s="1">
        <v>10</v>
      </c>
      <c r="M51" s="1">
        <v>54625</v>
      </c>
      <c r="N51" s="1" t="s">
        <v>358</v>
      </c>
      <c r="O51" s="1">
        <v>1</v>
      </c>
      <c r="P51" s="1" t="s">
        <v>97</v>
      </c>
      <c r="R51" s="1" t="s">
        <v>103</v>
      </c>
      <c r="T51" s="1">
        <v>1</v>
      </c>
      <c r="U51" s="1" t="s">
        <v>225</v>
      </c>
      <c r="W51" s="1" t="s">
        <v>80</v>
      </c>
      <c r="Y51" s="1" t="s">
        <v>57</v>
      </c>
      <c r="AA51" s="1">
        <v>15</v>
      </c>
      <c r="AB51" s="1" t="s">
        <v>58</v>
      </c>
      <c r="AC51" s="1" t="s">
        <v>83</v>
      </c>
      <c r="AI51" s="1" t="s">
        <v>33</v>
      </c>
      <c r="AM51" s="1" t="s">
        <v>359</v>
      </c>
      <c r="AN51" s="1" t="s">
        <v>60</v>
      </c>
      <c r="AP51" s="1">
        <v>6</v>
      </c>
      <c r="AR51" s="1">
        <v>6</v>
      </c>
      <c r="AT51" s="1">
        <v>15</v>
      </c>
      <c r="AU51" s="1" t="s">
        <v>360</v>
      </c>
      <c r="AV51" s="1" t="s">
        <v>74</v>
      </c>
      <c r="AX51" s="1">
        <v>10</v>
      </c>
      <c r="AY51" s="1" t="s">
        <v>108</v>
      </c>
      <c r="AZ51" s="1" t="s">
        <v>361</v>
      </c>
      <c r="BA51" s="1" t="s">
        <v>362</v>
      </c>
    </row>
    <row r="52" spans="1:53" ht="13" x14ac:dyDescent="0.15">
      <c r="B52" s="1" t="s">
        <v>1</v>
      </c>
      <c r="G52" s="2">
        <v>26830</v>
      </c>
      <c r="H52" s="13">
        <f t="shared" ca="1" si="0"/>
        <v>45.564383561643837</v>
      </c>
      <c r="I52" s="1">
        <v>7</v>
      </c>
      <c r="J52" s="1">
        <v>120</v>
      </c>
      <c r="K52" s="1">
        <v>60</v>
      </c>
      <c r="L52" s="1">
        <v>20</v>
      </c>
      <c r="M52" s="1">
        <v>60192</v>
      </c>
      <c r="N52" s="1" t="s">
        <v>363</v>
      </c>
      <c r="O52" s="1">
        <v>0</v>
      </c>
      <c r="P52" s="1" t="s">
        <v>97</v>
      </c>
      <c r="R52" s="1" t="s">
        <v>103</v>
      </c>
      <c r="T52" s="1">
        <v>1</v>
      </c>
      <c r="U52" s="1" t="s">
        <v>79</v>
      </c>
      <c r="W52" s="1" t="s">
        <v>90</v>
      </c>
      <c r="Y52" s="1" t="s">
        <v>160</v>
      </c>
      <c r="AA52" s="1">
        <v>20</v>
      </c>
      <c r="AB52" s="1" t="s">
        <v>364</v>
      </c>
      <c r="AC52" s="1" t="s">
        <v>83</v>
      </c>
      <c r="AI52" s="1" t="s">
        <v>33</v>
      </c>
      <c r="AN52" s="1" t="s">
        <v>72</v>
      </c>
      <c r="AP52" s="1">
        <v>4</v>
      </c>
      <c r="AR52" s="1">
        <v>4</v>
      </c>
      <c r="AT52" s="1">
        <v>10</v>
      </c>
      <c r="AU52" s="1" t="s">
        <v>365</v>
      </c>
      <c r="AV52" s="1" t="s">
        <v>74</v>
      </c>
      <c r="AX52" s="1">
        <v>10</v>
      </c>
      <c r="AY52" s="1" t="s">
        <v>366</v>
      </c>
      <c r="AZ52" s="1" t="s">
        <v>367</v>
      </c>
      <c r="BA52" s="1" t="s">
        <v>116</v>
      </c>
    </row>
    <row r="53" spans="1:53" ht="13" x14ac:dyDescent="0.15">
      <c r="A53" s="1" t="s">
        <v>0</v>
      </c>
      <c r="G53" s="2">
        <v>31588</v>
      </c>
      <c r="H53" s="13">
        <f t="shared" ca="1" si="0"/>
        <v>32.528767123287672</v>
      </c>
      <c r="I53" s="1">
        <v>7</v>
      </c>
      <c r="J53" s="1">
        <v>30</v>
      </c>
      <c r="K53" s="1">
        <v>12</v>
      </c>
      <c r="L53" s="1">
        <v>15</v>
      </c>
      <c r="M53" s="1">
        <v>500032</v>
      </c>
      <c r="N53" s="1" t="s">
        <v>368</v>
      </c>
      <c r="O53" s="1">
        <v>0</v>
      </c>
      <c r="P53" s="1" t="s">
        <v>53</v>
      </c>
      <c r="R53" s="1" t="s">
        <v>98</v>
      </c>
      <c r="T53" s="1">
        <v>1</v>
      </c>
      <c r="U53" s="1" t="s">
        <v>31</v>
      </c>
      <c r="X53" s="1" t="s">
        <v>369</v>
      </c>
      <c r="Y53" s="1" t="s">
        <v>91</v>
      </c>
      <c r="AA53" s="1">
        <v>4</v>
      </c>
      <c r="AB53" s="1" t="s">
        <v>370</v>
      </c>
      <c r="AC53" s="1" t="s">
        <v>83</v>
      </c>
      <c r="AG53" s="1" t="s">
        <v>31</v>
      </c>
      <c r="AO53" s="1" t="s">
        <v>371</v>
      </c>
      <c r="AP53" s="1">
        <v>4</v>
      </c>
      <c r="AR53" s="1">
        <v>6</v>
      </c>
      <c r="AT53" s="1">
        <v>4</v>
      </c>
      <c r="AU53" s="1" t="s">
        <v>372</v>
      </c>
      <c r="AV53" s="1" t="s">
        <v>64</v>
      </c>
      <c r="AX53" s="1">
        <v>10</v>
      </c>
      <c r="AY53" s="1" t="s">
        <v>373</v>
      </c>
      <c r="AZ53" s="1" t="s">
        <v>374</v>
      </c>
      <c r="BA53" s="1" t="s">
        <v>375</v>
      </c>
    </row>
    <row r="54" spans="1:53" ht="13" x14ac:dyDescent="0.15">
      <c r="A54" s="1" t="s">
        <v>0</v>
      </c>
      <c r="B54" s="1" t="s">
        <v>1</v>
      </c>
      <c r="C54" s="1" t="s">
        <v>2</v>
      </c>
      <c r="G54" s="2">
        <v>34907</v>
      </c>
      <c r="H54" s="13">
        <f t="shared" ca="1" si="0"/>
        <v>23.435616438356163</v>
      </c>
      <c r="I54" s="1">
        <v>6</v>
      </c>
      <c r="J54" s="1">
        <v>180</v>
      </c>
      <c r="K54" s="1">
        <v>9</v>
      </c>
      <c r="L54" s="1">
        <v>10</v>
      </c>
      <c r="M54" s="1">
        <v>110034</v>
      </c>
      <c r="N54" s="1" t="s">
        <v>376</v>
      </c>
      <c r="O54" s="1">
        <v>1</v>
      </c>
      <c r="P54" s="1" t="s">
        <v>67</v>
      </c>
      <c r="R54" s="1" t="s">
        <v>98</v>
      </c>
      <c r="T54" s="1">
        <v>1</v>
      </c>
      <c r="U54" s="1" t="s">
        <v>225</v>
      </c>
      <c r="W54" s="1" t="s">
        <v>80</v>
      </c>
      <c r="Y54" s="1" t="s">
        <v>57</v>
      </c>
      <c r="AA54" s="1">
        <v>0</v>
      </c>
      <c r="AB54" s="1" t="s">
        <v>377</v>
      </c>
      <c r="AC54" s="1" t="s">
        <v>59</v>
      </c>
      <c r="AI54" s="1" t="s">
        <v>33</v>
      </c>
      <c r="AN54" s="1" t="s">
        <v>84</v>
      </c>
      <c r="AP54" s="1">
        <v>5</v>
      </c>
      <c r="AR54" s="1">
        <v>4</v>
      </c>
      <c r="AT54" s="1">
        <v>10</v>
      </c>
      <c r="AU54" s="1" t="s">
        <v>378</v>
      </c>
      <c r="AV54" s="1" t="s">
        <v>198</v>
      </c>
      <c r="AX54" s="1">
        <v>10</v>
      </c>
      <c r="AY54" s="1" t="s">
        <v>379</v>
      </c>
      <c r="AZ54" s="1" t="s">
        <v>380</v>
      </c>
      <c r="BA54" s="1" t="s">
        <v>381</v>
      </c>
    </row>
    <row r="55" spans="1:53" ht="13" x14ac:dyDescent="0.15">
      <c r="A55" s="1" t="s">
        <v>0</v>
      </c>
      <c r="C55" s="1" t="s">
        <v>2</v>
      </c>
      <c r="D55" s="1" t="s">
        <v>3</v>
      </c>
      <c r="E55" s="1" t="s">
        <v>4</v>
      </c>
      <c r="G55" s="2">
        <v>35240</v>
      </c>
      <c r="H55" s="13">
        <f t="shared" ca="1" si="0"/>
        <v>22.523287671232875</v>
      </c>
      <c r="I55" s="1">
        <v>7</v>
      </c>
      <c r="J55" s="1">
        <v>120</v>
      </c>
      <c r="K55" s="1">
        <v>8</v>
      </c>
      <c r="L55" s="1">
        <v>2</v>
      </c>
      <c r="M55" s="1">
        <v>201307</v>
      </c>
      <c r="N55" s="1" t="s">
        <v>382</v>
      </c>
      <c r="O55" s="1">
        <v>1</v>
      </c>
      <c r="P55" s="1" t="s">
        <v>78</v>
      </c>
      <c r="S55" s="1" t="s">
        <v>383</v>
      </c>
      <c r="T55" s="1">
        <v>1</v>
      </c>
      <c r="U55" s="1" t="s">
        <v>31</v>
      </c>
      <c r="W55" s="1" t="s">
        <v>384</v>
      </c>
      <c r="Y55" s="1" t="s">
        <v>81</v>
      </c>
      <c r="AA55" s="1">
        <v>1</v>
      </c>
      <c r="AB55" s="1" t="s">
        <v>385</v>
      </c>
      <c r="AC55" s="1" t="s">
        <v>59</v>
      </c>
      <c r="AG55" s="1" t="s">
        <v>31</v>
      </c>
      <c r="AH55" s="1" t="s">
        <v>32</v>
      </c>
      <c r="AN55" s="1" t="s">
        <v>60</v>
      </c>
      <c r="AP55" s="1">
        <v>4</v>
      </c>
      <c r="AR55" s="1">
        <v>4</v>
      </c>
      <c r="AT55" s="1">
        <v>17</v>
      </c>
      <c r="AU55" s="1" t="s">
        <v>386</v>
      </c>
      <c r="AV55" s="1" t="s">
        <v>64</v>
      </c>
      <c r="AX55" s="1">
        <v>10</v>
      </c>
      <c r="AY55" s="1" t="s">
        <v>387</v>
      </c>
      <c r="AZ55" s="1" t="s">
        <v>388</v>
      </c>
      <c r="BA55" s="1" t="s">
        <v>389</v>
      </c>
    </row>
    <row r="56" spans="1:53" ht="13" x14ac:dyDescent="0.15">
      <c r="B56" s="1" t="s">
        <v>1</v>
      </c>
      <c r="D56" s="1" t="s">
        <v>3</v>
      </c>
      <c r="E56" s="1" t="s">
        <v>4</v>
      </c>
      <c r="G56" s="2">
        <v>31102</v>
      </c>
      <c r="H56" s="13">
        <f t="shared" ca="1" si="0"/>
        <v>33.860273972602741</v>
      </c>
      <c r="I56" s="1">
        <v>6</v>
      </c>
      <c r="J56" s="1">
        <v>45</v>
      </c>
      <c r="K56" s="1">
        <v>10</v>
      </c>
      <c r="L56" s="1">
        <v>10</v>
      </c>
      <c r="M56" s="1">
        <v>8234</v>
      </c>
      <c r="N56" s="1" t="s">
        <v>390</v>
      </c>
      <c r="O56" s="1">
        <v>1</v>
      </c>
      <c r="P56" s="1" t="s">
        <v>97</v>
      </c>
      <c r="R56" s="1" t="s">
        <v>98</v>
      </c>
      <c r="T56" s="1">
        <v>1</v>
      </c>
      <c r="U56" s="1" t="s">
        <v>159</v>
      </c>
      <c r="W56" s="1" t="s">
        <v>80</v>
      </c>
      <c r="Y56" s="1" t="s">
        <v>391</v>
      </c>
      <c r="AA56" s="1">
        <v>6</v>
      </c>
      <c r="AB56" s="1" t="s">
        <v>392</v>
      </c>
      <c r="AC56" s="1" t="s">
        <v>83</v>
      </c>
      <c r="AI56" s="1" t="s">
        <v>33</v>
      </c>
      <c r="AN56" s="1" t="s">
        <v>72</v>
      </c>
      <c r="AP56" s="1">
        <v>3</v>
      </c>
      <c r="AR56" s="1">
        <v>4</v>
      </c>
      <c r="AT56" s="1">
        <v>10</v>
      </c>
      <c r="AU56" s="1" t="s">
        <v>393</v>
      </c>
      <c r="AV56" s="1" t="s">
        <v>74</v>
      </c>
      <c r="AX56" s="1">
        <v>10</v>
      </c>
      <c r="AY56" s="1" t="s">
        <v>394</v>
      </c>
      <c r="AZ56" s="1" t="s">
        <v>395</v>
      </c>
      <c r="BA56" s="1" t="s">
        <v>396</v>
      </c>
    </row>
    <row r="57" spans="1:53" ht="13" x14ac:dyDescent="0.15">
      <c r="B57" s="1" t="s">
        <v>1</v>
      </c>
      <c r="G57" s="2">
        <v>31568</v>
      </c>
      <c r="H57" s="13">
        <f t="shared" ca="1" si="0"/>
        <v>32.583561643835615</v>
      </c>
      <c r="I57" s="1">
        <v>7</v>
      </c>
      <c r="J57" s="1">
        <v>30</v>
      </c>
      <c r="K57" s="1">
        <v>7</v>
      </c>
      <c r="L57" s="1">
        <v>1</v>
      </c>
      <c r="M57" s="1">
        <v>7510146</v>
      </c>
      <c r="N57" s="1" t="s">
        <v>397</v>
      </c>
      <c r="O57" s="1">
        <v>0</v>
      </c>
      <c r="P57" s="1" t="s">
        <v>53</v>
      </c>
      <c r="R57" s="1" t="s">
        <v>54</v>
      </c>
      <c r="T57" s="1">
        <v>1</v>
      </c>
      <c r="U57" s="1" t="s">
        <v>159</v>
      </c>
      <c r="W57" s="1" t="s">
        <v>56</v>
      </c>
      <c r="Y57" s="1" t="s">
        <v>91</v>
      </c>
      <c r="AA57" s="1">
        <v>4</v>
      </c>
      <c r="AB57" s="1" t="s">
        <v>398</v>
      </c>
      <c r="AC57" s="1" t="s">
        <v>399</v>
      </c>
      <c r="AG57" s="1" t="s">
        <v>31</v>
      </c>
      <c r="AN57" s="1" t="s">
        <v>84</v>
      </c>
      <c r="AP57" s="1">
        <v>4</v>
      </c>
      <c r="AR57" s="1">
        <v>2</v>
      </c>
      <c r="AT57" s="1">
        <v>3</v>
      </c>
      <c r="AU57" s="1" t="s">
        <v>400</v>
      </c>
      <c r="AV57" s="1" t="s">
        <v>74</v>
      </c>
      <c r="AX57" s="1">
        <v>10</v>
      </c>
      <c r="AY57" s="1" t="s">
        <v>401</v>
      </c>
      <c r="AZ57" s="1" t="s">
        <v>402</v>
      </c>
      <c r="BA57" s="1" t="s">
        <v>403</v>
      </c>
    </row>
    <row r="58" spans="1:53" ht="13" x14ac:dyDescent="0.15">
      <c r="B58" s="1" t="s">
        <v>1</v>
      </c>
      <c r="G58" s="2">
        <v>29644</v>
      </c>
      <c r="H58" s="13">
        <f t="shared" ca="1" si="0"/>
        <v>37.854794520547948</v>
      </c>
      <c r="I58" s="1">
        <v>7</v>
      </c>
      <c r="J58" s="1">
        <v>40</v>
      </c>
      <c r="K58" s="1">
        <v>9</v>
      </c>
      <c r="L58" s="1">
        <v>5</v>
      </c>
      <c r="M58" s="1">
        <v>10178</v>
      </c>
      <c r="N58" s="1" t="s">
        <v>117</v>
      </c>
      <c r="O58" s="1">
        <v>0</v>
      </c>
      <c r="P58" s="1" t="s">
        <v>67</v>
      </c>
      <c r="R58" s="1" t="s">
        <v>68</v>
      </c>
      <c r="T58" s="1">
        <v>1</v>
      </c>
      <c r="U58" s="1" t="s">
        <v>225</v>
      </c>
      <c r="W58" s="1" t="s">
        <v>111</v>
      </c>
      <c r="Y58" s="1" t="s">
        <v>404</v>
      </c>
      <c r="AA58" s="1">
        <v>15</v>
      </c>
      <c r="AB58" s="1" t="s">
        <v>405</v>
      </c>
      <c r="AC58" s="1" t="s">
        <v>83</v>
      </c>
      <c r="AL58" s="1" t="s">
        <v>36</v>
      </c>
      <c r="AV58" s="1" t="s">
        <v>64</v>
      </c>
      <c r="AX58" s="1">
        <v>10</v>
      </c>
      <c r="AY58" s="1" t="s">
        <v>406</v>
      </c>
      <c r="AZ58" s="1" t="s">
        <v>407</v>
      </c>
      <c r="BA58" s="1" t="s">
        <v>408</v>
      </c>
    </row>
    <row r="59" spans="1:53" ht="13" x14ac:dyDescent="0.15">
      <c r="B59" s="1" t="s">
        <v>1</v>
      </c>
      <c r="C59" s="1" t="s">
        <v>2</v>
      </c>
      <c r="D59" s="1" t="s">
        <v>3</v>
      </c>
      <c r="E59" s="1" t="s">
        <v>4</v>
      </c>
      <c r="G59" s="2">
        <v>31104</v>
      </c>
      <c r="H59" s="13">
        <f t="shared" ca="1" si="0"/>
        <v>33.854794520547948</v>
      </c>
      <c r="I59" s="1">
        <v>8</v>
      </c>
      <c r="J59" s="1">
        <v>0</v>
      </c>
      <c r="K59" s="1">
        <v>8</v>
      </c>
      <c r="L59" s="1">
        <v>15</v>
      </c>
      <c r="M59" s="1">
        <v>90055</v>
      </c>
      <c r="N59" s="1" t="s">
        <v>409</v>
      </c>
      <c r="O59" s="1">
        <v>1</v>
      </c>
      <c r="P59" s="1" t="s">
        <v>53</v>
      </c>
      <c r="R59" s="1" t="s">
        <v>103</v>
      </c>
      <c r="T59" s="1">
        <v>1</v>
      </c>
      <c r="U59" s="1" t="s">
        <v>30</v>
      </c>
      <c r="W59" s="1" t="s">
        <v>80</v>
      </c>
      <c r="Y59" s="1" t="s">
        <v>91</v>
      </c>
      <c r="AA59" s="1">
        <v>1</v>
      </c>
      <c r="AC59" s="1" t="s">
        <v>83</v>
      </c>
      <c r="AI59" s="1" t="s">
        <v>33</v>
      </c>
      <c r="AN59" s="1" t="s">
        <v>60</v>
      </c>
      <c r="AQ59" s="1">
        <v>30</v>
      </c>
      <c r="AS59" s="1">
        <v>30</v>
      </c>
      <c r="AT59" s="1">
        <v>24</v>
      </c>
      <c r="AU59" s="1" t="s">
        <v>410</v>
      </c>
      <c r="AV59" s="1" t="s">
        <v>74</v>
      </c>
      <c r="AX59" s="1">
        <v>10</v>
      </c>
      <c r="AY59" s="1" t="s">
        <v>213</v>
      </c>
      <c r="AZ59" s="1" t="s">
        <v>213</v>
      </c>
      <c r="BA59" s="1" t="s">
        <v>411</v>
      </c>
    </row>
    <row r="60" spans="1:53" ht="13" x14ac:dyDescent="0.15">
      <c r="A60" s="1" t="s">
        <v>0</v>
      </c>
      <c r="B60" s="1" t="s">
        <v>1</v>
      </c>
      <c r="G60" s="2">
        <v>33049</v>
      </c>
      <c r="H60" s="13">
        <f t="shared" ca="1" si="0"/>
        <v>28.526027397260275</v>
      </c>
      <c r="I60" s="1">
        <v>7</v>
      </c>
      <c r="J60" s="1">
        <v>90</v>
      </c>
      <c r="K60" s="1">
        <v>14</v>
      </c>
      <c r="L60" s="1">
        <v>5</v>
      </c>
      <c r="M60" s="1">
        <v>560035</v>
      </c>
      <c r="N60" s="1" t="s">
        <v>412</v>
      </c>
      <c r="O60" s="1">
        <v>1</v>
      </c>
      <c r="P60" s="1" t="s">
        <v>67</v>
      </c>
      <c r="R60" s="1" t="s">
        <v>98</v>
      </c>
      <c r="T60" s="1">
        <v>1</v>
      </c>
      <c r="U60" s="1" t="s">
        <v>225</v>
      </c>
      <c r="W60" s="1" t="s">
        <v>80</v>
      </c>
      <c r="Y60" s="1" t="s">
        <v>91</v>
      </c>
      <c r="AA60" s="1">
        <v>4</v>
      </c>
      <c r="AB60" s="1" t="s">
        <v>413</v>
      </c>
      <c r="AC60" s="1" t="s">
        <v>59</v>
      </c>
      <c r="AI60" s="1" t="s">
        <v>33</v>
      </c>
      <c r="AN60" s="1" t="s">
        <v>72</v>
      </c>
      <c r="AP60" s="1">
        <v>6</v>
      </c>
      <c r="AR60" s="1">
        <v>5</v>
      </c>
      <c r="AT60" s="1">
        <v>15</v>
      </c>
      <c r="AU60" s="1" t="s">
        <v>414</v>
      </c>
      <c r="AV60" s="1" t="s">
        <v>415</v>
      </c>
      <c r="AX60" s="1">
        <v>9</v>
      </c>
      <c r="AY60" s="1" t="s">
        <v>416</v>
      </c>
      <c r="AZ60" s="1" t="s">
        <v>417</v>
      </c>
    </row>
    <row r="61" spans="1:53" ht="13" x14ac:dyDescent="0.15">
      <c r="A61" s="1" t="s">
        <v>0</v>
      </c>
      <c r="G61" s="2">
        <v>28389</v>
      </c>
      <c r="H61" s="13">
        <f t="shared" ca="1" si="0"/>
        <v>41.293150684931504</v>
      </c>
      <c r="I61" s="1">
        <v>7</v>
      </c>
      <c r="J61" s="1">
        <v>45</v>
      </c>
      <c r="K61" s="1">
        <v>10</v>
      </c>
      <c r="L61" s="1">
        <v>2</v>
      </c>
      <c r="M61" s="1">
        <v>92606</v>
      </c>
      <c r="N61" s="1" t="s">
        <v>418</v>
      </c>
      <c r="O61" s="1">
        <v>0</v>
      </c>
      <c r="P61" s="1" t="s">
        <v>123</v>
      </c>
      <c r="R61" s="1" t="s">
        <v>103</v>
      </c>
      <c r="T61" s="1">
        <v>1</v>
      </c>
      <c r="U61" s="1" t="s">
        <v>159</v>
      </c>
      <c r="W61" s="1" t="s">
        <v>384</v>
      </c>
      <c r="Y61" s="1" t="s">
        <v>81</v>
      </c>
      <c r="AA61" s="1">
        <v>1</v>
      </c>
      <c r="AB61" s="1" t="s">
        <v>419</v>
      </c>
      <c r="AC61" s="1" t="s">
        <v>83</v>
      </c>
      <c r="AG61" s="1" t="s">
        <v>31</v>
      </c>
      <c r="AN61" s="1" t="s">
        <v>84</v>
      </c>
      <c r="AQ61" s="1">
        <v>10</v>
      </c>
      <c r="AS61" s="1">
        <v>12</v>
      </c>
      <c r="AT61" s="1">
        <v>80</v>
      </c>
      <c r="AU61" s="1" t="s">
        <v>420</v>
      </c>
      <c r="AV61" s="1" t="s">
        <v>64</v>
      </c>
      <c r="AX61" s="1">
        <v>10</v>
      </c>
      <c r="AY61" s="1" t="s">
        <v>421</v>
      </c>
      <c r="AZ61" s="1" t="s">
        <v>218</v>
      </c>
    </row>
    <row r="62" spans="1:53" ht="13" x14ac:dyDescent="0.15">
      <c r="E62" s="1" t="s">
        <v>4</v>
      </c>
      <c r="G62" s="2" t="s">
        <v>422</v>
      </c>
      <c r="H62" s="13">
        <f t="shared" ca="1" si="0"/>
        <v>51.854794520547948</v>
      </c>
      <c r="I62" s="1">
        <v>6</v>
      </c>
      <c r="J62" s="1">
        <v>30</v>
      </c>
      <c r="K62" s="1">
        <v>8</v>
      </c>
      <c r="L62" s="1">
        <v>104</v>
      </c>
      <c r="M62" s="1">
        <v>98034</v>
      </c>
      <c r="N62" s="1" t="s">
        <v>423</v>
      </c>
      <c r="O62" s="1">
        <v>0</v>
      </c>
      <c r="P62" s="1" t="s">
        <v>53</v>
      </c>
      <c r="R62" s="1" t="s">
        <v>68</v>
      </c>
      <c r="T62" s="1">
        <v>1</v>
      </c>
      <c r="U62" s="1" t="s">
        <v>225</v>
      </c>
      <c r="W62" s="1" t="s">
        <v>424</v>
      </c>
      <c r="Y62" s="1" t="s">
        <v>91</v>
      </c>
      <c r="AA62" s="1">
        <v>27</v>
      </c>
      <c r="AB62" s="1" t="s">
        <v>425</v>
      </c>
      <c r="AC62" s="1" t="s">
        <v>59</v>
      </c>
      <c r="AG62" s="1" t="s">
        <v>31</v>
      </c>
      <c r="AN62" s="1" t="s">
        <v>72</v>
      </c>
      <c r="AP62" s="1">
        <v>6</v>
      </c>
      <c r="AR62" s="1">
        <v>6</v>
      </c>
      <c r="AT62" s="1">
        <v>4</v>
      </c>
      <c r="AU62" s="1" t="s">
        <v>426</v>
      </c>
      <c r="AV62" s="1" t="s">
        <v>64</v>
      </c>
      <c r="AX62" s="1">
        <v>10</v>
      </c>
      <c r="AY62" s="1" t="s">
        <v>427</v>
      </c>
      <c r="AZ62" s="1" t="s">
        <v>428</v>
      </c>
      <c r="BA62" s="1" t="s">
        <v>429</v>
      </c>
    </row>
    <row r="63" spans="1:53" ht="13" x14ac:dyDescent="0.15">
      <c r="A63" s="1" t="s">
        <v>0</v>
      </c>
      <c r="G63" s="2">
        <v>31598</v>
      </c>
      <c r="H63" s="13">
        <f t="shared" ca="1" si="0"/>
        <v>32.5013698630137</v>
      </c>
      <c r="I63" s="1">
        <v>7</v>
      </c>
      <c r="J63" s="1">
        <v>30</v>
      </c>
      <c r="K63" s="1">
        <v>12</v>
      </c>
      <c r="L63" s="1">
        <v>12</v>
      </c>
      <c r="M63" s="1">
        <v>15220</v>
      </c>
      <c r="N63" s="1" t="s">
        <v>430</v>
      </c>
      <c r="O63" s="1">
        <v>0</v>
      </c>
      <c r="P63" s="1" t="s">
        <v>431</v>
      </c>
      <c r="R63" s="1" t="s">
        <v>54</v>
      </c>
      <c r="T63" s="1">
        <v>1</v>
      </c>
      <c r="U63" s="1" t="s">
        <v>30</v>
      </c>
      <c r="W63" s="1" t="s">
        <v>80</v>
      </c>
      <c r="Y63" s="1" t="s">
        <v>125</v>
      </c>
      <c r="AA63" s="1">
        <v>1</v>
      </c>
      <c r="AB63" s="1" t="s">
        <v>432</v>
      </c>
      <c r="AC63" s="1" t="s">
        <v>83</v>
      </c>
      <c r="AF63" s="1" t="s">
        <v>30</v>
      </c>
      <c r="AN63" s="1" t="s">
        <v>84</v>
      </c>
      <c r="AQ63" s="1">
        <v>12</v>
      </c>
      <c r="AS63" s="1">
        <v>12</v>
      </c>
      <c r="AT63" s="1">
        <v>8</v>
      </c>
      <c r="AU63" s="1" t="s">
        <v>433</v>
      </c>
      <c r="AV63" s="1" t="s">
        <v>74</v>
      </c>
      <c r="AX63" s="1">
        <v>8</v>
      </c>
      <c r="AY63" s="1" t="s">
        <v>434</v>
      </c>
      <c r="AZ63" s="1" t="s">
        <v>435</v>
      </c>
      <c r="BA63" s="1" t="s">
        <v>141</v>
      </c>
    </row>
    <row r="64" spans="1:53" ht="13" x14ac:dyDescent="0.15">
      <c r="A64" s="1" t="s">
        <v>0</v>
      </c>
      <c r="E64" s="1" t="s">
        <v>4</v>
      </c>
      <c r="G64" s="2">
        <v>27179</v>
      </c>
      <c r="H64" s="13">
        <f t="shared" ca="1" si="0"/>
        <v>44.608219178082194</v>
      </c>
      <c r="I64" s="1">
        <v>7</v>
      </c>
      <c r="J64" s="1">
        <v>40</v>
      </c>
      <c r="K64" s="1">
        <v>12</v>
      </c>
      <c r="L64" s="1">
        <v>10</v>
      </c>
      <c r="M64" s="1">
        <v>655</v>
      </c>
      <c r="N64" s="1" t="s">
        <v>436</v>
      </c>
      <c r="O64" s="1">
        <v>0</v>
      </c>
      <c r="P64" s="1" t="s">
        <v>53</v>
      </c>
      <c r="R64" s="1" t="s">
        <v>68</v>
      </c>
      <c r="T64" s="1">
        <v>1</v>
      </c>
      <c r="U64" s="1" t="s">
        <v>5</v>
      </c>
      <c r="X64" s="1" t="s">
        <v>437</v>
      </c>
      <c r="Y64" s="1" t="s">
        <v>391</v>
      </c>
      <c r="AA64" s="1">
        <v>15</v>
      </c>
      <c r="AC64" s="1" t="s">
        <v>83</v>
      </c>
      <c r="AL64" s="1" t="s">
        <v>36</v>
      </c>
      <c r="AW64" s="1" t="s">
        <v>438</v>
      </c>
      <c r="AX64" s="1">
        <v>8</v>
      </c>
      <c r="AY64" s="1" t="s">
        <v>439</v>
      </c>
      <c r="AZ64" s="1" t="s">
        <v>440</v>
      </c>
    </row>
    <row r="65" spans="1:53" ht="13" x14ac:dyDescent="0.15">
      <c r="C65" s="1" t="s">
        <v>2</v>
      </c>
      <c r="E65" s="1" t="s">
        <v>4</v>
      </c>
      <c r="G65" s="2">
        <v>43086</v>
      </c>
      <c r="H65" s="13">
        <f t="shared" ca="1" si="0"/>
        <v>1.0273972602739727</v>
      </c>
      <c r="I65" s="1">
        <v>8</v>
      </c>
      <c r="J65" s="1">
        <v>30</v>
      </c>
      <c r="K65" s="1">
        <v>5</v>
      </c>
      <c r="L65" s="1">
        <v>5</v>
      </c>
      <c r="M65" s="1">
        <v>58900000</v>
      </c>
      <c r="N65" s="1" t="s">
        <v>441</v>
      </c>
      <c r="O65" s="1">
        <v>1</v>
      </c>
      <c r="P65" s="1" t="s">
        <v>67</v>
      </c>
      <c r="R65" s="1" t="s">
        <v>98</v>
      </c>
      <c r="T65" s="1">
        <v>1</v>
      </c>
      <c r="U65" s="1" t="s">
        <v>69</v>
      </c>
      <c r="X65" s="1" t="s">
        <v>442</v>
      </c>
      <c r="Y65" s="1" t="s">
        <v>57</v>
      </c>
      <c r="AA65" s="1">
        <v>8</v>
      </c>
      <c r="AB65" s="1" t="s">
        <v>443</v>
      </c>
      <c r="AC65" s="1" t="s">
        <v>71</v>
      </c>
      <c r="AI65" s="1" t="s">
        <v>33</v>
      </c>
      <c r="AN65" s="1" t="s">
        <v>72</v>
      </c>
      <c r="AQ65" s="1">
        <v>10</v>
      </c>
      <c r="AR65" s="1">
        <v>6</v>
      </c>
      <c r="AT65" s="1">
        <v>20</v>
      </c>
      <c r="AU65" s="1" t="s">
        <v>444</v>
      </c>
      <c r="AV65" s="1" t="s">
        <v>74</v>
      </c>
      <c r="AX65" s="1">
        <v>10</v>
      </c>
      <c r="AY65" s="1" t="s">
        <v>445</v>
      </c>
      <c r="AZ65" s="1" t="s">
        <v>446</v>
      </c>
      <c r="BA65" s="1" t="s">
        <v>116</v>
      </c>
    </row>
    <row r="66" spans="1:53" ht="13" x14ac:dyDescent="0.15">
      <c r="A66" s="1" t="s">
        <v>0</v>
      </c>
      <c r="G66" s="2">
        <v>34393</v>
      </c>
      <c r="H66" s="13">
        <f t="shared" ca="1" si="0"/>
        <v>24.843835616438355</v>
      </c>
      <c r="I66" s="1">
        <v>8</v>
      </c>
      <c r="J66" s="1">
        <v>20</v>
      </c>
      <c r="K66" s="1">
        <v>11</v>
      </c>
      <c r="L66" s="1">
        <v>11</v>
      </c>
      <c r="M66" s="1">
        <v>110085</v>
      </c>
      <c r="N66" s="1" t="s">
        <v>447</v>
      </c>
      <c r="O66" s="1">
        <v>1</v>
      </c>
      <c r="P66" s="1" t="s">
        <v>53</v>
      </c>
      <c r="R66" s="1" t="s">
        <v>68</v>
      </c>
      <c r="T66" s="1">
        <v>1</v>
      </c>
      <c r="U66" s="1" t="s">
        <v>30</v>
      </c>
      <c r="W66" s="1" t="s">
        <v>80</v>
      </c>
      <c r="Y66" s="1" t="s">
        <v>91</v>
      </c>
      <c r="AA66" s="1">
        <v>1</v>
      </c>
      <c r="AB66" s="1" t="s">
        <v>448</v>
      </c>
      <c r="AC66" s="1" t="s">
        <v>399</v>
      </c>
      <c r="AG66" s="1" t="s">
        <v>31</v>
      </c>
      <c r="AN66" s="1" t="s">
        <v>60</v>
      </c>
      <c r="AP66" s="1">
        <v>5</v>
      </c>
      <c r="AR66" s="1">
        <v>5</v>
      </c>
      <c r="AT66" s="1">
        <v>100</v>
      </c>
      <c r="AU66" s="1" t="s">
        <v>449</v>
      </c>
      <c r="AV66" s="1" t="s">
        <v>74</v>
      </c>
      <c r="AX66" s="1">
        <v>10</v>
      </c>
      <c r="AY66" s="1" t="s">
        <v>450</v>
      </c>
      <c r="AZ66" s="1" t="s">
        <v>451</v>
      </c>
      <c r="BA66" s="1" t="s">
        <v>141</v>
      </c>
    </row>
    <row r="67" spans="1:53" ht="13" x14ac:dyDescent="0.15">
      <c r="A67" s="1" t="s">
        <v>0</v>
      </c>
      <c r="D67" s="1" t="s">
        <v>3</v>
      </c>
      <c r="E67" s="1" t="s">
        <v>4</v>
      </c>
      <c r="G67" s="2">
        <v>30275</v>
      </c>
      <c r="H67" s="13">
        <f t="shared" ref="H67:H130" ca="1" si="1">(TODAY() - G67)/365</f>
        <v>36.126027397260273</v>
      </c>
      <c r="I67" s="1">
        <v>7</v>
      </c>
      <c r="J67" s="1">
        <v>45</v>
      </c>
      <c r="K67" s="1">
        <v>12</v>
      </c>
      <c r="L67" s="1">
        <v>30</v>
      </c>
      <c r="M67" s="1">
        <v>10601</v>
      </c>
      <c r="N67" s="1" t="s">
        <v>452</v>
      </c>
      <c r="O67" s="1">
        <v>1</v>
      </c>
      <c r="P67" s="1" t="s">
        <v>67</v>
      </c>
      <c r="R67" s="1" t="s">
        <v>103</v>
      </c>
      <c r="T67" s="1">
        <v>1</v>
      </c>
      <c r="U67" s="1" t="s">
        <v>453</v>
      </c>
      <c r="W67" s="1" t="s">
        <v>80</v>
      </c>
      <c r="Y67" s="1" t="s">
        <v>91</v>
      </c>
      <c r="AA67" s="1">
        <v>10</v>
      </c>
      <c r="AB67" s="1" t="s">
        <v>454</v>
      </c>
      <c r="AC67" s="1" t="s">
        <v>71</v>
      </c>
      <c r="AI67" s="1" t="s">
        <v>33</v>
      </c>
      <c r="AN67" s="1" t="s">
        <v>72</v>
      </c>
      <c r="AP67" s="1">
        <v>6</v>
      </c>
      <c r="AR67" s="1">
        <v>2</v>
      </c>
      <c r="AT67" s="1">
        <v>2</v>
      </c>
      <c r="AU67" s="1" t="s">
        <v>455</v>
      </c>
      <c r="AV67" s="1" t="s">
        <v>74</v>
      </c>
      <c r="AX67" s="1">
        <v>10</v>
      </c>
      <c r="AY67" s="1" t="s">
        <v>456</v>
      </c>
      <c r="AZ67" s="1" t="s">
        <v>457</v>
      </c>
    </row>
    <row r="68" spans="1:53" ht="13" x14ac:dyDescent="0.15">
      <c r="A68" s="1" t="s">
        <v>0</v>
      </c>
      <c r="E68" s="1" t="s">
        <v>4</v>
      </c>
      <c r="G68" s="2">
        <v>31012</v>
      </c>
      <c r="H68" s="13">
        <f t="shared" ca="1" si="1"/>
        <v>34.106849315068494</v>
      </c>
      <c r="I68" s="1">
        <v>8</v>
      </c>
      <c r="J68" s="1">
        <v>0</v>
      </c>
      <c r="K68" s="1">
        <v>9</v>
      </c>
      <c r="L68" s="1">
        <v>12</v>
      </c>
      <c r="M68" s="1">
        <v>10437</v>
      </c>
      <c r="N68" s="1" t="s">
        <v>142</v>
      </c>
      <c r="O68" s="1">
        <v>1</v>
      </c>
      <c r="P68" s="1" t="s">
        <v>97</v>
      </c>
      <c r="R68" s="1" t="s">
        <v>103</v>
      </c>
      <c r="T68" s="1">
        <v>1</v>
      </c>
      <c r="U68" s="1" t="s">
        <v>458</v>
      </c>
      <c r="X68" s="1" t="s">
        <v>459</v>
      </c>
      <c r="Y68" s="1" t="s">
        <v>91</v>
      </c>
      <c r="AA68" s="1">
        <v>10</v>
      </c>
      <c r="AB68" s="1" t="s">
        <v>460</v>
      </c>
      <c r="AC68" s="1" t="s">
        <v>59</v>
      </c>
      <c r="AF68" s="1" t="s">
        <v>30</v>
      </c>
      <c r="AN68" s="1" t="s">
        <v>72</v>
      </c>
      <c r="AQ68" s="1">
        <v>20</v>
      </c>
      <c r="AR68" s="1">
        <v>2</v>
      </c>
      <c r="AT68" s="1">
        <v>48</v>
      </c>
      <c r="AU68" s="1" t="s">
        <v>461</v>
      </c>
      <c r="AW68" s="1" t="s">
        <v>462</v>
      </c>
      <c r="AX68" s="1">
        <v>10</v>
      </c>
      <c r="AY68" s="1" t="s">
        <v>463</v>
      </c>
      <c r="AZ68" s="1" t="s">
        <v>464</v>
      </c>
    </row>
    <row r="69" spans="1:53" ht="13" x14ac:dyDescent="0.15">
      <c r="A69" s="1" t="s">
        <v>0</v>
      </c>
      <c r="B69" s="1" t="s">
        <v>1</v>
      </c>
      <c r="E69" s="1" t="s">
        <v>4</v>
      </c>
      <c r="G69" s="2">
        <v>31954</v>
      </c>
      <c r="H69" s="13">
        <f t="shared" ca="1" si="1"/>
        <v>31.526027397260275</v>
      </c>
      <c r="I69" s="1">
        <v>8</v>
      </c>
      <c r="J69" s="1">
        <v>40</v>
      </c>
      <c r="K69" s="1">
        <v>12</v>
      </c>
      <c r="L69" s="1">
        <v>6</v>
      </c>
      <c r="M69" s="1">
        <v>20001</v>
      </c>
      <c r="N69" s="1" t="s">
        <v>465</v>
      </c>
      <c r="O69" s="1">
        <v>0</v>
      </c>
      <c r="P69" s="1" t="s">
        <v>67</v>
      </c>
      <c r="R69" s="1" t="s">
        <v>54</v>
      </c>
      <c r="T69" s="1">
        <v>1</v>
      </c>
      <c r="U69" s="1" t="s">
        <v>30</v>
      </c>
      <c r="W69" s="1" t="s">
        <v>80</v>
      </c>
      <c r="Y69" s="1" t="s">
        <v>466</v>
      </c>
      <c r="AA69" s="1">
        <v>2</v>
      </c>
      <c r="AB69" s="1" t="s">
        <v>467</v>
      </c>
      <c r="AC69" s="1" t="s">
        <v>83</v>
      </c>
      <c r="AG69" s="1" t="s">
        <v>31</v>
      </c>
      <c r="AN69" s="1" t="s">
        <v>72</v>
      </c>
      <c r="AP69" s="1">
        <v>6</v>
      </c>
      <c r="AS69" s="1">
        <v>10</v>
      </c>
      <c r="AT69" s="1">
        <v>240</v>
      </c>
      <c r="AU69" s="1" t="s">
        <v>468</v>
      </c>
      <c r="AV69" s="1" t="s">
        <v>64</v>
      </c>
      <c r="AX69" s="1">
        <v>7</v>
      </c>
      <c r="AY69" s="1" t="s">
        <v>469</v>
      </c>
      <c r="AZ69" s="1" t="s">
        <v>470</v>
      </c>
      <c r="BA69" s="1" t="s">
        <v>471</v>
      </c>
    </row>
    <row r="70" spans="1:53" ht="13" x14ac:dyDescent="0.15">
      <c r="B70" s="1" t="s">
        <v>1</v>
      </c>
      <c r="G70" s="2">
        <v>30413</v>
      </c>
      <c r="H70" s="13">
        <f t="shared" ca="1" si="1"/>
        <v>35.747945205479454</v>
      </c>
      <c r="I70" s="1">
        <v>8</v>
      </c>
      <c r="J70" s="1">
        <v>50</v>
      </c>
      <c r="K70" s="1">
        <v>2</v>
      </c>
      <c r="L70" s="1">
        <v>3</v>
      </c>
      <c r="M70" s="1">
        <v>560034</v>
      </c>
      <c r="N70" s="1" t="s">
        <v>472</v>
      </c>
      <c r="O70" s="1">
        <v>1</v>
      </c>
      <c r="P70" s="1" t="s">
        <v>97</v>
      </c>
      <c r="R70" s="1" t="s">
        <v>103</v>
      </c>
      <c r="T70" s="1">
        <v>1</v>
      </c>
      <c r="U70" s="1" t="s">
        <v>55</v>
      </c>
      <c r="W70" s="1" t="s">
        <v>90</v>
      </c>
      <c r="Y70" s="1" t="s">
        <v>160</v>
      </c>
      <c r="AA70" s="1">
        <v>11</v>
      </c>
      <c r="AB70" s="1" t="s">
        <v>473</v>
      </c>
      <c r="AC70" s="1" t="s">
        <v>83</v>
      </c>
      <c r="AI70" s="1" t="s">
        <v>33</v>
      </c>
      <c r="AN70" s="1" t="s">
        <v>60</v>
      </c>
      <c r="AQ70" s="1">
        <v>8</v>
      </c>
      <c r="AR70" s="1">
        <v>2</v>
      </c>
      <c r="AT70" s="1">
        <v>2</v>
      </c>
      <c r="AU70" s="1" t="s">
        <v>474</v>
      </c>
      <c r="AV70" s="1" t="s">
        <v>74</v>
      </c>
      <c r="AX70" s="1">
        <v>9</v>
      </c>
      <c r="AY70" s="1" t="s">
        <v>475</v>
      </c>
      <c r="AZ70" s="1" t="s">
        <v>476</v>
      </c>
      <c r="BA70" s="1" t="s">
        <v>477</v>
      </c>
    </row>
    <row r="71" spans="1:53" ht="13" x14ac:dyDescent="0.15">
      <c r="B71" s="1" t="s">
        <v>1</v>
      </c>
      <c r="E71" s="1" t="s">
        <v>4</v>
      </c>
      <c r="G71" s="2">
        <v>42956</v>
      </c>
      <c r="H71" s="13">
        <f t="shared" ca="1" si="1"/>
        <v>1.3835616438356164</v>
      </c>
      <c r="I71" s="1">
        <v>7</v>
      </c>
      <c r="J71" s="1">
        <v>0</v>
      </c>
      <c r="K71" s="1">
        <v>5</v>
      </c>
      <c r="L71" s="1">
        <v>5</v>
      </c>
      <c r="M71" s="1">
        <v>528300</v>
      </c>
      <c r="N71" s="1" t="s">
        <v>478</v>
      </c>
      <c r="O71" s="1">
        <v>1</v>
      </c>
      <c r="P71" s="1" t="s">
        <v>67</v>
      </c>
      <c r="R71" s="1" t="s">
        <v>98</v>
      </c>
      <c r="T71" s="1">
        <v>0</v>
      </c>
      <c r="AC71" s="1" t="s">
        <v>59</v>
      </c>
      <c r="AG71" s="1" t="s">
        <v>31</v>
      </c>
      <c r="AN71" s="1" t="s">
        <v>84</v>
      </c>
      <c r="AP71" s="1">
        <v>6</v>
      </c>
      <c r="AR71" s="1">
        <v>6</v>
      </c>
      <c r="AT71" s="1">
        <v>5</v>
      </c>
      <c r="AU71" s="1" t="s">
        <v>479</v>
      </c>
      <c r="AW71" s="1" t="s">
        <v>480</v>
      </c>
      <c r="AX71" s="1">
        <v>9</v>
      </c>
      <c r="AY71" s="1" t="s">
        <v>481</v>
      </c>
      <c r="AZ71" s="1" t="s">
        <v>482</v>
      </c>
      <c r="BA71" s="1" t="s">
        <v>483</v>
      </c>
    </row>
    <row r="72" spans="1:53" ht="13" x14ac:dyDescent="0.15">
      <c r="A72" s="1" t="s">
        <v>0</v>
      </c>
      <c r="B72" s="1" t="s">
        <v>1</v>
      </c>
      <c r="C72" s="1" t="s">
        <v>2</v>
      </c>
      <c r="D72" s="1" t="s">
        <v>3</v>
      </c>
      <c r="E72" s="1" t="s">
        <v>4</v>
      </c>
      <c r="G72" s="2">
        <v>34861</v>
      </c>
      <c r="H72" s="13">
        <f t="shared" ca="1" si="1"/>
        <v>23.561643835616437</v>
      </c>
      <c r="I72" s="1">
        <v>7</v>
      </c>
      <c r="J72" s="1">
        <v>40</v>
      </c>
      <c r="K72" s="1">
        <v>56</v>
      </c>
      <c r="L72" s="1">
        <v>3</v>
      </c>
      <c r="M72" s="1">
        <v>89130000</v>
      </c>
      <c r="N72" s="1" t="s">
        <v>484</v>
      </c>
      <c r="O72" s="1">
        <v>0</v>
      </c>
      <c r="P72" s="1" t="s">
        <v>78</v>
      </c>
      <c r="R72" s="1" t="s">
        <v>103</v>
      </c>
      <c r="T72" s="1">
        <v>1</v>
      </c>
      <c r="U72" s="1" t="s">
        <v>5</v>
      </c>
      <c r="W72" s="1" t="s">
        <v>111</v>
      </c>
      <c r="Y72" s="1" t="s">
        <v>91</v>
      </c>
      <c r="AA72" s="1">
        <v>3</v>
      </c>
      <c r="AB72" s="1" t="s">
        <v>485</v>
      </c>
      <c r="AC72" s="1" t="s">
        <v>399</v>
      </c>
      <c r="AD72" s="1" t="s">
        <v>28</v>
      </c>
      <c r="AI72" s="1" t="s">
        <v>33</v>
      </c>
      <c r="AM72" s="1" t="s">
        <v>486</v>
      </c>
      <c r="AN72" s="1" t="s">
        <v>167</v>
      </c>
      <c r="AP72" s="1">
        <v>6</v>
      </c>
      <c r="AS72" s="1">
        <v>10</v>
      </c>
      <c r="AT72" s="1">
        <v>40</v>
      </c>
      <c r="AU72" s="1" t="s">
        <v>487</v>
      </c>
      <c r="AV72" s="1" t="s">
        <v>74</v>
      </c>
      <c r="AX72" s="1">
        <v>10</v>
      </c>
      <c r="AY72" s="1" t="s">
        <v>488</v>
      </c>
      <c r="AZ72" s="1" t="s">
        <v>489</v>
      </c>
    </row>
    <row r="73" spans="1:53" ht="13" x14ac:dyDescent="0.15">
      <c r="E73" s="1" t="s">
        <v>4</v>
      </c>
      <c r="G73" s="2">
        <v>31700</v>
      </c>
      <c r="H73" s="13">
        <f t="shared" ca="1" si="1"/>
        <v>32.221917808219175</v>
      </c>
      <c r="I73" s="1">
        <v>8</v>
      </c>
      <c r="J73" s="1">
        <v>30</v>
      </c>
      <c r="K73" s="1">
        <v>8</v>
      </c>
      <c r="L73" s="1">
        <v>5</v>
      </c>
      <c r="M73" s="1">
        <v>61704</v>
      </c>
      <c r="N73" s="1" t="s">
        <v>490</v>
      </c>
      <c r="O73" s="1">
        <v>0</v>
      </c>
      <c r="P73" s="1" t="s">
        <v>53</v>
      </c>
      <c r="R73" s="1" t="s">
        <v>68</v>
      </c>
      <c r="T73" s="1">
        <v>1</v>
      </c>
      <c r="U73" s="1" t="s">
        <v>55</v>
      </c>
      <c r="W73" s="1" t="s">
        <v>56</v>
      </c>
      <c r="Y73" s="1" t="s">
        <v>233</v>
      </c>
      <c r="AA73" s="1">
        <v>7</v>
      </c>
      <c r="AC73" s="1" t="s">
        <v>83</v>
      </c>
      <c r="AI73" s="1" t="s">
        <v>33</v>
      </c>
      <c r="AN73" s="1" t="s">
        <v>72</v>
      </c>
      <c r="AP73" s="1">
        <v>6</v>
      </c>
      <c r="AR73" s="1">
        <v>3</v>
      </c>
      <c r="AT73" s="1">
        <v>10</v>
      </c>
      <c r="AU73" s="1" t="s">
        <v>491</v>
      </c>
      <c r="AW73" s="1" t="s">
        <v>492</v>
      </c>
      <c r="AX73" s="1">
        <v>10</v>
      </c>
      <c r="AY73" s="1" t="s">
        <v>493</v>
      </c>
      <c r="AZ73" s="1" t="s">
        <v>494</v>
      </c>
      <c r="BA73" s="1" t="s">
        <v>116</v>
      </c>
    </row>
    <row r="74" spans="1:53" ht="13" x14ac:dyDescent="0.15">
      <c r="A74" s="1" t="s">
        <v>0</v>
      </c>
      <c r="G74" s="2">
        <v>28495</v>
      </c>
      <c r="H74" s="13">
        <f t="shared" ca="1" si="1"/>
        <v>41.0027397260274</v>
      </c>
      <c r="I74" s="1">
        <v>7</v>
      </c>
      <c r="J74" s="1">
        <v>65</v>
      </c>
      <c r="K74" s="1">
        <v>12</v>
      </c>
      <c r="L74" s="1">
        <v>6</v>
      </c>
      <c r="M74" s="1">
        <v>8844</v>
      </c>
      <c r="N74" s="1" t="s">
        <v>495</v>
      </c>
      <c r="O74" s="1">
        <v>0</v>
      </c>
      <c r="P74" s="1" t="s">
        <v>67</v>
      </c>
      <c r="R74" s="1" t="s">
        <v>98</v>
      </c>
      <c r="T74" s="1">
        <v>1</v>
      </c>
      <c r="U74" s="1" t="s">
        <v>225</v>
      </c>
      <c r="X74" s="1" t="s">
        <v>496</v>
      </c>
      <c r="Y74" s="1" t="s">
        <v>91</v>
      </c>
      <c r="AA74" s="1">
        <v>16</v>
      </c>
      <c r="AB74" s="1" t="s">
        <v>497</v>
      </c>
      <c r="AC74" s="1" t="s">
        <v>83</v>
      </c>
      <c r="AH74" s="1" t="s">
        <v>32</v>
      </c>
      <c r="AN74" s="1" t="s">
        <v>60</v>
      </c>
      <c r="AP74" s="1">
        <v>4</v>
      </c>
      <c r="AR74" s="1">
        <v>1</v>
      </c>
      <c r="AT74" s="1">
        <v>4</v>
      </c>
      <c r="AU74" s="1" t="s">
        <v>498</v>
      </c>
      <c r="AV74" s="1" t="s">
        <v>74</v>
      </c>
      <c r="AX74" s="1">
        <v>8</v>
      </c>
      <c r="AY74" s="1" t="s">
        <v>499</v>
      </c>
      <c r="AZ74" s="1" t="s">
        <v>500</v>
      </c>
      <c r="BA74" s="1" t="s">
        <v>501</v>
      </c>
    </row>
    <row r="75" spans="1:53" ht="13" x14ac:dyDescent="0.15">
      <c r="A75" s="1" t="s">
        <v>0</v>
      </c>
      <c r="B75" s="1" t="s">
        <v>1</v>
      </c>
      <c r="D75" s="1" t="s">
        <v>3</v>
      </c>
      <c r="E75" s="1" t="s">
        <v>4</v>
      </c>
      <c r="G75" s="2">
        <v>34298</v>
      </c>
      <c r="H75" s="13">
        <f t="shared" ca="1" si="1"/>
        <v>25.104109589041094</v>
      </c>
      <c r="I75" s="1">
        <v>7</v>
      </c>
      <c r="J75" s="1">
        <v>60</v>
      </c>
      <c r="K75" s="1">
        <v>10</v>
      </c>
      <c r="L75" s="1">
        <v>5</v>
      </c>
      <c r="M75" s="1">
        <v>15157</v>
      </c>
      <c r="N75" s="1" t="s">
        <v>502</v>
      </c>
      <c r="O75" s="1">
        <v>1</v>
      </c>
      <c r="P75" s="1" t="s">
        <v>67</v>
      </c>
      <c r="R75" s="1" t="s">
        <v>68</v>
      </c>
      <c r="T75" s="1">
        <v>1</v>
      </c>
      <c r="U75" s="1" t="s">
        <v>144</v>
      </c>
      <c r="W75" s="1" t="s">
        <v>80</v>
      </c>
      <c r="Y75" s="1" t="s">
        <v>338</v>
      </c>
      <c r="AA75" s="1">
        <v>1</v>
      </c>
      <c r="AB75" s="4" t="s">
        <v>503</v>
      </c>
      <c r="AC75" s="1" t="s">
        <v>59</v>
      </c>
      <c r="AH75" s="1" t="s">
        <v>32</v>
      </c>
      <c r="AN75" s="1" t="s">
        <v>167</v>
      </c>
      <c r="AP75" s="1">
        <v>2</v>
      </c>
      <c r="AR75" s="1">
        <v>4</v>
      </c>
      <c r="AT75" s="1">
        <v>72</v>
      </c>
      <c r="AU75" s="1" t="s">
        <v>504</v>
      </c>
      <c r="AV75" s="1" t="s">
        <v>198</v>
      </c>
      <c r="AX75" s="1">
        <v>10</v>
      </c>
      <c r="AY75" s="1" t="s">
        <v>505</v>
      </c>
      <c r="AZ75" s="1" t="s">
        <v>506</v>
      </c>
      <c r="BA75" s="1" t="s">
        <v>507</v>
      </c>
    </row>
    <row r="76" spans="1:53" ht="13" x14ac:dyDescent="0.15">
      <c r="A76" s="1" t="s">
        <v>0</v>
      </c>
      <c r="D76" s="1" t="s">
        <v>3</v>
      </c>
      <c r="E76" s="1" t="s">
        <v>4</v>
      </c>
      <c r="G76" s="2">
        <v>33311</v>
      </c>
      <c r="H76" s="13">
        <f t="shared" ca="1" si="1"/>
        <v>27.80821917808219</v>
      </c>
      <c r="I76" s="1">
        <v>6</v>
      </c>
      <c r="J76" s="1">
        <v>0</v>
      </c>
      <c r="K76" s="1">
        <v>6</v>
      </c>
      <c r="L76" s="1">
        <v>5</v>
      </c>
      <c r="M76" s="1">
        <v>560103</v>
      </c>
      <c r="N76" s="1" t="s">
        <v>508</v>
      </c>
      <c r="O76" s="1">
        <v>0</v>
      </c>
      <c r="P76" s="1" t="s">
        <v>53</v>
      </c>
      <c r="R76" s="1" t="s">
        <v>103</v>
      </c>
      <c r="T76" s="1">
        <v>1</v>
      </c>
      <c r="U76" s="1" t="s">
        <v>225</v>
      </c>
      <c r="W76" s="1" t="s">
        <v>80</v>
      </c>
      <c r="Y76" s="1" t="s">
        <v>91</v>
      </c>
      <c r="AA76" s="1">
        <v>3</v>
      </c>
      <c r="AB76" s="1" t="s">
        <v>509</v>
      </c>
      <c r="AC76" s="1" t="s">
        <v>59</v>
      </c>
      <c r="AG76" s="1" t="s">
        <v>31</v>
      </c>
      <c r="AN76" s="1" t="s">
        <v>72</v>
      </c>
      <c r="AP76" s="1">
        <v>3</v>
      </c>
      <c r="AR76" s="1">
        <v>3</v>
      </c>
      <c r="AT76" s="1">
        <v>30</v>
      </c>
      <c r="AU76" s="1" t="s">
        <v>510</v>
      </c>
      <c r="AV76" s="1" t="s">
        <v>74</v>
      </c>
      <c r="AX76" s="1">
        <v>8</v>
      </c>
      <c r="AY76" s="1" t="s">
        <v>511</v>
      </c>
      <c r="AZ76" s="1" t="s">
        <v>512</v>
      </c>
    </row>
    <row r="77" spans="1:53" ht="13" x14ac:dyDescent="0.15">
      <c r="B77" s="1" t="s">
        <v>1</v>
      </c>
      <c r="G77" s="2" t="s">
        <v>513</v>
      </c>
      <c r="H77" s="13">
        <f t="shared" ca="1" si="1"/>
        <v>49.230136986301368</v>
      </c>
      <c r="I77" s="1">
        <v>6</v>
      </c>
      <c r="J77" s="1">
        <v>10</v>
      </c>
      <c r="K77" s="1">
        <v>8</v>
      </c>
      <c r="L77" s="1">
        <v>100</v>
      </c>
      <c r="M77" s="1">
        <v>5020</v>
      </c>
      <c r="N77" s="1" t="s">
        <v>514</v>
      </c>
      <c r="O77" s="1">
        <v>0</v>
      </c>
      <c r="P77" s="1" t="s">
        <v>78</v>
      </c>
      <c r="R77" s="1" t="s">
        <v>103</v>
      </c>
      <c r="T77" s="1">
        <v>1</v>
      </c>
      <c r="U77" s="1" t="s">
        <v>79</v>
      </c>
      <c r="W77" s="1" t="s">
        <v>124</v>
      </c>
      <c r="Y77" s="1" t="s">
        <v>112</v>
      </c>
      <c r="AA77" s="1">
        <v>15</v>
      </c>
      <c r="AB77" s="1" t="s">
        <v>515</v>
      </c>
      <c r="AC77" s="1" t="s">
        <v>83</v>
      </c>
      <c r="AE77" s="1" t="s">
        <v>29</v>
      </c>
      <c r="AN77" s="1" t="s">
        <v>72</v>
      </c>
      <c r="AQ77" s="1">
        <v>15</v>
      </c>
      <c r="AS77" s="1">
        <v>15</v>
      </c>
      <c r="AT77" s="1">
        <v>15</v>
      </c>
      <c r="AU77" s="1" t="s">
        <v>516</v>
      </c>
      <c r="AV77" s="1" t="s">
        <v>74</v>
      </c>
      <c r="AX77" s="1">
        <v>9</v>
      </c>
      <c r="AY77" s="1" t="s">
        <v>517</v>
      </c>
      <c r="AZ77" s="1" t="s">
        <v>518</v>
      </c>
      <c r="BA77" s="1" t="s">
        <v>519</v>
      </c>
    </row>
    <row r="78" spans="1:53" ht="13" x14ac:dyDescent="0.15">
      <c r="A78" s="1" t="s">
        <v>0</v>
      </c>
      <c r="B78" s="1" t="s">
        <v>1</v>
      </c>
      <c r="E78" s="1" t="s">
        <v>4</v>
      </c>
      <c r="H78" s="13">
        <f t="shared" ca="1" si="1"/>
        <v>119.07123287671233</v>
      </c>
      <c r="I78" s="1">
        <v>7</v>
      </c>
      <c r="J78" s="1">
        <v>120</v>
      </c>
      <c r="K78" s="1">
        <v>8</v>
      </c>
      <c r="L78" s="1">
        <v>10</v>
      </c>
      <c r="N78" s="1" t="s">
        <v>215</v>
      </c>
      <c r="O78" s="1">
        <v>0</v>
      </c>
      <c r="Q78" s="1" t="s">
        <v>520</v>
      </c>
      <c r="R78" s="1" t="s">
        <v>98</v>
      </c>
      <c r="T78" s="1">
        <v>1</v>
      </c>
      <c r="U78" s="1" t="s">
        <v>521</v>
      </c>
      <c r="W78" s="1" t="s">
        <v>145</v>
      </c>
      <c r="Z78" s="1" t="s">
        <v>522</v>
      </c>
      <c r="AA78" s="1">
        <v>15</v>
      </c>
      <c r="AC78" s="1" t="s">
        <v>83</v>
      </c>
      <c r="AG78" s="1" t="s">
        <v>31</v>
      </c>
      <c r="AH78" s="1" t="s">
        <v>32</v>
      </c>
      <c r="AN78" s="1" t="s">
        <v>84</v>
      </c>
      <c r="AQ78" s="1">
        <v>10</v>
      </c>
      <c r="AR78" s="1">
        <v>5</v>
      </c>
      <c r="AT78" s="1">
        <v>10</v>
      </c>
      <c r="AU78" s="1" t="s">
        <v>523</v>
      </c>
      <c r="AV78" s="1" t="s">
        <v>74</v>
      </c>
      <c r="AX78" s="1">
        <v>10</v>
      </c>
      <c r="AY78" s="1" t="s">
        <v>524</v>
      </c>
      <c r="AZ78" s="1" t="s">
        <v>525</v>
      </c>
      <c r="BA78" s="1" t="s">
        <v>526</v>
      </c>
    </row>
    <row r="79" spans="1:53" ht="13" x14ac:dyDescent="0.15">
      <c r="A79" s="1" t="s">
        <v>0</v>
      </c>
      <c r="C79" s="1" t="s">
        <v>2</v>
      </c>
      <c r="D79" s="1" t="s">
        <v>3</v>
      </c>
      <c r="E79" s="1" t="s">
        <v>4</v>
      </c>
      <c r="G79" s="2">
        <v>35250</v>
      </c>
      <c r="H79" s="13">
        <f t="shared" ca="1" si="1"/>
        <v>22.495890410958904</v>
      </c>
      <c r="I79" s="1">
        <v>7</v>
      </c>
      <c r="J79" s="1">
        <v>60</v>
      </c>
      <c r="K79" s="1">
        <v>12</v>
      </c>
      <c r="L79" s="1">
        <v>24</v>
      </c>
      <c r="M79" s="1">
        <v>95136</v>
      </c>
      <c r="N79" s="1" t="s">
        <v>527</v>
      </c>
      <c r="O79" s="1">
        <v>1</v>
      </c>
      <c r="P79" s="1" t="s">
        <v>53</v>
      </c>
      <c r="R79" s="1" t="s">
        <v>68</v>
      </c>
      <c r="T79" s="1">
        <v>1</v>
      </c>
      <c r="U79" s="1" t="s">
        <v>177</v>
      </c>
      <c r="W79" s="1" t="s">
        <v>384</v>
      </c>
      <c r="Y79" s="1" t="s">
        <v>91</v>
      </c>
      <c r="AA79" s="1">
        <v>2</v>
      </c>
      <c r="AB79" s="1" t="s">
        <v>528</v>
      </c>
      <c r="AC79" s="1" t="s">
        <v>166</v>
      </c>
      <c r="AG79" s="1" t="s">
        <v>31</v>
      </c>
      <c r="AN79" s="1" t="s">
        <v>84</v>
      </c>
      <c r="AP79" s="1">
        <v>3</v>
      </c>
      <c r="AR79" s="1">
        <v>5</v>
      </c>
      <c r="AT79" s="1">
        <v>25</v>
      </c>
      <c r="AU79" s="1" t="s">
        <v>529</v>
      </c>
      <c r="AV79" s="1" t="s">
        <v>74</v>
      </c>
      <c r="AX79" s="1">
        <v>8</v>
      </c>
      <c r="AY79" s="1" t="s">
        <v>530</v>
      </c>
      <c r="AZ79" s="1" t="s">
        <v>531</v>
      </c>
      <c r="BA79" s="1" t="s">
        <v>532</v>
      </c>
    </row>
    <row r="80" spans="1:53" ht="13" x14ac:dyDescent="0.15">
      <c r="A80" s="1" t="s">
        <v>0</v>
      </c>
      <c r="G80" s="2">
        <v>32369</v>
      </c>
      <c r="H80" s="13">
        <f t="shared" ca="1" si="1"/>
        <v>30.389041095890413</v>
      </c>
      <c r="I80" s="1">
        <v>9</v>
      </c>
      <c r="J80" s="1">
        <v>35</v>
      </c>
      <c r="K80" s="1">
        <v>16</v>
      </c>
      <c r="L80" s="1">
        <v>6</v>
      </c>
      <c r="M80" s="1">
        <v>11238</v>
      </c>
      <c r="N80" s="1" t="s">
        <v>533</v>
      </c>
      <c r="O80" s="1">
        <v>1</v>
      </c>
      <c r="P80" s="1" t="s">
        <v>97</v>
      </c>
      <c r="R80" s="1" t="s">
        <v>54</v>
      </c>
      <c r="T80" s="1">
        <v>1</v>
      </c>
      <c r="U80" s="1" t="s">
        <v>458</v>
      </c>
      <c r="W80" s="1" t="s">
        <v>80</v>
      </c>
      <c r="Y80" s="1" t="s">
        <v>91</v>
      </c>
      <c r="AA80" s="1">
        <v>2</v>
      </c>
      <c r="AB80" s="1" t="s">
        <v>534</v>
      </c>
      <c r="AC80" s="1" t="s">
        <v>59</v>
      </c>
      <c r="AF80" s="1" t="s">
        <v>30</v>
      </c>
      <c r="AK80" s="1" t="s">
        <v>35</v>
      </c>
      <c r="AN80" s="1" t="s">
        <v>72</v>
      </c>
      <c r="AQ80" s="1">
        <v>20</v>
      </c>
      <c r="AS80" s="1">
        <v>20</v>
      </c>
      <c r="AT80" s="1">
        <v>20</v>
      </c>
      <c r="AU80" s="1" t="s">
        <v>535</v>
      </c>
      <c r="AV80" s="1" t="s">
        <v>74</v>
      </c>
      <c r="AX80" s="1">
        <v>9</v>
      </c>
      <c r="AY80" s="1" t="s">
        <v>536</v>
      </c>
      <c r="AZ80" s="1" t="s">
        <v>537</v>
      </c>
      <c r="BA80" s="1" t="s">
        <v>538</v>
      </c>
    </row>
    <row r="81" spans="1:53" ht="13" x14ac:dyDescent="0.15">
      <c r="A81" s="1" t="s">
        <v>0</v>
      </c>
      <c r="E81" s="1" t="s">
        <v>4</v>
      </c>
      <c r="G81" s="2">
        <v>28335</v>
      </c>
      <c r="H81" s="13">
        <f t="shared" ca="1" si="1"/>
        <v>41.441095890410956</v>
      </c>
      <c r="I81" s="1">
        <v>8</v>
      </c>
      <c r="J81" s="1">
        <v>0</v>
      </c>
      <c r="K81" s="1">
        <v>8</v>
      </c>
      <c r="L81" s="1">
        <v>2</v>
      </c>
      <c r="N81" s="1" t="s">
        <v>219</v>
      </c>
      <c r="O81" s="1">
        <v>1</v>
      </c>
      <c r="P81" s="1" t="s">
        <v>97</v>
      </c>
      <c r="S81" s="1" t="s">
        <v>539</v>
      </c>
      <c r="T81" s="1">
        <v>1</v>
      </c>
      <c r="U81" s="1" t="s">
        <v>5</v>
      </c>
      <c r="W81" s="1" t="s">
        <v>80</v>
      </c>
      <c r="Y81" s="1" t="s">
        <v>57</v>
      </c>
      <c r="AA81" s="1">
        <v>2</v>
      </c>
      <c r="AB81" s="1" t="s">
        <v>58</v>
      </c>
      <c r="AC81" s="1" t="s">
        <v>83</v>
      </c>
      <c r="AF81" s="1" t="s">
        <v>30</v>
      </c>
      <c r="AG81" s="1" t="s">
        <v>31</v>
      </c>
      <c r="AI81" s="1" t="s">
        <v>33</v>
      </c>
      <c r="AN81" s="1" t="s">
        <v>72</v>
      </c>
      <c r="AP81" s="1">
        <v>3</v>
      </c>
      <c r="AR81" s="1">
        <v>3</v>
      </c>
      <c r="AT81" s="1">
        <v>10</v>
      </c>
      <c r="AU81" s="1" t="s">
        <v>540</v>
      </c>
      <c r="AV81" s="1" t="s">
        <v>74</v>
      </c>
      <c r="AX81" s="1">
        <v>10</v>
      </c>
      <c r="AY81" s="1" t="s">
        <v>541</v>
      </c>
      <c r="AZ81" s="1" t="s">
        <v>542</v>
      </c>
      <c r="BA81" s="1" t="s">
        <v>543</v>
      </c>
    </row>
    <row r="82" spans="1:53" ht="13" x14ac:dyDescent="0.15">
      <c r="B82" s="1" t="s">
        <v>1</v>
      </c>
      <c r="C82" s="1" t="s">
        <v>2</v>
      </c>
      <c r="E82" s="1" t="s">
        <v>4</v>
      </c>
      <c r="G82" s="2">
        <v>33587</v>
      </c>
      <c r="H82" s="13">
        <f t="shared" ca="1" si="1"/>
        <v>27.052054794520547</v>
      </c>
      <c r="I82" s="1">
        <v>7</v>
      </c>
      <c r="J82" s="1">
        <v>10</v>
      </c>
      <c r="K82" s="1">
        <v>8</v>
      </c>
      <c r="L82" s="1">
        <v>20</v>
      </c>
      <c r="M82" s="1">
        <v>66502</v>
      </c>
      <c r="N82" s="1" t="s">
        <v>544</v>
      </c>
      <c r="O82" s="1">
        <v>1</v>
      </c>
      <c r="P82" s="1" t="s">
        <v>97</v>
      </c>
      <c r="R82" s="1" t="s">
        <v>98</v>
      </c>
      <c r="T82" s="1">
        <v>0</v>
      </c>
      <c r="AC82" s="1" t="s">
        <v>83</v>
      </c>
      <c r="AG82" s="1" t="s">
        <v>31</v>
      </c>
      <c r="AN82" s="1" t="s">
        <v>72</v>
      </c>
      <c r="AP82" s="1">
        <v>4</v>
      </c>
      <c r="AR82" s="1">
        <v>6</v>
      </c>
      <c r="AT82" s="1">
        <v>4</v>
      </c>
      <c r="AU82" s="1" t="s">
        <v>545</v>
      </c>
      <c r="AV82" s="1" t="s">
        <v>74</v>
      </c>
      <c r="AX82" s="1">
        <v>10</v>
      </c>
      <c r="AY82" s="1" t="s">
        <v>546</v>
      </c>
      <c r="AZ82" s="1" t="s">
        <v>547</v>
      </c>
      <c r="BA82" s="1" t="s">
        <v>141</v>
      </c>
    </row>
    <row r="83" spans="1:53" ht="13" x14ac:dyDescent="0.15">
      <c r="A83" s="1" t="s">
        <v>0</v>
      </c>
      <c r="E83" s="1" t="s">
        <v>4</v>
      </c>
      <c r="G83" s="2">
        <v>33128</v>
      </c>
      <c r="H83" s="13">
        <f t="shared" ca="1" si="1"/>
        <v>28.30958904109589</v>
      </c>
      <c r="I83" s="1">
        <v>8</v>
      </c>
      <c r="J83" s="1">
        <v>0</v>
      </c>
      <c r="K83" s="1">
        <v>10</v>
      </c>
      <c r="L83" s="1">
        <v>6</v>
      </c>
      <c r="M83" s="1">
        <v>400615</v>
      </c>
      <c r="N83" s="1" t="s">
        <v>548</v>
      </c>
      <c r="O83" s="1">
        <v>1</v>
      </c>
      <c r="P83" s="1" t="s">
        <v>53</v>
      </c>
      <c r="R83" s="1" t="s">
        <v>103</v>
      </c>
      <c r="T83" s="1">
        <v>1</v>
      </c>
      <c r="U83" s="1" t="s">
        <v>150</v>
      </c>
      <c r="W83" s="1" t="s">
        <v>80</v>
      </c>
      <c r="Y83" s="1" t="s">
        <v>112</v>
      </c>
      <c r="AA83" s="1">
        <v>8</v>
      </c>
      <c r="AB83" s="1" t="s">
        <v>549</v>
      </c>
      <c r="AC83" s="1" t="s">
        <v>59</v>
      </c>
      <c r="AE83" s="1" t="s">
        <v>29</v>
      </c>
      <c r="AN83" s="1" t="s">
        <v>72</v>
      </c>
      <c r="AQ83" s="1">
        <v>20</v>
      </c>
      <c r="AR83" s="1">
        <v>5</v>
      </c>
      <c r="AT83" s="1">
        <v>48</v>
      </c>
      <c r="AU83" s="1" t="s">
        <v>550</v>
      </c>
      <c r="AV83" s="1" t="s">
        <v>74</v>
      </c>
      <c r="AX83" s="1">
        <v>10</v>
      </c>
      <c r="AY83" s="1" t="s">
        <v>551</v>
      </c>
      <c r="AZ83" s="1" t="s">
        <v>552</v>
      </c>
      <c r="BA83" s="1" t="s">
        <v>116</v>
      </c>
    </row>
    <row r="84" spans="1:53" ht="13" x14ac:dyDescent="0.15">
      <c r="B84" s="1" t="s">
        <v>1</v>
      </c>
      <c r="C84" s="1" t="s">
        <v>2</v>
      </c>
      <c r="G84" s="2">
        <v>32220</v>
      </c>
      <c r="H84" s="13">
        <f t="shared" ca="1" si="1"/>
        <v>30.797260273972604</v>
      </c>
      <c r="I84" s="1">
        <v>7</v>
      </c>
      <c r="J84" s="1">
        <v>30</v>
      </c>
      <c r="K84" s="1">
        <v>10</v>
      </c>
      <c r="L84" s="1">
        <v>5</v>
      </c>
      <c r="M84" s="1">
        <v>12180</v>
      </c>
      <c r="N84" s="1" t="s">
        <v>553</v>
      </c>
      <c r="O84" s="1">
        <v>0</v>
      </c>
      <c r="P84" s="1" t="s">
        <v>67</v>
      </c>
      <c r="R84" s="1" t="s">
        <v>103</v>
      </c>
      <c r="T84" s="1">
        <v>1</v>
      </c>
      <c r="U84" s="1" t="s">
        <v>453</v>
      </c>
      <c r="W84" s="1" t="s">
        <v>111</v>
      </c>
      <c r="Y84" s="1" t="s">
        <v>554</v>
      </c>
      <c r="AA84" s="1">
        <v>3</v>
      </c>
      <c r="AB84" s="1" t="s">
        <v>555</v>
      </c>
      <c r="AC84" s="1" t="s">
        <v>71</v>
      </c>
      <c r="AH84" s="1" t="s">
        <v>32</v>
      </c>
      <c r="AN84" s="1" t="s">
        <v>72</v>
      </c>
      <c r="AQ84" s="1">
        <v>10</v>
      </c>
      <c r="AR84" s="1">
        <v>6</v>
      </c>
      <c r="AT84" s="1">
        <v>10</v>
      </c>
      <c r="AU84" s="1" t="s">
        <v>556</v>
      </c>
      <c r="AV84" s="1" t="s">
        <v>74</v>
      </c>
      <c r="AX84" s="1">
        <v>10</v>
      </c>
      <c r="AY84" s="1" t="s">
        <v>557</v>
      </c>
      <c r="AZ84" s="1" t="s">
        <v>558</v>
      </c>
      <c r="BA84" s="1" t="s">
        <v>559</v>
      </c>
    </row>
    <row r="85" spans="1:53" ht="13" x14ac:dyDescent="0.15">
      <c r="A85" s="1" t="s">
        <v>0</v>
      </c>
      <c r="C85" s="1" t="s">
        <v>2</v>
      </c>
      <c r="E85" s="1" t="s">
        <v>4</v>
      </c>
      <c r="G85" s="2">
        <v>32248</v>
      </c>
      <c r="H85" s="13">
        <f t="shared" ca="1" si="1"/>
        <v>30.720547945205478</v>
      </c>
      <c r="I85" s="1">
        <v>7</v>
      </c>
      <c r="J85" s="1">
        <v>150</v>
      </c>
      <c r="K85" s="1">
        <v>12</v>
      </c>
      <c r="L85" s="1">
        <v>24</v>
      </c>
      <c r="M85" s="1">
        <v>92120</v>
      </c>
      <c r="N85" s="1" t="s">
        <v>560</v>
      </c>
      <c r="O85" s="1">
        <v>1</v>
      </c>
      <c r="P85" s="1" t="s">
        <v>431</v>
      </c>
      <c r="R85" s="1" t="s">
        <v>98</v>
      </c>
      <c r="T85" s="1">
        <v>1</v>
      </c>
      <c r="U85" s="1" t="s">
        <v>453</v>
      </c>
      <c r="W85" s="1" t="s">
        <v>111</v>
      </c>
      <c r="Z85" s="1" t="s">
        <v>561</v>
      </c>
      <c r="AA85" s="1">
        <v>3</v>
      </c>
      <c r="AB85" s="1" t="s">
        <v>562</v>
      </c>
      <c r="AC85" s="1" t="s">
        <v>71</v>
      </c>
      <c r="AH85" s="1" t="s">
        <v>32</v>
      </c>
      <c r="AN85" s="1" t="s">
        <v>72</v>
      </c>
      <c r="AP85" s="1">
        <v>6</v>
      </c>
      <c r="AR85" s="1">
        <v>6</v>
      </c>
      <c r="AT85" s="1">
        <v>12</v>
      </c>
      <c r="AU85" s="1" t="s">
        <v>563</v>
      </c>
      <c r="AV85" s="1" t="s">
        <v>74</v>
      </c>
      <c r="AX85" s="1">
        <v>10</v>
      </c>
      <c r="AY85" s="1" t="s">
        <v>564</v>
      </c>
      <c r="AZ85" s="1" t="s">
        <v>565</v>
      </c>
      <c r="BA85" s="1" t="s">
        <v>566</v>
      </c>
    </row>
    <row r="86" spans="1:53" ht="13" x14ac:dyDescent="0.15">
      <c r="A86" s="1" t="s">
        <v>0</v>
      </c>
      <c r="B86" s="1" t="s">
        <v>1</v>
      </c>
      <c r="D86" s="1" t="s">
        <v>3</v>
      </c>
      <c r="E86" s="1" t="s">
        <v>4</v>
      </c>
      <c r="G86" s="2">
        <v>34186</v>
      </c>
      <c r="H86" s="13">
        <f t="shared" ca="1" si="1"/>
        <v>25.410958904109588</v>
      </c>
      <c r="I86" s="1">
        <v>7</v>
      </c>
      <c r="J86" s="1">
        <v>150</v>
      </c>
      <c r="K86" s="1">
        <v>3</v>
      </c>
      <c r="L86" s="1">
        <v>4</v>
      </c>
      <c r="M86" s="1">
        <v>94110</v>
      </c>
      <c r="N86" s="1" t="s">
        <v>337</v>
      </c>
      <c r="O86" s="1">
        <v>1</v>
      </c>
      <c r="P86" s="1" t="s">
        <v>53</v>
      </c>
      <c r="S86" s="1" t="s">
        <v>567</v>
      </c>
      <c r="T86" s="1">
        <v>1</v>
      </c>
      <c r="U86" s="1" t="s">
        <v>55</v>
      </c>
      <c r="W86" s="1" t="s">
        <v>80</v>
      </c>
      <c r="Y86" s="1" t="s">
        <v>91</v>
      </c>
      <c r="AA86" s="1">
        <v>2</v>
      </c>
      <c r="AB86" s="1" t="s">
        <v>568</v>
      </c>
      <c r="AC86" s="1" t="s">
        <v>59</v>
      </c>
      <c r="AH86" s="1" t="s">
        <v>32</v>
      </c>
      <c r="AN86" s="1" t="s">
        <v>72</v>
      </c>
      <c r="AP86" s="1">
        <v>3</v>
      </c>
      <c r="AR86" s="1">
        <v>4</v>
      </c>
      <c r="AT86" s="1">
        <v>15</v>
      </c>
      <c r="AU86" s="1" t="s">
        <v>569</v>
      </c>
      <c r="AW86" s="1" t="s">
        <v>570</v>
      </c>
      <c r="AX86" s="1">
        <v>8</v>
      </c>
      <c r="AY86" s="1" t="s">
        <v>571</v>
      </c>
      <c r="AZ86" s="1" t="s">
        <v>572</v>
      </c>
      <c r="BA86" s="1" t="s">
        <v>573</v>
      </c>
    </row>
    <row r="87" spans="1:53" ht="13" x14ac:dyDescent="0.15">
      <c r="A87" s="1" t="s">
        <v>0</v>
      </c>
      <c r="G87" s="2">
        <v>32762</v>
      </c>
      <c r="H87" s="13">
        <f t="shared" ca="1" si="1"/>
        <v>29.312328767123287</v>
      </c>
      <c r="I87" s="1">
        <v>7</v>
      </c>
      <c r="J87" s="1">
        <v>90</v>
      </c>
      <c r="K87" s="1">
        <v>8</v>
      </c>
      <c r="L87" s="1">
        <v>0</v>
      </c>
      <c r="M87" s="1">
        <v>682021</v>
      </c>
      <c r="N87" s="1" t="s">
        <v>574</v>
      </c>
      <c r="O87" s="1">
        <v>0</v>
      </c>
      <c r="Q87" s="1" t="s">
        <v>575</v>
      </c>
      <c r="R87" s="1" t="s">
        <v>54</v>
      </c>
      <c r="T87" s="1">
        <v>1</v>
      </c>
      <c r="V87" s="1" t="s">
        <v>576</v>
      </c>
      <c r="W87" s="1" t="s">
        <v>80</v>
      </c>
      <c r="Z87" s="1" t="s">
        <v>577</v>
      </c>
      <c r="AA87" s="1">
        <v>4</v>
      </c>
      <c r="AB87" s="1" t="s">
        <v>578</v>
      </c>
      <c r="AC87" s="1" t="s">
        <v>83</v>
      </c>
      <c r="AL87" s="1" t="s">
        <v>36</v>
      </c>
      <c r="AV87" s="1" t="s">
        <v>74</v>
      </c>
      <c r="AX87" s="1">
        <v>9</v>
      </c>
      <c r="AY87" s="1" t="s">
        <v>579</v>
      </c>
      <c r="AZ87" s="1" t="s">
        <v>580</v>
      </c>
      <c r="BA87" s="1" t="s">
        <v>581</v>
      </c>
    </row>
    <row r="88" spans="1:53" ht="13" x14ac:dyDescent="0.15">
      <c r="A88" s="1" t="s">
        <v>0</v>
      </c>
      <c r="G88" s="2">
        <v>27126</v>
      </c>
      <c r="H88" s="13">
        <f t="shared" ca="1" si="1"/>
        <v>44.753424657534246</v>
      </c>
      <c r="I88" s="1">
        <v>8</v>
      </c>
      <c r="J88" s="1">
        <v>45</v>
      </c>
      <c r="K88" s="1">
        <v>5</v>
      </c>
      <c r="L88" s="1">
        <v>5</v>
      </c>
      <c r="M88" s="1">
        <v>80798</v>
      </c>
      <c r="N88" s="1" t="s">
        <v>231</v>
      </c>
      <c r="O88" s="1">
        <v>1</v>
      </c>
      <c r="P88" s="1" t="s">
        <v>67</v>
      </c>
      <c r="R88" s="1" t="s">
        <v>54</v>
      </c>
      <c r="T88" s="1">
        <v>1</v>
      </c>
      <c r="U88" s="1" t="s">
        <v>582</v>
      </c>
      <c r="W88" s="1" t="s">
        <v>56</v>
      </c>
      <c r="Y88" s="1" t="s">
        <v>295</v>
      </c>
      <c r="AA88" s="1">
        <v>15</v>
      </c>
      <c r="AB88" s="1" t="s">
        <v>583</v>
      </c>
      <c r="AC88" s="1" t="s">
        <v>83</v>
      </c>
      <c r="AI88" s="1" t="s">
        <v>33</v>
      </c>
      <c r="AN88" s="1" t="s">
        <v>60</v>
      </c>
      <c r="AQ88" s="1">
        <v>25</v>
      </c>
      <c r="AS88" s="1">
        <v>10</v>
      </c>
      <c r="AT88" s="1">
        <v>25</v>
      </c>
      <c r="AW88" s="1" t="s">
        <v>584</v>
      </c>
      <c r="AX88" s="1">
        <v>10</v>
      </c>
      <c r="AZ88" s="1" t="s">
        <v>585</v>
      </c>
    </row>
    <row r="89" spans="1:53" ht="13" x14ac:dyDescent="0.15">
      <c r="D89" s="1" t="s">
        <v>3</v>
      </c>
      <c r="G89" s="2">
        <v>30111</v>
      </c>
      <c r="H89" s="13">
        <f t="shared" ca="1" si="1"/>
        <v>36.575342465753423</v>
      </c>
      <c r="I89" s="1">
        <v>7</v>
      </c>
      <c r="J89" s="1">
        <v>120</v>
      </c>
      <c r="K89" s="1">
        <v>12</v>
      </c>
      <c r="L89" s="1">
        <v>15</v>
      </c>
      <c r="M89" s="1">
        <v>92131</v>
      </c>
      <c r="N89" s="1" t="s">
        <v>586</v>
      </c>
      <c r="O89" s="1">
        <v>1</v>
      </c>
      <c r="P89" s="1" t="s">
        <v>97</v>
      </c>
      <c r="R89" s="1" t="s">
        <v>103</v>
      </c>
      <c r="T89" s="1">
        <v>1</v>
      </c>
      <c r="U89" s="1" t="s">
        <v>5</v>
      </c>
      <c r="W89" s="1" t="s">
        <v>90</v>
      </c>
      <c r="Y89" s="1" t="s">
        <v>554</v>
      </c>
      <c r="AA89" s="1">
        <v>10</v>
      </c>
      <c r="AB89" s="1" t="s">
        <v>587</v>
      </c>
      <c r="AC89" s="1" t="s">
        <v>59</v>
      </c>
      <c r="AI89" s="1" t="s">
        <v>33</v>
      </c>
      <c r="AN89" s="1" t="s">
        <v>60</v>
      </c>
      <c r="AP89" s="1">
        <v>4</v>
      </c>
      <c r="AR89" s="1">
        <v>6</v>
      </c>
      <c r="AT89" s="1">
        <v>7</v>
      </c>
      <c r="AU89" s="1" t="s">
        <v>588</v>
      </c>
      <c r="AW89" s="1" t="s">
        <v>589</v>
      </c>
      <c r="AX89" s="1">
        <v>6</v>
      </c>
      <c r="AY89" s="1" t="s">
        <v>590</v>
      </c>
      <c r="AZ89" s="1" t="s">
        <v>591</v>
      </c>
    </row>
    <row r="90" spans="1:53" ht="13" x14ac:dyDescent="0.15">
      <c r="A90" s="1" t="s">
        <v>0</v>
      </c>
      <c r="E90" s="1" t="s">
        <v>4</v>
      </c>
      <c r="G90" s="2">
        <v>29928</v>
      </c>
      <c r="H90" s="13">
        <f t="shared" ca="1" si="1"/>
        <v>37.076712328767123</v>
      </c>
      <c r="I90" s="1">
        <v>8</v>
      </c>
      <c r="J90" s="1">
        <v>120</v>
      </c>
      <c r="K90" s="1">
        <v>10</v>
      </c>
      <c r="L90" s="1">
        <v>6</v>
      </c>
      <c r="M90" s="1">
        <v>41068</v>
      </c>
      <c r="N90" s="1" t="s">
        <v>592</v>
      </c>
      <c r="O90" s="1">
        <v>1</v>
      </c>
      <c r="P90" s="1" t="s">
        <v>53</v>
      </c>
      <c r="R90" s="1" t="s">
        <v>98</v>
      </c>
      <c r="T90" s="1">
        <v>0</v>
      </c>
      <c r="AC90" s="1" t="s">
        <v>83</v>
      </c>
      <c r="AF90" s="1" t="s">
        <v>30</v>
      </c>
      <c r="AN90" s="1" t="s">
        <v>72</v>
      </c>
      <c r="AP90" s="1">
        <v>3</v>
      </c>
      <c r="AR90" s="1">
        <v>5</v>
      </c>
      <c r="AT90" s="1">
        <v>80</v>
      </c>
      <c r="AU90" s="1" t="s">
        <v>593</v>
      </c>
      <c r="AV90" s="1" t="s">
        <v>74</v>
      </c>
      <c r="AX90" s="1">
        <v>9</v>
      </c>
      <c r="AY90" s="1" t="s">
        <v>594</v>
      </c>
      <c r="AZ90" s="1" t="s">
        <v>110</v>
      </c>
      <c r="BA90" s="1" t="s">
        <v>595</v>
      </c>
    </row>
    <row r="91" spans="1:53" ht="13" x14ac:dyDescent="0.15">
      <c r="A91" s="1" t="s">
        <v>0</v>
      </c>
      <c r="B91" s="1" t="s">
        <v>1</v>
      </c>
      <c r="G91" s="2">
        <v>33888</v>
      </c>
      <c r="H91" s="13">
        <f t="shared" ca="1" si="1"/>
        <v>26.227397260273971</v>
      </c>
      <c r="I91" s="1">
        <v>7</v>
      </c>
      <c r="J91" s="1">
        <v>150</v>
      </c>
      <c r="K91" s="1">
        <v>9</v>
      </c>
      <c r="L91" s="1">
        <v>15</v>
      </c>
      <c r="M91" s="1">
        <v>500074</v>
      </c>
      <c r="N91" s="1" t="s">
        <v>368</v>
      </c>
      <c r="O91" s="1">
        <v>1</v>
      </c>
      <c r="P91" s="1" t="s">
        <v>53</v>
      </c>
      <c r="R91" s="1" t="s">
        <v>98</v>
      </c>
      <c r="T91" s="1">
        <v>1</v>
      </c>
      <c r="U91" s="1" t="s">
        <v>225</v>
      </c>
      <c r="W91" s="1" t="s">
        <v>80</v>
      </c>
      <c r="Y91" s="1" t="s">
        <v>233</v>
      </c>
      <c r="AA91" s="1">
        <v>3</v>
      </c>
      <c r="AB91" s="1" t="s">
        <v>596</v>
      </c>
      <c r="AC91" s="1" t="s">
        <v>59</v>
      </c>
      <c r="AI91" s="1" t="s">
        <v>33</v>
      </c>
      <c r="AN91" s="1" t="s">
        <v>72</v>
      </c>
      <c r="AQ91" s="1">
        <v>8</v>
      </c>
      <c r="AR91" s="1">
        <v>6</v>
      </c>
      <c r="AT91" s="1">
        <v>10</v>
      </c>
      <c r="AU91" s="1" t="s">
        <v>597</v>
      </c>
      <c r="AV91" s="1" t="s">
        <v>74</v>
      </c>
      <c r="AX91" s="1">
        <v>9</v>
      </c>
      <c r="AY91" s="1" t="s">
        <v>598</v>
      </c>
      <c r="AZ91" s="1" t="s">
        <v>599</v>
      </c>
      <c r="BA91" s="1" t="s">
        <v>600</v>
      </c>
    </row>
    <row r="92" spans="1:53" ht="13" x14ac:dyDescent="0.15">
      <c r="B92" s="1" t="s">
        <v>1</v>
      </c>
      <c r="E92" s="1" t="s">
        <v>4</v>
      </c>
      <c r="G92" s="2">
        <v>35137</v>
      </c>
      <c r="H92" s="13">
        <f t="shared" ca="1" si="1"/>
        <v>22.805479452054794</v>
      </c>
      <c r="I92" s="1">
        <v>8</v>
      </c>
      <c r="J92" s="1">
        <v>60</v>
      </c>
      <c r="K92" s="1">
        <v>50</v>
      </c>
      <c r="L92" s="1">
        <v>13</v>
      </c>
      <c r="M92" s="1">
        <v>22620</v>
      </c>
      <c r="N92" s="1" t="s">
        <v>601</v>
      </c>
      <c r="O92" s="1">
        <v>0</v>
      </c>
      <c r="P92" s="1" t="s">
        <v>97</v>
      </c>
      <c r="R92" s="1" t="s">
        <v>98</v>
      </c>
      <c r="T92" s="1">
        <v>0</v>
      </c>
      <c r="AC92" s="1" t="s">
        <v>59</v>
      </c>
      <c r="AG92" s="1" t="s">
        <v>31</v>
      </c>
      <c r="AN92" s="1" t="s">
        <v>72</v>
      </c>
      <c r="AP92" s="1">
        <v>6</v>
      </c>
      <c r="AR92" s="1">
        <v>5</v>
      </c>
      <c r="AT92" s="1">
        <v>7</v>
      </c>
      <c r="AU92" s="1" t="s">
        <v>602</v>
      </c>
      <c r="AV92" s="1" t="s">
        <v>74</v>
      </c>
      <c r="AX92" s="1">
        <v>9</v>
      </c>
      <c r="AY92" s="1" t="s">
        <v>603</v>
      </c>
      <c r="AZ92" s="1" t="s">
        <v>604</v>
      </c>
      <c r="BA92" s="1" t="s">
        <v>605</v>
      </c>
    </row>
    <row r="93" spans="1:53" ht="13" x14ac:dyDescent="0.15">
      <c r="B93" s="1" t="s">
        <v>1</v>
      </c>
      <c r="E93" s="1" t="s">
        <v>4</v>
      </c>
      <c r="G93" s="2">
        <v>32811</v>
      </c>
      <c r="H93" s="13">
        <f t="shared" ca="1" si="1"/>
        <v>29.17808219178082</v>
      </c>
      <c r="I93" s="1">
        <v>1</v>
      </c>
      <c r="J93" s="1">
        <v>20</v>
      </c>
      <c r="K93" s="1">
        <v>8</v>
      </c>
      <c r="L93" s="1">
        <v>6</v>
      </c>
      <c r="M93" s="1">
        <v>752504</v>
      </c>
      <c r="N93" s="1" t="s">
        <v>606</v>
      </c>
      <c r="O93" s="1">
        <v>1</v>
      </c>
      <c r="P93" s="1" t="s">
        <v>53</v>
      </c>
      <c r="S93" s="1" t="s">
        <v>607</v>
      </c>
      <c r="T93" s="1">
        <v>0</v>
      </c>
      <c r="AC93" s="1" t="s">
        <v>59</v>
      </c>
      <c r="AE93" s="1" t="s">
        <v>29</v>
      </c>
      <c r="AN93" s="1" t="s">
        <v>72</v>
      </c>
      <c r="AP93" s="1">
        <v>4</v>
      </c>
      <c r="AR93" s="1">
        <v>2</v>
      </c>
      <c r="AT93" s="1">
        <v>2</v>
      </c>
      <c r="AU93" s="1" t="s">
        <v>608</v>
      </c>
      <c r="AV93" s="1" t="s">
        <v>415</v>
      </c>
      <c r="AX93" s="1">
        <v>10</v>
      </c>
      <c r="AY93" s="1" t="s">
        <v>609</v>
      </c>
      <c r="AZ93" s="1" t="s">
        <v>610</v>
      </c>
    </row>
    <row r="94" spans="1:53" ht="13" x14ac:dyDescent="0.15">
      <c r="A94" s="1" t="s">
        <v>0</v>
      </c>
      <c r="G94" s="2">
        <v>31433</v>
      </c>
      <c r="H94" s="13">
        <f t="shared" ca="1" si="1"/>
        <v>32.953424657534249</v>
      </c>
      <c r="I94" s="1">
        <v>8</v>
      </c>
      <c r="J94" s="1">
        <v>30</v>
      </c>
      <c r="K94" s="1">
        <v>10</v>
      </c>
      <c r="L94" s="1">
        <v>2</v>
      </c>
      <c r="M94" s="1">
        <v>95035</v>
      </c>
      <c r="N94" s="1" t="s">
        <v>611</v>
      </c>
      <c r="O94" s="1">
        <v>0</v>
      </c>
      <c r="P94" s="1" t="s">
        <v>78</v>
      </c>
      <c r="R94" s="1" t="s">
        <v>98</v>
      </c>
      <c r="T94" s="1">
        <v>1</v>
      </c>
      <c r="U94" s="1" t="s">
        <v>159</v>
      </c>
      <c r="W94" s="1" t="s">
        <v>80</v>
      </c>
      <c r="Y94" s="1" t="s">
        <v>91</v>
      </c>
      <c r="AA94" s="1">
        <v>5</v>
      </c>
      <c r="AB94" s="1" t="s">
        <v>612</v>
      </c>
      <c r="AC94" s="1" t="s">
        <v>83</v>
      </c>
      <c r="AG94" s="1" t="s">
        <v>31</v>
      </c>
      <c r="AN94" s="1" t="s">
        <v>167</v>
      </c>
      <c r="AP94" s="1">
        <v>6</v>
      </c>
      <c r="AR94" s="1">
        <v>6</v>
      </c>
      <c r="AT94" s="1">
        <v>10</v>
      </c>
      <c r="AU94" s="1" t="s">
        <v>613</v>
      </c>
      <c r="AV94" s="1" t="s">
        <v>74</v>
      </c>
      <c r="AX94" s="1">
        <v>10</v>
      </c>
      <c r="AY94" s="1" t="s">
        <v>613</v>
      </c>
      <c r="AZ94" s="1" t="s">
        <v>613</v>
      </c>
      <c r="BA94" s="1" t="s">
        <v>613</v>
      </c>
    </row>
    <row r="95" spans="1:53" ht="13" x14ac:dyDescent="0.15">
      <c r="B95" s="1" t="s">
        <v>1</v>
      </c>
      <c r="E95" s="1" t="s">
        <v>4</v>
      </c>
      <c r="G95" s="2">
        <v>32892</v>
      </c>
      <c r="H95" s="13">
        <f t="shared" ca="1" si="1"/>
        <v>28.956164383561642</v>
      </c>
      <c r="I95" s="1">
        <v>7</v>
      </c>
      <c r="J95" s="1">
        <v>60</v>
      </c>
      <c r="K95" s="1">
        <v>11</v>
      </c>
      <c r="L95" s="1">
        <v>3</v>
      </c>
      <c r="M95" s="1">
        <v>10128</v>
      </c>
      <c r="N95" s="1" t="s">
        <v>614</v>
      </c>
      <c r="O95" s="1">
        <v>0</v>
      </c>
      <c r="P95" s="1" t="s">
        <v>53</v>
      </c>
      <c r="R95" s="1" t="s">
        <v>54</v>
      </c>
      <c r="T95" s="1">
        <v>1</v>
      </c>
      <c r="U95" s="1" t="s">
        <v>225</v>
      </c>
      <c r="W95" s="1" t="s">
        <v>80</v>
      </c>
      <c r="Y95" s="1" t="s">
        <v>91</v>
      </c>
      <c r="AA95" s="1">
        <v>1</v>
      </c>
      <c r="AB95" s="1" t="s">
        <v>615</v>
      </c>
      <c r="AC95" s="1" t="s">
        <v>83</v>
      </c>
      <c r="AL95" s="1" t="s">
        <v>36</v>
      </c>
      <c r="AV95" s="1" t="s">
        <v>74</v>
      </c>
      <c r="AX95" s="1">
        <v>10</v>
      </c>
      <c r="AY95" s="1" t="s">
        <v>75</v>
      </c>
    </row>
    <row r="96" spans="1:53" ht="13" x14ac:dyDescent="0.15">
      <c r="B96" s="1" t="s">
        <v>1</v>
      </c>
      <c r="E96" s="1" t="s">
        <v>4</v>
      </c>
      <c r="G96" s="2">
        <v>42904</v>
      </c>
      <c r="H96" s="13">
        <f t="shared" ca="1" si="1"/>
        <v>1.526027397260274</v>
      </c>
      <c r="I96" s="1">
        <v>6</v>
      </c>
      <c r="J96" s="1">
        <v>40</v>
      </c>
      <c r="K96" s="1">
        <v>10</v>
      </c>
      <c r="L96" s="1">
        <v>5</v>
      </c>
      <c r="M96" s="1">
        <v>22071090</v>
      </c>
      <c r="N96" s="1" t="s">
        <v>616</v>
      </c>
      <c r="O96" s="1">
        <v>1</v>
      </c>
      <c r="P96" s="1" t="s">
        <v>53</v>
      </c>
      <c r="R96" s="1" t="s">
        <v>98</v>
      </c>
      <c r="T96" s="1">
        <v>1</v>
      </c>
      <c r="U96" s="1" t="s">
        <v>521</v>
      </c>
      <c r="W96" s="1" t="s">
        <v>90</v>
      </c>
      <c r="Y96" s="1" t="s">
        <v>160</v>
      </c>
      <c r="AA96" s="1">
        <v>5</v>
      </c>
      <c r="AB96" s="1" t="s">
        <v>617</v>
      </c>
      <c r="AC96" s="1" t="s">
        <v>83</v>
      </c>
      <c r="AG96" s="1" t="s">
        <v>31</v>
      </c>
      <c r="AI96" s="1" t="s">
        <v>33</v>
      </c>
      <c r="AN96" s="1" t="s">
        <v>60</v>
      </c>
      <c r="AP96" s="1">
        <v>4</v>
      </c>
      <c r="AR96" s="1">
        <v>3</v>
      </c>
      <c r="AT96" s="1">
        <v>3</v>
      </c>
      <c r="AU96" s="1" t="s">
        <v>618</v>
      </c>
      <c r="AV96" s="1" t="s">
        <v>198</v>
      </c>
      <c r="AX96" s="1">
        <v>7</v>
      </c>
      <c r="AY96" s="1" t="s">
        <v>619</v>
      </c>
      <c r="AZ96" s="1" t="s">
        <v>620</v>
      </c>
      <c r="BA96" s="1" t="s">
        <v>621</v>
      </c>
    </row>
    <row r="97" spans="1:53" ht="13" x14ac:dyDescent="0.15">
      <c r="A97" s="1" t="s">
        <v>0</v>
      </c>
      <c r="G97" s="2">
        <v>32049</v>
      </c>
      <c r="H97" s="13">
        <f t="shared" ca="1" si="1"/>
        <v>31.265753424657536</v>
      </c>
      <c r="I97" s="1">
        <v>8</v>
      </c>
      <c r="J97" s="1">
        <v>90</v>
      </c>
      <c r="K97" s="1">
        <v>7</v>
      </c>
      <c r="L97" s="1">
        <v>50</v>
      </c>
      <c r="M97" s="1">
        <v>75235</v>
      </c>
      <c r="N97" s="1" t="s">
        <v>622</v>
      </c>
      <c r="O97" s="1">
        <v>0</v>
      </c>
      <c r="P97" s="1" t="s">
        <v>431</v>
      </c>
      <c r="R97" s="1" t="s">
        <v>54</v>
      </c>
      <c r="T97" s="1">
        <v>1</v>
      </c>
      <c r="U97" s="1" t="s">
        <v>159</v>
      </c>
      <c r="W97" s="1" t="s">
        <v>80</v>
      </c>
      <c r="Y97" s="1" t="s">
        <v>338</v>
      </c>
      <c r="AA97" s="1">
        <v>6</v>
      </c>
      <c r="AB97" s="1" t="s">
        <v>623</v>
      </c>
      <c r="AC97" s="1" t="s">
        <v>71</v>
      </c>
      <c r="AG97" s="1" t="s">
        <v>31</v>
      </c>
      <c r="AH97" s="1" t="s">
        <v>32</v>
      </c>
      <c r="AN97" s="1" t="s">
        <v>624</v>
      </c>
      <c r="AQ97" s="1">
        <v>15</v>
      </c>
      <c r="AR97" s="1">
        <v>6</v>
      </c>
      <c r="AT97" s="1">
        <v>40</v>
      </c>
      <c r="AU97" s="1" t="s">
        <v>365</v>
      </c>
      <c r="AV97" s="1" t="s">
        <v>74</v>
      </c>
      <c r="AX97" s="1">
        <v>10</v>
      </c>
      <c r="AY97" s="1" t="s">
        <v>75</v>
      </c>
    </row>
    <row r="98" spans="1:53" ht="13" x14ac:dyDescent="0.15">
      <c r="E98" s="1" t="s">
        <v>4</v>
      </c>
      <c r="G98" s="2">
        <v>35247</v>
      </c>
      <c r="H98" s="13">
        <f t="shared" ca="1" si="1"/>
        <v>22.504109589041096</v>
      </c>
      <c r="I98" s="1">
        <v>6</v>
      </c>
      <c r="J98" s="1">
        <v>200</v>
      </c>
      <c r="K98" s="1">
        <v>4</v>
      </c>
      <c r="L98" s="1">
        <v>15</v>
      </c>
      <c r="M98" s="1">
        <v>841226</v>
      </c>
      <c r="N98" s="1" t="s">
        <v>625</v>
      </c>
      <c r="O98" s="1">
        <v>1</v>
      </c>
      <c r="P98" s="1" t="s">
        <v>97</v>
      </c>
      <c r="R98" s="1" t="s">
        <v>98</v>
      </c>
      <c r="T98" s="1">
        <v>1</v>
      </c>
      <c r="U98" s="1" t="s">
        <v>110</v>
      </c>
      <c r="W98" s="1" t="s">
        <v>80</v>
      </c>
      <c r="Y98" s="1" t="s">
        <v>57</v>
      </c>
      <c r="AA98" s="1">
        <v>1</v>
      </c>
      <c r="AB98" s="1" t="s">
        <v>58</v>
      </c>
      <c r="AC98" s="1" t="s">
        <v>59</v>
      </c>
      <c r="AG98" s="1" t="s">
        <v>31</v>
      </c>
      <c r="AI98" s="1" t="s">
        <v>33</v>
      </c>
      <c r="AN98" s="1" t="s">
        <v>84</v>
      </c>
      <c r="AQ98" s="1">
        <v>80</v>
      </c>
      <c r="AS98" s="1">
        <v>15</v>
      </c>
      <c r="AT98" s="1">
        <v>4</v>
      </c>
      <c r="AU98" s="1" t="s">
        <v>626</v>
      </c>
      <c r="AV98" s="1" t="s">
        <v>64</v>
      </c>
      <c r="AX98" s="1">
        <v>10</v>
      </c>
      <c r="AY98" s="1" t="s">
        <v>627</v>
      </c>
      <c r="AZ98" s="1" t="s">
        <v>628</v>
      </c>
      <c r="BA98" s="1" t="s">
        <v>629</v>
      </c>
    </row>
    <row r="99" spans="1:53" ht="13" x14ac:dyDescent="0.15">
      <c r="B99" s="1" t="s">
        <v>1</v>
      </c>
      <c r="G99" s="2" t="s">
        <v>630</v>
      </c>
      <c r="H99" s="13">
        <f t="shared" ca="1" si="1"/>
        <v>52.11780821917808</v>
      </c>
      <c r="I99" s="1">
        <v>7</v>
      </c>
      <c r="J99" s="1">
        <v>90</v>
      </c>
      <c r="K99" s="1">
        <v>10</v>
      </c>
      <c r="L99" s="1">
        <v>10</v>
      </c>
      <c r="M99" s="1">
        <v>80241</v>
      </c>
      <c r="N99" s="1" t="s">
        <v>631</v>
      </c>
      <c r="O99" s="1">
        <v>1</v>
      </c>
      <c r="P99" s="1" t="s">
        <v>78</v>
      </c>
      <c r="R99" s="1" t="s">
        <v>103</v>
      </c>
      <c r="T99" s="1">
        <v>1</v>
      </c>
      <c r="U99" s="1" t="s">
        <v>225</v>
      </c>
      <c r="W99" s="1" t="s">
        <v>56</v>
      </c>
      <c r="Y99" s="1" t="s">
        <v>324</v>
      </c>
      <c r="AA99" s="1">
        <v>25</v>
      </c>
      <c r="AB99" s="1" t="s">
        <v>632</v>
      </c>
      <c r="AC99" s="1" t="s">
        <v>83</v>
      </c>
      <c r="AH99" s="1" t="s">
        <v>32</v>
      </c>
      <c r="AN99" s="1" t="s">
        <v>60</v>
      </c>
      <c r="AP99" s="1">
        <v>4</v>
      </c>
      <c r="AR99" s="1">
        <v>6</v>
      </c>
      <c r="AT99" s="1">
        <v>30</v>
      </c>
      <c r="AU99" s="1" t="s">
        <v>633</v>
      </c>
      <c r="AV99" s="1" t="s">
        <v>74</v>
      </c>
      <c r="AX99" s="1">
        <v>10</v>
      </c>
      <c r="AY99" s="1" t="s">
        <v>634</v>
      </c>
      <c r="AZ99" s="1" t="s">
        <v>476</v>
      </c>
      <c r="BA99" s="1" t="s">
        <v>635</v>
      </c>
    </row>
    <row r="100" spans="1:53" ht="13" x14ac:dyDescent="0.15">
      <c r="A100" s="1" t="s">
        <v>0</v>
      </c>
      <c r="G100" s="2">
        <v>29094</v>
      </c>
      <c r="H100" s="13">
        <f t="shared" ca="1" si="1"/>
        <v>39.361643835616441</v>
      </c>
      <c r="I100" s="1">
        <v>8</v>
      </c>
      <c r="J100" s="1">
        <v>0</v>
      </c>
      <c r="K100" s="1">
        <v>8</v>
      </c>
      <c r="L100" s="1">
        <v>24</v>
      </c>
      <c r="M100" s="1">
        <v>78701</v>
      </c>
      <c r="N100" s="1" t="s">
        <v>238</v>
      </c>
      <c r="O100" s="1">
        <v>0</v>
      </c>
      <c r="P100" s="1" t="s">
        <v>123</v>
      </c>
      <c r="R100" s="1" t="s">
        <v>68</v>
      </c>
      <c r="T100" s="1">
        <v>1</v>
      </c>
      <c r="U100" s="1" t="s">
        <v>225</v>
      </c>
      <c r="W100" s="1" t="s">
        <v>80</v>
      </c>
      <c r="Y100" s="1" t="s">
        <v>91</v>
      </c>
      <c r="AA100" s="1">
        <v>20</v>
      </c>
      <c r="AB100" s="1" t="s">
        <v>636</v>
      </c>
      <c r="AC100" s="1" t="s">
        <v>59</v>
      </c>
      <c r="AF100" s="1" t="s">
        <v>30</v>
      </c>
      <c r="AH100" s="1" t="s">
        <v>32</v>
      </c>
      <c r="AN100" s="1" t="s">
        <v>60</v>
      </c>
      <c r="AP100" s="1">
        <v>6</v>
      </c>
      <c r="AR100" s="1">
        <v>6</v>
      </c>
      <c r="AT100" s="1">
        <v>12</v>
      </c>
      <c r="AU100" s="1" t="s">
        <v>637</v>
      </c>
      <c r="AV100" s="1" t="s">
        <v>74</v>
      </c>
      <c r="AX100" s="1">
        <v>10</v>
      </c>
      <c r="AY100" s="1" t="s">
        <v>638</v>
      </c>
      <c r="AZ100" s="1" t="s">
        <v>639</v>
      </c>
      <c r="BA100" s="1" t="s">
        <v>640</v>
      </c>
    </row>
    <row r="101" spans="1:53" ht="13" x14ac:dyDescent="0.15">
      <c r="C101" s="1" t="s">
        <v>2</v>
      </c>
      <c r="D101" s="1" t="s">
        <v>3</v>
      </c>
      <c r="G101" s="2">
        <v>32967</v>
      </c>
      <c r="H101" s="13">
        <f t="shared" ca="1" si="1"/>
        <v>28.75068493150685</v>
      </c>
      <c r="I101" s="1">
        <v>8</v>
      </c>
      <c r="J101" s="1">
        <v>0</v>
      </c>
      <c r="K101" s="1">
        <v>12</v>
      </c>
      <c r="L101" s="1">
        <v>3</v>
      </c>
      <c r="M101" s="1">
        <v>208012</v>
      </c>
      <c r="N101" s="1" t="s">
        <v>641</v>
      </c>
      <c r="O101" s="1">
        <v>1</v>
      </c>
      <c r="P101" s="1" t="s">
        <v>53</v>
      </c>
      <c r="R101" s="1" t="s">
        <v>98</v>
      </c>
      <c r="T101" s="1">
        <v>1</v>
      </c>
      <c r="U101" s="1" t="s">
        <v>582</v>
      </c>
      <c r="W101" s="1" t="s">
        <v>80</v>
      </c>
      <c r="Y101" s="1" t="s">
        <v>57</v>
      </c>
      <c r="AA101" s="1">
        <v>4</v>
      </c>
      <c r="AB101" s="1" t="s">
        <v>58</v>
      </c>
      <c r="AC101" s="1" t="s">
        <v>59</v>
      </c>
      <c r="AI101" s="1" t="s">
        <v>33</v>
      </c>
      <c r="AM101" s="1" t="s">
        <v>642</v>
      </c>
      <c r="AN101" s="1" t="s">
        <v>72</v>
      </c>
      <c r="AP101" s="1">
        <v>6</v>
      </c>
      <c r="AR101" s="1">
        <v>2</v>
      </c>
      <c r="AT101" s="1">
        <v>5</v>
      </c>
      <c r="AU101" s="1" t="s">
        <v>643</v>
      </c>
      <c r="AV101" s="1" t="s">
        <v>74</v>
      </c>
      <c r="AX101" s="1">
        <v>10</v>
      </c>
      <c r="AY101" s="1" t="s">
        <v>644</v>
      </c>
      <c r="AZ101" s="1" t="s">
        <v>645</v>
      </c>
      <c r="BA101" s="1" t="s">
        <v>646</v>
      </c>
    </row>
    <row r="102" spans="1:53" ht="13" x14ac:dyDescent="0.15">
      <c r="A102" s="1" t="s">
        <v>0</v>
      </c>
      <c r="B102" s="1" t="s">
        <v>1</v>
      </c>
      <c r="E102" s="1" t="s">
        <v>4</v>
      </c>
      <c r="G102" s="2">
        <v>27169</v>
      </c>
      <c r="H102" s="13">
        <f t="shared" ca="1" si="1"/>
        <v>44.635616438356166</v>
      </c>
      <c r="I102" s="1">
        <v>7</v>
      </c>
      <c r="J102" s="1">
        <v>50</v>
      </c>
      <c r="K102" s="1">
        <v>10</v>
      </c>
      <c r="L102" s="1">
        <v>5</v>
      </c>
      <c r="M102" s="1">
        <v>10100</v>
      </c>
      <c r="N102" s="1" t="s">
        <v>647</v>
      </c>
      <c r="O102" s="1">
        <v>0</v>
      </c>
      <c r="P102" s="1" t="s">
        <v>123</v>
      </c>
      <c r="R102" s="1" t="s">
        <v>98</v>
      </c>
      <c r="T102" s="1">
        <v>1</v>
      </c>
      <c r="U102" s="1" t="s">
        <v>225</v>
      </c>
      <c r="W102" s="1" t="s">
        <v>384</v>
      </c>
      <c r="Y102" s="1" t="s">
        <v>648</v>
      </c>
      <c r="AA102" s="1">
        <v>16</v>
      </c>
      <c r="AB102" s="1" t="s">
        <v>649</v>
      </c>
      <c r="AC102" s="1" t="s">
        <v>83</v>
      </c>
      <c r="AH102" s="1" t="s">
        <v>32</v>
      </c>
      <c r="AN102" s="1" t="s">
        <v>72</v>
      </c>
      <c r="AP102" s="1">
        <v>6</v>
      </c>
      <c r="AR102" s="1">
        <v>6</v>
      </c>
      <c r="AT102" s="1">
        <v>60</v>
      </c>
      <c r="AU102" s="1" t="s">
        <v>650</v>
      </c>
      <c r="AV102" s="1" t="s">
        <v>74</v>
      </c>
      <c r="AX102" s="1">
        <v>6</v>
      </c>
      <c r="AY102" s="1" t="s">
        <v>651</v>
      </c>
    </row>
    <row r="103" spans="1:53" ht="13" x14ac:dyDescent="0.15">
      <c r="E103" s="1" t="s">
        <v>4</v>
      </c>
      <c r="G103" s="2">
        <v>31622</v>
      </c>
      <c r="H103" s="13">
        <f t="shared" ca="1" si="1"/>
        <v>32.435616438356163</v>
      </c>
      <c r="I103" s="1">
        <v>6</v>
      </c>
      <c r="J103" s="1">
        <v>2</v>
      </c>
      <c r="K103" s="1">
        <v>12</v>
      </c>
      <c r="L103" s="1">
        <v>3</v>
      </c>
      <c r="N103" s="1" t="s">
        <v>652</v>
      </c>
      <c r="O103" s="1">
        <v>0</v>
      </c>
      <c r="P103" s="1" t="s">
        <v>67</v>
      </c>
      <c r="R103" s="1" t="s">
        <v>98</v>
      </c>
      <c r="T103" s="1">
        <v>1</v>
      </c>
      <c r="U103" s="1" t="s">
        <v>453</v>
      </c>
      <c r="W103" s="1" t="s">
        <v>111</v>
      </c>
      <c r="Y103" s="1" t="s">
        <v>57</v>
      </c>
      <c r="AA103" s="1">
        <v>10</v>
      </c>
      <c r="AB103" s="1" t="s">
        <v>653</v>
      </c>
      <c r="AC103" s="1" t="s">
        <v>83</v>
      </c>
      <c r="AH103" s="1" t="s">
        <v>32</v>
      </c>
      <c r="AN103" s="1" t="s">
        <v>84</v>
      </c>
      <c r="AQ103" s="1">
        <v>10</v>
      </c>
      <c r="AR103" s="1">
        <v>5</v>
      </c>
      <c r="AT103" s="1">
        <v>20</v>
      </c>
      <c r="AU103" s="1" t="s">
        <v>654</v>
      </c>
      <c r="AV103" s="1" t="s">
        <v>74</v>
      </c>
      <c r="AX103" s="1">
        <v>8</v>
      </c>
      <c r="AY103" s="1" t="s">
        <v>655</v>
      </c>
      <c r="AZ103" s="1" t="s">
        <v>656</v>
      </c>
      <c r="BA103" s="1" t="s">
        <v>657</v>
      </c>
    </row>
    <row r="104" spans="1:53" ht="13" x14ac:dyDescent="0.15">
      <c r="A104" s="1" t="s">
        <v>0</v>
      </c>
      <c r="B104" s="1" t="s">
        <v>1</v>
      </c>
      <c r="E104" s="1" t="s">
        <v>4</v>
      </c>
      <c r="G104" s="2">
        <v>32721</v>
      </c>
      <c r="H104" s="13">
        <f t="shared" ca="1" si="1"/>
        <v>29.424657534246574</v>
      </c>
      <c r="I104" s="1">
        <v>6</v>
      </c>
      <c r="J104" s="1">
        <v>0</v>
      </c>
      <c r="K104" s="1">
        <v>14</v>
      </c>
      <c r="L104" s="1">
        <v>25</v>
      </c>
      <c r="M104" s="1">
        <v>92570</v>
      </c>
      <c r="N104" s="1" t="s">
        <v>658</v>
      </c>
      <c r="O104" s="1">
        <v>1</v>
      </c>
      <c r="P104" s="1" t="s">
        <v>78</v>
      </c>
      <c r="S104" s="1" t="s">
        <v>659</v>
      </c>
      <c r="T104" s="1">
        <v>1</v>
      </c>
      <c r="U104" s="1" t="s">
        <v>521</v>
      </c>
      <c r="W104" s="1" t="s">
        <v>90</v>
      </c>
      <c r="Z104" s="1" t="s">
        <v>660</v>
      </c>
      <c r="AA104" s="1">
        <v>6</v>
      </c>
      <c r="AB104" s="1" t="s">
        <v>661</v>
      </c>
      <c r="AC104" s="1" t="s">
        <v>59</v>
      </c>
      <c r="AF104" s="1" t="s">
        <v>30</v>
      </c>
      <c r="AM104" s="1" t="s">
        <v>662</v>
      </c>
      <c r="AN104" s="1" t="s">
        <v>72</v>
      </c>
      <c r="AQ104" s="1">
        <v>20</v>
      </c>
      <c r="AR104" s="1">
        <v>4</v>
      </c>
      <c r="AT104" s="1">
        <v>80</v>
      </c>
      <c r="AU104" s="1" t="s">
        <v>663</v>
      </c>
      <c r="AW104" s="1" t="s">
        <v>664</v>
      </c>
      <c r="AX104" s="1">
        <v>9</v>
      </c>
      <c r="AY104" s="1" t="s">
        <v>665</v>
      </c>
      <c r="AZ104" s="1" t="s">
        <v>666</v>
      </c>
      <c r="BA104" s="1" t="s">
        <v>667</v>
      </c>
    </row>
    <row r="105" spans="1:53" ht="13" x14ac:dyDescent="0.15">
      <c r="A105" s="1" t="s">
        <v>0</v>
      </c>
      <c r="G105" s="2" t="s">
        <v>668</v>
      </c>
      <c r="H105" s="13">
        <f t="shared" ca="1" si="1"/>
        <v>55.424657534246577</v>
      </c>
      <c r="I105" s="1">
        <v>7</v>
      </c>
      <c r="J105" s="1">
        <v>0</v>
      </c>
      <c r="K105" s="1">
        <v>10</v>
      </c>
      <c r="L105" s="1">
        <v>20</v>
      </c>
      <c r="M105" s="1">
        <v>80503</v>
      </c>
      <c r="N105" s="1" t="s">
        <v>669</v>
      </c>
      <c r="O105" s="1">
        <v>1</v>
      </c>
      <c r="P105" s="1" t="s">
        <v>67</v>
      </c>
      <c r="R105" s="1" t="s">
        <v>98</v>
      </c>
      <c r="T105" s="1">
        <v>1</v>
      </c>
      <c r="U105" s="1" t="s">
        <v>110</v>
      </c>
      <c r="W105" s="1" t="s">
        <v>124</v>
      </c>
      <c r="Y105" s="1" t="s">
        <v>160</v>
      </c>
      <c r="AA105" s="1">
        <v>27</v>
      </c>
      <c r="AB105" s="1" t="s">
        <v>670</v>
      </c>
      <c r="AC105" s="1" t="s">
        <v>83</v>
      </c>
      <c r="AG105" s="1" t="s">
        <v>31</v>
      </c>
      <c r="AO105" s="1" t="s">
        <v>671</v>
      </c>
      <c r="AQ105" s="1">
        <v>10</v>
      </c>
      <c r="AR105" s="1">
        <v>4</v>
      </c>
      <c r="AT105" s="1">
        <v>10</v>
      </c>
      <c r="AU105" s="1" t="s">
        <v>672</v>
      </c>
      <c r="AV105" s="1" t="s">
        <v>198</v>
      </c>
      <c r="AX105" s="1">
        <v>2</v>
      </c>
      <c r="AY105" s="1" t="s">
        <v>673</v>
      </c>
      <c r="AZ105" s="1" t="s">
        <v>674</v>
      </c>
      <c r="BA105" s="1" t="s">
        <v>675</v>
      </c>
    </row>
    <row r="106" spans="1:53" ht="13" x14ac:dyDescent="0.15">
      <c r="A106" s="1" t="s">
        <v>0</v>
      </c>
      <c r="E106" s="1" t="s">
        <v>4</v>
      </c>
      <c r="G106" s="2">
        <v>32437</v>
      </c>
      <c r="H106" s="13">
        <f t="shared" ca="1" si="1"/>
        <v>30.202739726027396</v>
      </c>
      <c r="I106" s="1">
        <v>8</v>
      </c>
      <c r="J106" s="1">
        <v>0</v>
      </c>
      <c r="K106" s="1">
        <v>10</v>
      </c>
      <c r="L106" s="1">
        <v>10</v>
      </c>
      <c r="M106" s="1">
        <v>74232</v>
      </c>
      <c r="N106" s="1" t="s">
        <v>676</v>
      </c>
      <c r="O106" s="1">
        <v>0</v>
      </c>
      <c r="P106" s="1" t="s">
        <v>67</v>
      </c>
      <c r="S106" s="1" t="s">
        <v>677</v>
      </c>
      <c r="T106" s="1">
        <v>0</v>
      </c>
      <c r="AC106" s="1" t="s">
        <v>83</v>
      </c>
      <c r="AG106" s="1" t="s">
        <v>31</v>
      </c>
      <c r="AI106" s="1" t="s">
        <v>33</v>
      </c>
      <c r="AN106" s="1" t="s">
        <v>84</v>
      </c>
      <c r="AQ106" s="1">
        <v>15</v>
      </c>
      <c r="AS106" s="1">
        <v>15</v>
      </c>
      <c r="AT106" s="1">
        <v>16</v>
      </c>
      <c r="AU106" s="1" t="s">
        <v>678</v>
      </c>
      <c r="AW106" s="1" t="s">
        <v>679</v>
      </c>
      <c r="AX106" s="1">
        <v>4</v>
      </c>
      <c r="AY106" s="1" t="s">
        <v>680</v>
      </c>
      <c r="AZ106" s="1" t="s">
        <v>681</v>
      </c>
      <c r="BA106" s="1" t="s">
        <v>682</v>
      </c>
    </row>
    <row r="107" spans="1:53" ht="13" x14ac:dyDescent="0.15">
      <c r="B107" s="1" t="s">
        <v>1</v>
      </c>
      <c r="C107" s="1" t="s">
        <v>2</v>
      </c>
      <c r="G107" s="2">
        <v>31109</v>
      </c>
      <c r="H107" s="13">
        <f t="shared" ca="1" si="1"/>
        <v>33.841095890410962</v>
      </c>
      <c r="I107" s="1">
        <v>6</v>
      </c>
      <c r="J107" s="1">
        <v>45</v>
      </c>
      <c r="K107" s="1">
        <v>9</v>
      </c>
      <c r="L107" s="1">
        <v>2</v>
      </c>
      <c r="M107" s="1">
        <v>44120</v>
      </c>
      <c r="N107" s="1" t="s">
        <v>683</v>
      </c>
      <c r="O107" s="1">
        <v>1</v>
      </c>
      <c r="P107" s="1" t="s">
        <v>53</v>
      </c>
      <c r="R107" s="1" t="s">
        <v>98</v>
      </c>
      <c r="T107" s="1">
        <v>1</v>
      </c>
      <c r="U107" s="1" t="s">
        <v>31</v>
      </c>
      <c r="X107" s="1" t="s">
        <v>684</v>
      </c>
      <c r="Y107" s="1" t="s">
        <v>57</v>
      </c>
      <c r="AA107" s="1">
        <v>3</v>
      </c>
      <c r="AB107" s="1" t="s">
        <v>685</v>
      </c>
      <c r="AC107" s="1" t="s">
        <v>71</v>
      </c>
      <c r="AG107" s="1" t="s">
        <v>31</v>
      </c>
      <c r="AN107" s="1" t="s">
        <v>84</v>
      </c>
      <c r="AP107" s="1">
        <v>4</v>
      </c>
      <c r="AR107" s="1">
        <v>5</v>
      </c>
      <c r="AT107" s="1">
        <v>30</v>
      </c>
      <c r="AU107" s="1" t="s">
        <v>686</v>
      </c>
      <c r="AV107" s="1" t="s">
        <v>64</v>
      </c>
      <c r="AX107" s="1">
        <v>9</v>
      </c>
      <c r="AY107" s="1" t="s">
        <v>687</v>
      </c>
      <c r="AZ107" s="1" t="s">
        <v>688</v>
      </c>
    </row>
    <row r="108" spans="1:53" ht="13" x14ac:dyDescent="0.15">
      <c r="A108" s="1" t="s">
        <v>0</v>
      </c>
      <c r="E108" s="1" t="s">
        <v>4</v>
      </c>
      <c r="G108" s="2">
        <v>29887</v>
      </c>
      <c r="H108" s="13">
        <f t="shared" ca="1" si="1"/>
        <v>37.18904109589041</v>
      </c>
      <c r="I108" s="1">
        <v>7</v>
      </c>
      <c r="J108" s="1">
        <v>30</v>
      </c>
      <c r="K108" s="1">
        <v>9</v>
      </c>
      <c r="L108" s="1">
        <v>10</v>
      </c>
      <c r="M108" s="1">
        <v>1200</v>
      </c>
      <c r="N108" s="1" t="s">
        <v>149</v>
      </c>
      <c r="O108" s="1">
        <v>0</v>
      </c>
      <c r="P108" s="1" t="s">
        <v>67</v>
      </c>
      <c r="R108" s="1" t="s">
        <v>103</v>
      </c>
      <c r="T108" s="1">
        <v>1</v>
      </c>
      <c r="U108" s="1" t="s">
        <v>225</v>
      </c>
      <c r="W108" s="1" t="s">
        <v>111</v>
      </c>
      <c r="Y108" s="1" t="s">
        <v>91</v>
      </c>
      <c r="AA108" s="1">
        <v>11</v>
      </c>
      <c r="AB108" s="1" t="s">
        <v>689</v>
      </c>
      <c r="AC108" s="1" t="s">
        <v>59</v>
      </c>
      <c r="AI108" s="1" t="s">
        <v>33</v>
      </c>
      <c r="AN108" s="1" t="s">
        <v>72</v>
      </c>
      <c r="AP108" s="1">
        <v>6</v>
      </c>
      <c r="AR108" s="1">
        <v>4</v>
      </c>
      <c r="AT108" s="1">
        <v>3</v>
      </c>
      <c r="AU108" s="1" t="s">
        <v>690</v>
      </c>
      <c r="AV108" s="1" t="s">
        <v>74</v>
      </c>
      <c r="AX108" s="1">
        <v>9</v>
      </c>
      <c r="AY108" s="1" t="s">
        <v>691</v>
      </c>
      <c r="AZ108" s="1" t="s">
        <v>692</v>
      </c>
    </row>
    <row r="109" spans="1:53" ht="13" x14ac:dyDescent="0.15">
      <c r="B109" s="1" t="s">
        <v>1</v>
      </c>
      <c r="G109" s="2">
        <v>30505</v>
      </c>
      <c r="H109" s="13">
        <f t="shared" ca="1" si="1"/>
        <v>35.495890410958907</v>
      </c>
      <c r="I109" s="1">
        <v>7</v>
      </c>
      <c r="J109" s="1">
        <v>80</v>
      </c>
      <c r="K109" s="1">
        <v>5</v>
      </c>
      <c r="L109" s="1">
        <v>10</v>
      </c>
      <c r="M109" s="1">
        <v>94545</v>
      </c>
      <c r="N109" s="1" t="s">
        <v>693</v>
      </c>
      <c r="O109" s="1">
        <v>1</v>
      </c>
      <c r="P109" s="1" t="s">
        <v>67</v>
      </c>
      <c r="R109" s="1" t="s">
        <v>98</v>
      </c>
      <c r="T109" s="1">
        <v>1</v>
      </c>
      <c r="U109" s="1" t="s">
        <v>225</v>
      </c>
      <c r="W109" s="1" t="s">
        <v>80</v>
      </c>
      <c r="Y109" s="1" t="s">
        <v>91</v>
      </c>
      <c r="AA109" s="1">
        <v>10</v>
      </c>
      <c r="AB109" s="1" t="s">
        <v>694</v>
      </c>
      <c r="AC109" s="1" t="s">
        <v>83</v>
      </c>
      <c r="AG109" s="1" t="s">
        <v>31</v>
      </c>
      <c r="AN109" s="1" t="s">
        <v>72</v>
      </c>
      <c r="AP109" s="1">
        <v>6</v>
      </c>
      <c r="AR109" s="1">
        <v>4</v>
      </c>
      <c r="AT109" s="1">
        <v>12</v>
      </c>
      <c r="AU109" s="1" t="s">
        <v>695</v>
      </c>
      <c r="AV109" s="1" t="s">
        <v>74</v>
      </c>
      <c r="AX109" s="1">
        <v>7</v>
      </c>
      <c r="AY109" s="1" t="s">
        <v>696</v>
      </c>
      <c r="AZ109" s="1" t="s">
        <v>697</v>
      </c>
    </row>
    <row r="110" spans="1:53" ht="13" x14ac:dyDescent="0.15">
      <c r="A110" s="1" t="s">
        <v>0</v>
      </c>
      <c r="E110" s="1" t="s">
        <v>4</v>
      </c>
      <c r="G110" s="2">
        <v>30306</v>
      </c>
      <c r="H110" s="13">
        <f t="shared" ca="1" si="1"/>
        <v>36.041095890410958</v>
      </c>
      <c r="I110" s="1">
        <v>7</v>
      </c>
      <c r="J110" s="1">
        <v>120</v>
      </c>
      <c r="K110" s="1">
        <v>15</v>
      </c>
      <c r="L110" s="1">
        <v>12</v>
      </c>
      <c r="M110" s="1">
        <v>78619</v>
      </c>
      <c r="N110" s="1" t="s">
        <v>348</v>
      </c>
      <c r="O110" s="1">
        <v>0</v>
      </c>
      <c r="P110" s="1" t="s">
        <v>67</v>
      </c>
      <c r="R110" s="1" t="s">
        <v>68</v>
      </c>
      <c r="T110" s="1">
        <v>1</v>
      </c>
      <c r="U110" s="1" t="s">
        <v>458</v>
      </c>
      <c r="W110" s="1" t="s">
        <v>56</v>
      </c>
      <c r="Y110" s="1" t="s">
        <v>91</v>
      </c>
      <c r="AA110" s="1">
        <v>7</v>
      </c>
      <c r="AB110" s="1" t="s">
        <v>698</v>
      </c>
      <c r="AC110" s="1" t="s">
        <v>83</v>
      </c>
      <c r="AD110" s="1" t="s">
        <v>28</v>
      </c>
      <c r="AG110" s="1" t="s">
        <v>31</v>
      </c>
      <c r="AN110" s="1" t="s">
        <v>72</v>
      </c>
      <c r="AQ110" s="1" t="s">
        <v>699</v>
      </c>
      <c r="AS110" s="1" t="s">
        <v>699</v>
      </c>
      <c r="AT110" s="1">
        <v>8</v>
      </c>
      <c r="AU110" s="1" t="s">
        <v>700</v>
      </c>
      <c r="AV110" s="1" t="s">
        <v>64</v>
      </c>
      <c r="AX110" s="1">
        <v>8</v>
      </c>
      <c r="AY110" s="1" t="s">
        <v>701</v>
      </c>
      <c r="AZ110" s="1" t="s">
        <v>702</v>
      </c>
      <c r="BA110" s="1" t="s">
        <v>703</v>
      </c>
    </row>
    <row r="111" spans="1:53" ht="13" x14ac:dyDescent="0.15">
      <c r="B111" s="1" t="s">
        <v>1</v>
      </c>
      <c r="E111" s="1" t="s">
        <v>4</v>
      </c>
      <c r="G111" s="2">
        <v>30747</v>
      </c>
      <c r="H111" s="13">
        <f t="shared" ca="1" si="1"/>
        <v>34.832876712328769</v>
      </c>
      <c r="I111" s="1">
        <v>6</v>
      </c>
      <c r="J111" s="1">
        <v>20</v>
      </c>
      <c r="K111" s="1">
        <v>16</v>
      </c>
      <c r="L111" s="1">
        <v>30</v>
      </c>
      <c r="M111" s="1">
        <v>33334</v>
      </c>
      <c r="N111" s="1" t="s">
        <v>704</v>
      </c>
      <c r="O111" s="1">
        <v>0</v>
      </c>
      <c r="P111" s="1" t="s">
        <v>67</v>
      </c>
      <c r="R111" s="1" t="s">
        <v>103</v>
      </c>
      <c r="T111" s="1">
        <v>1</v>
      </c>
      <c r="U111" s="1" t="s">
        <v>144</v>
      </c>
      <c r="W111" s="1" t="s">
        <v>111</v>
      </c>
      <c r="Y111" s="1" t="s">
        <v>648</v>
      </c>
      <c r="AA111" s="1">
        <v>4</v>
      </c>
      <c r="AB111" s="1" t="s">
        <v>705</v>
      </c>
      <c r="AC111" s="1" t="s">
        <v>71</v>
      </c>
      <c r="AL111" s="1" t="s">
        <v>36</v>
      </c>
      <c r="AV111" s="1" t="s">
        <v>74</v>
      </c>
      <c r="AX111" s="1">
        <v>8</v>
      </c>
      <c r="AY111" s="1" t="s">
        <v>706</v>
      </c>
      <c r="AZ111" s="1" t="s">
        <v>707</v>
      </c>
      <c r="BA111" s="1" t="s">
        <v>708</v>
      </c>
    </row>
    <row r="112" spans="1:53" ht="13" x14ac:dyDescent="0.15">
      <c r="E112" s="1" t="s">
        <v>4</v>
      </c>
      <c r="G112" s="2">
        <v>35313</v>
      </c>
      <c r="H112" s="13">
        <f t="shared" ca="1" si="1"/>
        <v>22.323287671232876</v>
      </c>
      <c r="I112" s="1">
        <v>8</v>
      </c>
      <c r="J112" s="1">
        <v>60</v>
      </c>
      <c r="K112" s="1">
        <v>10</v>
      </c>
      <c r="L112" s="1">
        <v>6</v>
      </c>
      <c r="M112" s="1">
        <v>76303</v>
      </c>
      <c r="N112" s="1" t="s">
        <v>709</v>
      </c>
      <c r="O112" s="1">
        <v>1</v>
      </c>
      <c r="P112" s="1" t="s">
        <v>67</v>
      </c>
      <c r="R112" s="1" t="s">
        <v>98</v>
      </c>
      <c r="T112" s="1">
        <v>1</v>
      </c>
      <c r="U112" s="1" t="s">
        <v>31</v>
      </c>
      <c r="W112" s="1" t="s">
        <v>80</v>
      </c>
      <c r="Y112" s="1" t="s">
        <v>125</v>
      </c>
      <c r="AA112" s="1">
        <v>0</v>
      </c>
      <c r="AB112" s="1" t="s">
        <v>710</v>
      </c>
      <c r="AC112" s="1" t="s">
        <v>399</v>
      </c>
      <c r="AG112" s="1" t="s">
        <v>31</v>
      </c>
      <c r="AN112" s="1" t="s">
        <v>84</v>
      </c>
      <c r="AP112" s="1">
        <v>6</v>
      </c>
      <c r="AR112" s="1">
        <v>3</v>
      </c>
      <c r="AT112" s="1">
        <v>5</v>
      </c>
      <c r="AU112" s="1" t="s">
        <v>711</v>
      </c>
      <c r="AV112" s="1" t="s">
        <v>74</v>
      </c>
      <c r="AX112" s="1">
        <v>10</v>
      </c>
      <c r="AY112" s="1" t="s">
        <v>712</v>
      </c>
      <c r="AZ112" s="1" t="s">
        <v>713</v>
      </c>
    </row>
    <row r="113" spans="1:53" ht="13" x14ac:dyDescent="0.15">
      <c r="A113" s="1" t="s">
        <v>0</v>
      </c>
      <c r="G113" s="2">
        <v>30983</v>
      </c>
      <c r="H113" s="13">
        <f t="shared" ca="1" si="1"/>
        <v>34.186301369863017</v>
      </c>
      <c r="I113" s="1">
        <v>7</v>
      </c>
      <c r="J113" s="1">
        <v>20</v>
      </c>
      <c r="K113" s="1">
        <v>9</v>
      </c>
      <c r="L113" s="1">
        <v>2</v>
      </c>
      <c r="M113" s="1">
        <v>30338</v>
      </c>
      <c r="N113" s="1" t="s">
        <v>714</v>
      </c>
      <c r="O113" s="1">
        <v>1</v>
      </c>
      <c r="P113" s="1" t="s">
        <v>431</v>
      </c>
      <c r="R113" s="1" t="s">
        <v>103</v>
      </c>
      <c r="T113" s="1">
        <v>1</v>
      </c>
      <c r="U113" s="1" t="s">
        <v>5</v>
      </c>
      <c r="W113" s="1" t="s">
        <v>80</v>
      </c>
      <c r="Y113" s="1" t="s">
        <v>81</v>
      </c>
      <c r="AA113" s="1">
        <v>3</v>
      </c>
      <c r="AB113" s="1" t="s">
        <v>715</v>
      </c>
      <c r="AC113" s="1" t="s">
        <v>83</v>
      </c>
      <c r="AG113" s="1" t="s">
        <v>31</v>
      </c>
      <c r="AN113" s="1" t="s">
        <v>84</v>
      </c>
      <c r="AQ113" s="1">
        <v>10</v>
      </c>
      <c r="AR113" s="1">
        <v>6</v>
      </c>
      <c r="AT113" s="1">
        <v>15</v>
      </c>
      <c r="AU113" s="1" t="s">
        <v>716</v>
      </c>
      <c r="AV113" s="1" t="s">
        <v>74</v>
      </c>
      <c r="AX113" s="1">
        <v>7</v>
      </c>
      <c r="AY113" s="1" t="s">
        <v>717</v>
      </c>
      <c r="AZ113" s="1" t="s">
        <v>718</v>
      </c>
      <c r="BA113" s="1" t="s">
        <v>719</v>
      </c>
    </row>
    <row r="114" spans="1:53" ht="13" x14ac:dyDescent="0.15">
      <c r="A114" s="1" t="s">
        <v>0</v>
      </c>
      <c r="C114" s="1" t="s">
        <v>2</v>
      </c>
      <c r="E114" s="1" t="s">
        <v>4</v>
      </c>
      <c r="G114" s="2">
        <v>42797</v>
      </c>
      <c r="H114" s="13">
        <f t="shared" ca="1" si="1"/>
        <v>1.8191780821917809</v>
      </c>
      <c r="I114" s="1">
        <v>7</v>
      </c>
      <c r="J114" s="1">
        <v>1</v>
      </c>
      <c r="K114" s="1">
        <v>10</v>
      </c>
      <c r="L114" s="1">
        <v>5</v>
      </c>
      <c r="N114" s="1" t="s">
        <v>720</v>
      </c>
      <c r="O114" s="1">
        <v>1</v>
      </c>
      <c r="P114" s="1" t="s">
        <v>97</v>
      </c>
      <c r="R114" s="1" t="s">
        <v>68</v>
      </c>
      <c r="T114" s="1">
        <v>0</v>
      </c>
      <c r="AC114" s="1" t="s">
        <v>83</v>
      </c>
      <c r="AE114" s="1" t="s">
        <v>29</v>
      </c>
      <c r="AN114" s="1" t="s">
        <v>84</v>
      </c>
      <c r="AQ114" s="1">
        <v>15</v>
      </c>
      <c r="AS114" s="1">
        <v>15</v>
      </c>
      <c r="AT114" s="1">
        <v>8</v>
      </c>
      <c r="AU114" s="1" t="s">
        <v>721</v>
      </c>
      <c r="AV114" s="1" t="s">
        <v>64</v>
      </c>
      <c r="AX114" s="1">
        <v>10</v>
      </c>
      <c r="AY114" s="1" t="s">
        <v>722</v>
      </c>
      <c r="AZ114" s="1" t="s">
        <v>723</v>
      </c>
      <c r="BA114" s="1" t="s">
        <v>724</v>
      </c>
    </row>
    <row r="115" spans="1:53" ht="13" x14ac:dyDescent="0.15">
      <c r="B115" s="1" t="s">
        <v>1</v>
      </c>
      <c r="G115" s="2">
        <v>33577</v>
      </c>
      <c r="H115" s="13">
        <f t="shared" ca="1" si="1"/>
        <v>27.079452054794519</v>
      </c>
      <c r="I115" s="1">
        <v>7</v>
      </c>
      <c r="J115" s="1">
        <v>150</v>
      </c>
      <c r="K115" s="1">
        <v>7</v>
      </c>
      <c r="L115" s="1">
        <v>8</v>
      </c>
      <c r="M115" s="1">
        <v>21050</v>
      </c>
      <c r="N115" s="1" t="s">
        <v>725</v>
      </c>
      <c r="O115" s="1">
        <v>1</v>
      </c>
      <c r="P115" s="1" t="s">
        <v>78</v>
      </c>
      <c r="R115" s="1" t="s">
        <v>54</v>
      </c>
      <c r="T115" s="1">
        <v>1</v>
      </c>
      <c r="U115" s="1" t="s">
        <v>31</v>
      </c>
      <c r="X115" s="1" t="s">
        <v>726</v>
      </c>
      <c r="Y115" s="1" t="s">
        <v>245</v>
      </c>
      <c r="AA115" s="1">
        <v>3</v>
      </c>
      <c r="AB115" s="1" t="s">
        <v>727</v>
      </c>
      <c r="AC115" s="1" t="s">
        <v>83</v>
      </c>
      <c r="AI115" s="1" t="s">
        <v>33</v>
      </c>
      <c r="AN115" s="1" t="s">
        <v>60</v>
      </c>
      <c r="AP115" s="1">
        <v>4</v>
      </c>
      <c r="AR115" s="1">
        <v>3</v>
      </c>
      <c r="AT115" s="1">
        <v>30</v>
      </c>
      <c r="AU115" s="1" t="s">
        <v>728</v>
      </c>
      <c r="AV115" s="1" t="s">
        <v>74</v>
      </c>
      <c r="AX115" s="1">
        <v>8</v>
      </c>
      <c r="AY115" s="1" t="s">
        <v>729</v>
      </c>
      <c r="AZ115" s="1" t="s">
        <v>730</v>
      </c>
      <c r="BA115" s="1" t="s">
        <v>731</v>
      </c>
    </row>
    <row r="116" spans="1:53" ht="13" x14ac:dyDescent="0.15">
      <c r="A116" s="1" t="s">
        <v>0</v>
      </c>
      <c r="G116" s="2">
        <v>34088</v>
      </c>
      <c r="H116" s="13">
        <f t="shared" ca="1" si="1"/>
        <v>25.67945205479452</v>
      </c>
      <c r="I116" s="1">
        <v>6</v>
      </c>
      <c r="J116" s="1">
        <v>50</v>
      </c>
      <c r="K116" s="1">
        <v>10</v>
      </c>
      <c r="L116" s="1">
        <v>20</v>
      </c>
      <c r="M116" s="1">
        <v>48185</v>
      </c>
      <c r="N116" s="1" t="s">
        <v>732</v>
      </c>
      <c r="O116" s="1">
        <v>1</v>
      </c>
      <c r="P116" s="1" t="s">
        <v>431</v>
      </c>
      <c r="S116" s="1" t="s">
        <v>733</v>
      </c>
      <c r="T116" s="1">
        <v>1</v>
      </c>
      <c r="U116" s="1" t="s">
        <v>31</v>
      </c>
      <c r="W116" s="1" t="s">
        <v>80</v>
      </c>
      <c r="Y116" s="1" t="s">
        <v>295</v>
      </c>
      <c r="AA116" s="1">
        <v>2</v>
      </c>
      <c r="AB116" s="1" t="s">
        <v>734</v>
      </c>
      <c r="AC116" s="1" t="s">
        <v>83</v>
      </c>
      <c r="AG116" s="1" t="s">
        <v>31</v>
      </c>
      <c r="AN116" s="1" t="s">
        <v>72</v>
      </c>
      <c r="AP116" s="1">
        <v>3</v>
      </c>
      <c r="AR116" s="1">
        <v>3</v>
      </c>
      <c r="AT116" s="1">
        <v>45</v>
      </c>
      <c r="AU116" s="1" t="s">
        <v>735</v>
      </c>
      <c r="AV116" s="1" t="s">
        <v>74</v>
      </c>
      <c r="AX116" s="1">
        <v>9</v>
      </c>
      <c r="AY116" s="1" t="s">
        <v>736</v>
      </c>
    </row>
    <row r="117" spans="1:53" ht="13" x14ac:dyDescent="0.15">
      <c r="A117" s="1" t="s">
        <v>0</v>
      </c>
      <c r="B117" s="1" t="s">
        <v>1</v>
      </c>
      <c r="E117" s="1" t="s">
        <v>4</v>
      </c>
      <c r="G117" s="2">
        <v>30028</v>
      </c>
      <c r="H117" s="13">
        <f t="shared" ca="1" si="1"/>
        <v>36.802739726027397</v>
      </c>
      <c r="I117" s="1">
        <v>6</v>
      </c>
      <c r="J117" s="1">
        <v>120</v>
      </c>
      <c r="K117" s="1">
        <v>10</v>
      </c>
      <c r="L117" s="1">
        <v>0</v>
      </c>
      <c r="M117" s="1">
        <v>142190</v>
      </c>
      <c r="N117" s="1" t="s">
        <v>737</v>
      </c>
      <c r="O117" s="1">
        <v>0</v>
      </c>
      <c r="P117" s="1" t="s">
        <v>97</v>
      </c>
      <c r="R117" s="1" t="s">
        <v>103</v>
      </c>
      <c r="T117" s="1">
        <v>1</v>
      </c>
      <c r="U117" s="1" t="s">
        <v>55</v>
      </c>
      <c r="W117" s="1" t="s">
        <v>56</v>
      </c>
      <c r="Y117" s="1" t="s">
        <v>738</v>
      </c>
      <c r="AA117" s="1">
        <v>14</v>
      </c>
      <c r="AB117" s="1" t="s">
        <v>739</v>
      </c>
      <c r="AC117" s="1" t="s">
        <v>83</v>
      </c>
      <c r="AI117" s="1" t="s">
        <v>33</v>
      </c>
      <c r="AJ117" s="1" t="s">
        <v>34</v>
      </c>
      <c r="AN117" s="1" t="s">
        <v>84</v>
      </c>
      <c r="AP117" s="1">
        <v>6</v>
      </c>
      <c r="AR117" s="1">
        <v>6</v>
      </c>
      <c r="AT117" s="1">
        <v>15</v>
      </c>
      <c r="AU117" s="1" t="s">
        <v>740</v>
      </c>
      <c r="AV117" s="1" t="s">
        <v>200</v>
      </c>
      <c r="AX117" s="1">
        <v>8</v>
      </c>
      <c r="AY117" s="1" t="s">
        <v>741</v>
      </c>
      <c r="AZ117" s="1" t="s">
        <v>742</v>
      </c>
      <c r="BA117" s="1" t="s">
        <v>743</v>
      </c>
    </row>
    <row r="118" spans="1:53" ht="13" x14ac:dyDescent="0.15">
      <c r="E118" s="1" t="s">
        <v>4</v>
      </c>
      <c r="G118" s="2">
        <v>42929</v>
      </c>
      <c r="H118" s="13">
        <f t="shared" ca="1" si="1"/>
        <v>1.4575342465753425</v>
      </c>
      <c r="I118" s="1">
        <v>7</v>
      </c>
      <c r="J118" s="1">
        <v>20</v>
      </c>
      <c r="K118" s="1">
        <v>3</v>
      </c>
      <c r="L118" s="1">
        <v>12</v>
      </c>
      <c r="N118" s="1" t="s">
        <v>744</v>
      </c>
      <c r="O118" s="1">
        <v>0</v>
      </c>
      <c r="P118" s="1" t="s">
        <v>97</v>
      </c>
      <c r="R118" s="1" t="s">
        <v>54</v>
      </c>
      <c r="T118" s="1">
        <v>1</v>
      </c>
      <c r="U118" s="1" t="s">
        <v>206</v>
      </c>
      <c r="W118" s="1" t="s">
        <v>80</v>
      </c>
      <c r="Y118" s="1" t="s">
        <v>338</v>
      </c>
      <c r="AA118" s="1">
        <v>5</v>
      </c>
      <c r="AB118" s="1" t="s">
        <v>745</v>
      </c>
      <c r="AC118" s="1" t="s">
        <v>83</v>
      </c>
      <c r="AD118" s="1" t="s">
        <v>28</v>
      </c>
      <c r="AI118" s="1" t="s">
        <v>33</v>
      </c>
      <c r="AN118" s="1" t="s">
        <v>167</v>
      </c>
      <c r="AQ118" s="1">
        <v>12</v>
      </c>
      <c r="AR118" s="1">
        <v>2</v>
      </c>
      <c r="AT118" s="1">
        <v>10</v>
      </c>
      <c r="AU118" s="1" t="s">
        <v>746</v>
      </c>
      <c r="AV118" s="1" t="s">
        <v>74</v>
      </c>
      <c r="AX118" s="1">
        <v>6</v>
      </c>
      <c r="AY118" s="1" t="s">
        <v>747</v>
      </c>
      <c r="AZ118" s="1" t="s">
        <v>36</v>
      </c>
      <c r="BA118" s="1" t="s">
        <v>36</v>
      </c>
    </row>
    <row r="119" spans="1:53" ht="13" x14ac:dyDescent="0.15">
      <c r="A119" s="1" t="s">
        <v>0</v>
      </c>
      <c r="B119" s="1" t="s">
        <v>1</v>
      </c>
      <c r="E119" s="1" t="s">
        <v>4</v>
      </c>
      <c r="G119" s="2">
        <v>35668</v>
      </c>
      <c r="H119" s="13">
        <f t="shared" ca="1" si="1"/>
        <v>21.350684931506848</v>
      </c>
      <c r="I119" s="1">
        <v>6</v>
      </c>
      <c r="J119" s="1">
        <v>0</v>
      </c>
      <c r="K119" s="1">
        <v>8</v>
      </c>
      <c r="L119" s="1">
        <v>60</v>
      </c>
      <c r="M119" s="1">
        <v>55100</v>
      </c>
      <c r="N119" s="1" t="s">
        <v>748</v>
      </c>
      <c r="O119" s="1">
        <v>0</v>
      </c>
      <c r="P119" s="1" t="s">
        <v>53</v>
      </c>
      <c r="S119" s="1" t="s">
        <v>749</v>
      </c>
      <c r="T119" s="1">
        <v>1</v>
      </c>
      <c r="U119" s="1" t="s">
        <v>225</v>
      </c>
      <c r="W119" s="1" t="s">
        <v>90</v>
      </c>
      <c r="Y119" s="1" t="s">
        <v>233</v>
      </c>
      <c r="AA119" s="1">
        <v>1</v>
      </c>
      <c r="AB119" s="1" t="s">
        <v>750</v>
      </c>
      <c r="AC119" s="1" t="s">
        <v>166</v>
      </c>
      <c r="AL119" s="1" t="s">
        <v>36</v>
      </c>
      <c r="AV119" s="1" t="s">
        <v>74</v>
      </c>
      <c r="AX119" s="1">
        <v>10</v>
      </c>
      <c r="AY119" s="1" t="s">
        <v>751</v>
      </c>
      <c r="AZ119" s="1" t="s">
        <v>752</v>
      </c>
      <c r="BA119" s="1" t="s">
        <v>753</v>
      </c>
    </row>
    <row r="120" spans="1:53" ht="13" x14ac:dyDescent="0.15">
      <c r="A120" s="1" t="s">
        <v>0</v>
      </c>
      <c r="B120" s="1" t="s">
        <v>1</v>
      </c>
      <c r="D120" s="1" t="s">
        <v>3</v>
      </c>
      <c r="E120" s="1" t="s">
        <v>4</v>
      </c>
      <c r="G120" s="2">
        <v>33156</v>
      </c>
      <c r="H120" s="13">
        <f t="shared" ca="1" si="1"/>
        <v>28.232876712328768</v>
      </c>
      <c r="I120" s="1">
        <v>7</v>
      </c>
      <c r="J120" s="1">
        <v>80</v>
      </c>
      <c r="K120" s="1">
        <v>12</v>
      </c>
      <c r="L120" s="1">
        <v>12</v>
      </c>
      <c r="M120" s="1">
        <v>13070111</v>
      </c>
      <c r="N120" s="1" t="s">
        <v>754</v>
      </c>
      <c r="O120" s="1">
        <v>1</v>
      </c>
      <c r="P120" s="1" t="s">
        <v>431</v>
      </c>
      <c r="R120" s="1" t="s">
        <v>68</v>
      </c>
      <c r="T120" s="1">
        <v>1</v>
      </c>
      <c r="U120" s="1" t="s">
        <v>225</v>
      </c>
      <c r="W120" s="1" t="s">
        <v>56</v>
      </c>
      <c r="Y120" s="1" t="s">
        <v>648</v>
      </c>
      <c r="AA120" s="1">
        <v>3</v>
      </c>
      <c r="AB120" s="1" t="s">
        <v>755</v>
      </c>
      <c r="AC120" s="1" t="s">
        <v>59</v>
      </c>
      <c r="AG120" s="1" t="s">
        <v>31</v>
      </c>
      <c r="AN120" s="1" t="s">
        <v>84</v>
      </c>
      <c r="AP120" s="1">
        <v>6</v>
      </c>
      <c r="AR120" s="1">
        <v>2</v>
      </c>
      <c r="AT120" s="1">
        <v>12</v>
      </c>
      <c r="AU120" s="1" t="s">
        <v>756</v>
      </c>
      <c r="AV120" s="1" t="s">
        <v>74</v>
      </c>
      <c r="AX120" s="1">
        <v>10</v>
      </c>
      <c r="AY120" s="1" t="s">
        <v>757</v>
      </c>
      <c r="AZ120" s="1" t="s">
        <v>758</v>
      </c>
      <c r="BA120" s="1" t="s">
        <v>759</v>
      </c>
    </row>
    <row r="121" spans="1:53" ht="13" x14ac:dyDescent="0.15">
      <c r="A121" s="1" t="s">
        <v>0</v>
      </c>
      <c r="B121" s="1" t="s">
        <v>1</v>
      </c>
      <c r="G121" s="2">
        <v>33117</v>
      </c>
      <c r="H121" s="13">
        <f t="shared" ca="1" si="1"/>
        <v>28.339726027397262</v>
      </c>
      <c r="I121" s="1">
        <v>7</v>
      </c>
      <c r="J121" s="1">
        <v>30</v>
      </c>
      <c r="K121" s="1">
        <v>1</v>
      </c>
      <c r="L121" s="1">
        <v>5</v>
      </c>
      <c r="M121" s="1">
        <v>11</v>
      </c>
      <c r="N121" s="1" t="s">
        <v>760</v>
      </c>
      <c r="O121" s="1">
        <v>0</v>
      </c>
      <c r="P121" s="1" t="s">
        <v>53</v>
      </c>
      <c r="R121" s="1" t="s">
        <v>54</v>
      </c>
      <c r="T121" s="1">
        <v>1</v>
      </c>
      <c r="U121" s="1" t="s">
        <v>5</v>
      </c>
      <c r="W121" s="1" t="s">
        <v>56</v>
      </c>
      <c r="Y121" s="1" t="s">
        <v>466</v>
      </c>
      <c r="AA121" s="1">
        <v>4</v>
      </c>
      <c r="AB121" s="1" t="s">
        <v>761</v>
      </c>
      <c r="AC121" s="1" t="s">
        <v>83</v>
      </c>
      <c r="AI121" s="1" t="s">
        <v>33</v>
      </c>
      <c r="AN121" s="1" t="s">
        <v>72</v>
      </c>
      <c r="AP121" s="1">
        <v>6</v>
      </c>
      <c r="AS121" s="1">
        <v>10</v>
      </c>
      <c r="AT121" s="1">
        <v>20</v>
      </c>
      <c r="AU121" s="1" t="s">
        <v>762</v>
      </c>
      <c r="AV121" s="1" t="s">
        <v>74</v>
      </c>
      <c r="AX121" s="1">
        <v>8</v>
      </c>
      <c r="AY121" s="1" t="s">
        <v>763</v>
      </c>
      <c r="AZ121" s="1" t="s">
        <v>764</v>
      </c>
      <c r="BA121" s="1" t="s">
        <v>765</v>
      </c>
    </row>
    <row r="122" spans="1:53" ht="13" x14ac:dyDescent="0.15">
      <c r="B122" s="1" t="s">
        <v>1</v>
      </c>
      <c r="E122" s="1" t="s">
        <v>4</v>
      </c>
      <c r="G122" s="2">
        <v>27127</v>
      </c>
      <c r="H122" s="13">
        <f t="shared" ca="1" si="1"/>
        <v>44.750684931506846</v>
      </c>
      <c r="I122" s="1">
        <v>7</v>
      </c>
      <c r="J122" s="1">
        <v>50</v>
      </c>
      <c r="K122" s="1">
        <v>3</v>
      </c>
      <c r="L122" s="1">
        <v>20</v>
      </c>
      <c r="N122" s="1" t="s">
        <v>766</v>
      </c>
      <c r="O122" s="1">
        <v>1</v>
      </c>
      <c r="P122" s="1" t="s">
        <v>53</v>
      </c>
      <c r="R122" s="1" t="s">
        <v>68</v>
      </c>
      <c r="T122" s="1">
        <v>1</v>
      </c>
      <c r="U122" s="1" t="s">
        <v>225</v>
      </c>
      <c r="W122" s="1" t="s">
        <v>56</v>
      </c>
      <c r="Y122" s="1" t="s">
        <v>466</v>
      </c>
      <c r="AA122" s="1">
        <v>22</v>
      </c>
      <c r="AB122" s="1" t="s">
        <v>767</v>
      </c>
      <c r="AC122" s="1" t="s">
        <v>83</v>
      </c>
      <c r="AF122" s="1" t="s">
        <v>30</v>
      </c>
      <c r="AN122" s="1" t="s">
        <v>72</v>
      </c>
      <c r="AQ122" s="1">
        <v>15</v>
      </c>
      <c r="AS122" s="1">
        <v>20</v>
      </c>
      <c r="AT122" s="1">
        <v>35</v>
      </c>
      <c r="AU122" s="1" t="s">
        <v>768</v>
      </c>
      <c r="AV122" s="1" t="s">
        <v>74</v>
      </c>
      <c r="AX122" s="1">
        <v>9</v>
      </c>
      <c r="AY122" s="1" t="s">
        <v>769</v>
      </c>
      <c r="AZ122" s="1" t="s">
        <v>770</v>
      </c>
    </row>
    <row r="123" spans="1:53" ht="13" x14ac:dyDescent="0.15">
      <c r="B123" s="1" t="s">
        <v>1</v>
      </c>
      <c r="E123" s="1" t="s">
        <v>4</v>
      </c>
      <c r="G123" s="2">
        <v>34237</v>
      </c>
      <c r="H123" s="13">
        <f t="shared" ca="1" si="1"/>
        <v>25.271232876712329</v>
      </c>
      <c r="I123" s="1">
        <v>7</v>
      </c>
      <c r="J123" s="1">
        <v>0</v>
      </c>
      <c r="K123" s="1">
        <v>12</v>
      </c>
      <c r="L123" s="1">
        <v>20</v>
      </c>
      <c r="N123" s="1" t="s">
        <v>771</v>
      </c>
      <c r="O123" s="1">
        <v>1</v>
      </c>
      <c r="P123" s="1" t="s">
        <v>53</v>
      </c>
      <c r="R123" s="1" t="s">
        <v>54</v>
      </c>
      <c r="T123" s="1">
        <v>1</v>
      </c>
      <c r="U123" s="1" t="s">
        <v>582</v>
      </c>
      <c r="W123" s="1" t="s">
        <v>145</v>
      </c>
      <c r="Y123" s="1" t="s">
        <v>91</v>
      </c>
      <c r="AA123" s="1">
        <v>5</v>
      </c>
      <c r="AB123" s="1" t="s">
        <v>772</v>
      </c>
      <c r="AC123" s="1" t="s">
        <v>59</v>
      </c>
      <c r="AG123" s="1" t="s">
        <v>31</v>
      </c>
      <c r="AN123" s="1" t="s">
        <v>84</v>
      </c>
      <c r="AP123" s="1">
        <v>5</v>
      </c>
      <c r="AR123" s="1">
        <v>5</v>
      </c>
      <c r="AT123" s="1">
        <v>10</v>
      </c>
      <c r="AU123" s="1" t="s">
        <v>773</v>
      </c>
      <c r="AV123" s="1" t="s">
        <v>64</v>
      </c>
      <c r="AX123" s="1">
        <v>10</v>
      </c>
      <c r="AY123" s="1" t="s">
        <v>774</v>
      </c>
      <c r="AZ123" s="1" t="s">
        <v>775</v>
      </c>
      <c r="BA123" s="1" t="s">
        <v>776</v>
      </c>
    </row>
    <row r="124" spans="1:53" ht="13" x14ac:dyDescent="0.15">
      <c r="A124" s="1" t="s">
        <v>0</v>
      </c>
      <c r="G124" s="2">
        <v>34688</v>
      </c>
      <c r="H124" s="13">
        <f t="shared" ca="1" si="1"/>
        <v>24.035616438356165</v>
      </c>
      <c r="I124" s="1">
        <v>9</v>
      </c>
      <c r="J124" s="1">
        <v>10</v>
      </c>
      <c r="K124" s="1">
        <v>9</v>
      </c>
      <c r="L124" s="1">
        <v>20</v>
      </c>
      <c r="N124" s="1" t="s">
        <v>777</v>
      </c>
      <c r="O124" s="1">
        <v>0</v>
      </c>
      <c r="P124" s="1" t="s">
        <v>97</v>
      </c>
      <c r="S124" s="1" t="s">
        <v>778</v>
      </c>
      <c r="T124" s="1">
        <v>1</v>
      </c>
      <c r="U124" s="1" t="s">
        <v>144</v>
      </c>
      <c r="W124" s="1" t="s">
        <v>80</v>
      </c>
      <c r="Y124" s="1" t="s">
        <v>57</v>
      </c>
      <c r="AA124" s="1">
        <v>0</v>
      </c>
      <c r="AB124" s="1" t="s">
        <v>779</v>
      </c>
      <c r="AC124" s="1" t="s">
        <v>59</v>
      </c>
      <c r="AG124" s="1" t="s">
        <v>31</v>
      </c>
      <c r="AN124" s="1" t="s">
        <v>72</v>
      </c>
      <c r="AQ124" s="1">
        <v>30</v>
      </c>
      <c r="AR124" s="1">
        <v>5</v>
      </c>
      <c r="AT124" s="1">
        <v>200</v>
      </c>
      <c r="AU124" s="1" t="s">
        <v>780</v>
      </c>
      <c r="AV124" s="1" t="s">
        <v>74</v>
      </c>
      <c r="AX124" s="1">
        <v>9</v>
      </c>
      <c r="AY124" s="1" t="s">
        <v>781</v>
      </c>
      <c r="AZ124" s="1" t="s">
        <v>782</v>
      </c>
      <c r="BA124" s="1" t="s">
        <v>783</v>
      </c>
    </row>
    <row r="125" spans="1:53" ht="13" x14ac:dyDescent="0.15">
      <c r="A125" s="1" t="s">
        <v>0</v>
      </c>
      <c r="B125" s="1" t="s">
        <v>1</v>
      </c>
      <c r="G125" s="2">
        <v>29094</v>
      </c>
      <c r="H125" s="13">
        <f t="shared" ca="1" si="1"/>
        <v>39.361643835616441</v>
      </c>
      <c r="I125" s="1">
        <v>8</v>
      </c>
      <c r="J125" s="1">
        <v>0</v>
      </c>
      <c r="K125" s="1">
        <v>8</v>
      </c>
      <c r="L125" s="1">
        <v>24</v>
      </c>
      <c r="M125" s="1">
        <v>78701</v>
      </c>
      <c r="N125" s="1" t="s">
        <v>238</v>
      </c>
      <c r="O125" s="1">
        <v>0</v>
      </c>
      <c r="P125" s="1" t="s">
        <v>143</v>
      </c>
      <c r="R125" s="1" t="s">
        <v>68</v>
      </c>
      <c r="T125" s="1">
        <v>1</v>
      </c>
      <c r="U125" s="1" t="s">
        <v>225</v>
      </c>
      <c r="W125" s="1" t="s">
        <v>80</v>
      </c>
      <c r="Y125" s="1" t="s">
        <v>91</v>
      </c>
      <c r="AA125" s="1">
        <v>20</v>
      </c>
      <c r="AB125" s="1" t="s">
        <v>636</v>
      </c>
      <c r="AC125" s="1" t="s">
        <v>59</v>
      </c>
      <c r="AF125" s="1" t="s">
        <v>30</v>
      </c>
      <c r="AH125" s="1" t="s">
        <v>32</v>
      </c>
      <c r="AN125" s="1" t="s">
        <v>624</v>
      </c>
      <c r="AP125" s="1">
        <v>6</v>
      </c>
      <c r="AR125" s="1">
        <v>6</v>
      </c>
      <c r="AT125" s="1">
        <v>15</v>
      </c>
      <c r="AU125" s="1" t="s">
        <v>784</v>
      </c>
      <c r="AV125" s="1" t="s">
        <v>74</v>
      </c>
      <c r="AX125" s="1">
        <v>10</v>
      </c>
      <c r="AY125" s="1" t="s">
        <v>785</v>
      </c>
      <c r="AZ125" s="1" t="s">
        <v>786</v>
      </c>
      <c r="BA125" s="1" t="s">
        <v>787</v>
      </c>
    </row>
    <row r="126" spans="1:53" ht="13" x14ac:dyDescent="0.15">
      <c r="A126" s="1" t="s">
        <v>0</v>
      </c>
      <c r="E126" s="1" t="s">
        <v>4</v>
      </c>
      <c r="G126" s="2">
        <v>29489</v>
      </c>
      <c r="H126" s="13">
        <f t="shared" ca="1" si="1"/>
        <v>38.279452054794518</v>
      </c>
      <c r="I126" s="1">
        <v>8</v>
      </c>
      <c r="J126" s="1">
        <v>30</v>
      </c>
      <c r="K126" s="1">
        <v>10</v>
      </c>
      <c r="L126" s="1">
        <v>3</v>
      </c>
      <c r="M126" s="1">
        <v>92122</v>
      </c>
      <c r="N126" s="1" t="s">
        <v>788</v>
      </c>
      <c r="O126" s="1">
        <v>0</v>
      </c>
      <c r="P126" s="1" t="s">
        <v>97</v>
      </c>
      <c r="R126" s="1" t="s">
        <v>103</v>
      </c>
      <c r="T126" s="1">
        <v>1</v>
      </c>
      <c r="U126" s="1" t="s">
        <v>789</v>
      </c>
      <c r="W126" s="1" t="s">
        <v>56</v>
      </c>
      <c r="Y126" s="1" t="s">
        <v>391</v>
      </c>
      <c r="AA126" s="1">
        <v>10</v>
      </c>
      <c r="AB126" s="1" t="s">
        <v>790</v>
      </c>
      <c r="AC126" s="1" t="s">
        <v>83</v>
      </c>
      <c r="AE126" s="1" t="s">
        <v>29</v>
      </c>
      <c r="AN126" s="1" t="s">
        <v>167</v>
      </c>
      <c r="AP126" s="1">
        <v>6</v>
      </c>
      <c r="AR126" s="1">
        <v>4</v>
      </c>
      <c r="AT126" s="1">
        <v>150</v>
      </c>
      <c r="AU126" s="1" t="s">
        <v>791</v>
      </c>
      <c r="AV126" s="1" t="s">
        <v>64</v>
      </c>
      <c r="AX126" s="1">
        <v>10</v>
      </c>
      <c r="AY126" s="1" t="s">
        <v>792</v>
      </c>
      <c r="AZ126" s="1" t="s">
        <v>476</v>
      </c>
      <c r="BA126" s="1" t="s">
        <v>793</v>
      </c>
    </row>
    <row r="127" spans="1:53" ht="13" x14ac:dyDescent="0.15">
      <c r="A127" s="1" t="s">
        <v>0</v>
      </c>
      <c r="D127" s="1" t="s">
        <v>3</v>
      </c>
      <c r="G127" s="2">
        <v>33476</v>
      </c>
      <c r="H127" s="13">
        <f t="shared" ca="1" si="1"/>
        <v>27.356164383561644</v>
      </c>
      <c r="I127" s="1">
        <v>8</v>
      </c>
      <c r="J127" s="1">
        <v>60</v>
      </c>
      <c r="K127" s="1">
        <v>10</v>
      </c>
      <c r="L127" s="1">
        <v>10</v>
      </c>
      <c r="M127" s="1">
        <v>2095</v>
      </c>
      <c r="N127" s="1" t="s">
        <v>794</v>
      </c>
      <c r="O127" s="1">
        <v>0</v>
      </c>
      <c r="P127" s="1" t="s">
        <v>136</v>
      </c>
      <c r="R127" s="1" t="s">
        <v>54</v>
      </c>
      <c r="T127" s="1">
        <v>1</v>
      </c>
      <c r="U127" s="1" t="s">
        <v>225</v>
      </c>
      <c r="W127" s="1" t="s">
        <v>56</v>
      </c>
      <c r="Y127" s="1" t="s">
        <v>91</v>
      </c>
      <c r="AA127" s="1">
        <v>5</v>
      </c>
      <c r="AB127" s="1" t="s">
        <v>74</v>
      </c>
      <c r="AC127" s="1" t="s">
        <v>83</v>
      </c>
      <c r="AI127" s="1" t="s">
        <v>33</v>
      </c>
      <c r="AN127" s="1" t="s">
        <v>60</v>
      </c>
      <c r="AQ127" s="1">
        <v>10</v>
      </c>
      <c r="AR127" s="1">
        <v>6</v>
      </c>
      <c r="AT127" s="1">
        <v>8</v>
      </c>
      <c r="AU127" s="1" t="s">
        <v>795</v>
      </c>
      <c r="AV127" s="1" t="s">
        <v>74</v>
      </c>
      <c r="AX127" s="1">
        <v>9</v>
      </c>
      <c r="AY127" s="1" t="s">
        <v>796</v>
      </c>
    </row>
    <row r="128" spans="1:53" ht="13" x14ac:dyDescent="0.15">
      <c r="E128" s="1" t="s">
        <v>4</v>
      </c>
      <c r="G128" s="2">
        <v>32011</v>
      </c>
      <c r="H128" s="13">
        <f t="shared" ca="1" si="1"/>
        <v>31.36986301369863</v>
      </c>
      <c r="I128" s="1">
        <v>7</v>
      </c>
      <c r="J128" s="1">
        <v>0</v>
      </c>
      <c r="K128" s="1">
        <v>12</v>
      </c>
      <c r="L128" s="1">
        <v>0</v>
      </c>
      <c r="M128" s="1">
        <v>5182</v>
      </c>
      <c r="N128" s="1" t="s">
        <v>797</v>
      </c>
      <c r="O128" s="1">
        <v>1</v>
      </c>
      <c r="P128" s="1" t="s">
        <v>136</v>
      </c>
      <c r="R128" s="1" t="s">
        <v>98</v>
      </c>
      <c r="T128" s="1">
        <v>1</v>
      </c>
      <c r="U128" s="1" t="s">
        <v>225</v>
      </c>
      <c r="W128" s="1" t="s">
        <v>111</v>
      </c>
      <c r="Y128" s="1" t="s">
        <v>91</v>
      </c>
      <c r="AA128" s="1">
        <v>7</v>
      </c>
      <c r="AB128" s="1" t="s">
        <v>689</v>
      </c>
      <c r="AC128" s="1" t="s">
        <v>83</v>
      </c>
      <c r="AG128" s="1" t="s">
        <v>31</v>
      </c>
      <c r="AN128" s="1" t="s">
        <v>72</v>
      </c>
      <c r="AQ128" s="1">
        <v>15</v>
      </c>
      <c r="AS128" s="1">
        <v>10</v>
      </c>
      <c r="AT128" s="1">
        <v>20</v>
      </c>
      <c r="AU128" s="1" t="s">
        <v>689</v>
      </c>
      <c r="AV128" s="1" t="s">
        <v>64</v>
      </c>
      <c r="AX128" s="1">
        <v>9</v>
      </c>
      <c r="AY128" s="1" t="s">
        <v>689</v>
      </c>
      <c r="AZ128" s="1" t="s">
        <v>689</v>
      </c>
      <c r="BA128" s="1" t="s">
        <v>689</v>
      </c>
    </row>
    <row r="129" spans="1:53" ht="13" x14ac:dyDescent="0.15">
      <c r="A129" s="1" t="s">
        <v>0</v>
      </c>
      <c r="G129" s="2">
        <v>34037</v>
      </c>
      <c r="H129" s="13">
        <f t="shared" ca="1" si="1"/>
        <v>25.81917808219178</v>
      </c>
      <c r="I129" s="1">
        <v>7</v>
      </c>
      <c r="J129" s="1">
        <v>60</v>
      </c>
      <c r="K129" s="1">
        <v>11</v>
      </c>
      <c r="L129" s="1">
        <v>6</v>
      </c>
      <c r="M129" s="1">
        <v>607476</v>
      </c>
      <c r="N129" s="1" t="s">
        <v>798</v>
      </c>
      <c r="O129" s="1">
        <v>0</v>
      </c>
      <c r="P129" s="1" t="s">
        <v>53</v>
      </c>
      <c r="R129" s="1" t="s">
        <v>98</v>
      </c>
      <c r="T129" s="1">
        <v>1</v>
      </c>
      <c r="U129" s="1" t="s">
        <v>225</v>
      </c>
      <c r="W129" s="1" t="s">
        <v>80</v>
      </c>
      <c r="Y129" s="1" t="s">
        <v>91</v>
      </c>
      <c r="AA129" s="1">
        <v>3</v>
      </c>
      <c r="AB129" s="1" t="s">
        <v>799</v>
      </c>
      <c r="AC129" s="1" t="s">
        <v>83</v>
      </c>
      <c r="AG129" s="1" t="s">
        <v>31</v>
      </c>
      <c r="AN129" s="1" t="s">
        <v>72</v>
      </c>
      <c r="AP129" s="1">
        <v>5</v>
      </c>
      <c r="AR129" s="1">
        <v>1</v>
      </c>
      <c r="AT129" s="1">
        <v>10</v>
      </c>
      <c r="AU129" s="1" t="s">
        <v>800</v>
      </c>
      <c r="AV129" s="1" t="s">
        <v>64</v>
      </c>
      <c r="AX129" s="1">
        <v>10</v>
      </c>
      <c r="AY129" s="1" t="s">
        <v>801</v>
      </c>
      <c r="AZ129" s="1" t="s">
        <v>802</v>
      </c>
    </row>
    <row r="130" spans="1:53" ht="13" x14ac:dyDescent="0.15">
      <c r="A130" s="1" t="s">
        <v>0</v>
      </c>
      <c r="B130" s="1" t="s">
        <v>1</v>
      </c>
      <c r="E130" s="1" t="s">
        <v>4</v>
      </c>
      <c r="G130" s="2">
        <v>28828</v>
      </c>
      <c r="H130" s="13">
        <f t="shared" ca="1" si="1"/>
        <v>40.090410958904108</v>
      </c>
      <c r="I130" s="1">
        <v>5</v>
      </c>
      <c r="J130" s="1">
        <v>30</v>
      </c>
      <c r="K130" s="1">
        <v>16</v>
      </c>
      <c r="L130" s="1">
        <v>50</v>
      </c>
      <c r="M130" s="1">
        <v>81000</v>
      </c>
      <c r="N130" s="1" t="s">
        <v>803</v>
      </c>
      <c r="O130" s="1">
        <v>1</v>
      </c>
      <c r="P130" s="1" t="s">
        <v>67</v>
      </c>
      <c r="R130" s="1" t="s">
        <v>68</v>
      </c>
      <c r="T130" s="1">
        <v>1</v>
      </c>
      <c r="U130" s="1" t="s">
        <v>521</v>
      </c>
      <c r="W130" s="1" t="s">
        <v>56</v>
      </c>
      <c r="Z130" s="1" t="s">
        <v>804</v>
      </c>
      <c r="AA130" s="1">
        <v>13</v>
      </c>
      <c r="AB130" s="1" t="s">
        <v>805</v>
      </c>
      <c r="AC130" s="1" t="s">
        <v>83</v>
      </c>
      <c r="AG130" s="1" t="s">
        <v>31</v>
      </c>
      <c r="AN130" s="1" t="s">
        <v>72</v>
      </c>
      <c r="AP130" s="1">
        <v>6</v>
      </c>
      <c r="AS130" s="1">
        <v>10</v>
      </c>
      <c r="AT130" s="1">
        <v>20</v>
      </c>
      <c r="AU130" s="1" t="s">
        <v>806</v>
      </c>
      <c r="AV130" s="1" t="s">
        <v>200</v>
      </c>
      <c r="AX130" s="1">
        <v>10</v>
      </c>
      <c r="AY130" s="1" t="s">
        <v>807</v>
      </c>
      <c r="AZ130" s="1" t="s">
        <v>808</v>
      </c>
      <c r="BA130" s="1" t="s">
        <v>809</v>
      </c>
    </row>
    <row r="131" spans="1:53" ht="13" x14ac:dyDescent="0.15">
      <c r="A131" s="1" t="s">
        <v>0</v>
      </c>
      <c r="H131" s="13">
        <f t="shared" ref="H131:H194" ca="1" si="2">(TODAY() - G131)/365</f>
        <v>119.07123287671233</v>
      </c>
      <c r="I131" s="1">
        <v>8</v>
      </c>
      <c r="J131" s="1">
        <v>90</v>
      </c>
      <c r="K131" s="1">
        <v>6</v>
      </c>
      <c r="L131" s="1">
        <v>4</v>
      </c>
      <c r="M131" s="1">
        <v>95125</v>
      </c>
      <c r="N131" s="1" t="s">
        <v>810</v>
      </c>
      <c r="O131" s="1">
        <v>0</v>
      </c>
      <c r="P131" s="1" t="s">
        <v>78</v>
      </c>
      <c r="R131" s="1" t="s">
        <v>68</v>
      </c>
      <c r="T131" s="1">
        <v>1</v>
      </c>
      <c r="U131" s="1" t="s">
        <v>225</v>
      </c>
      <c r="W131" s="1" t="s">
        <v>80</v>
      </c>
      <c r="Y131" s="1" t="s">
        <v>91</v>
      </c>
      <c r="AA131" s="1">
        <v>10</v>
      </c>
      <c r="AB131" s="1" t="s">
        <v>811</v>
      </c>
      <c r="AC131" s="1" t="s">
        <v>83</v>
      </c>
      <c r="AG131" s="1" t="s">
        <v>31</v>
      </c>
      <c r="AN131" s="1" t="s">
        <v>84</v>
      </c>
      <c r="AP131" s="1">
        <v>6</v>
      </c>
      <c r="AR131" s="1">
        <v>4</v>
      </c>
      <c r="AT131" s="1">
        <v>30</v>
      </c>
      <c r="AU131" s="1" t="s">
        <v>812</v>
      </c>
      <c r="AV131" s="1" t="s">
        <v>64</v>
      </c>
      <c r="AX131" s="1">
        <v>9</v>
      </c>
      <c r="AY131" s="1" t="s">
        <v>813</v>
      </c>
    </row>
    <row r="132" spans="1:53" ht="13" x14ac:dyDescent="0.15">
      <c r="A132" s="1" t="s">
        <v>0</v>
      </c>
      <c r="E132" s="1" t="s">
        <v>4</v>
      </c>
      <c r="G132" s="2">
        <v>31656</v>
      </c>
      <c r="H132" s="13">
        <f t="shared" ca="1" si="2"/>
        <v>32.342465753424655</v>
      </c>
      <c r="I132" s="1">
        <v>7</v>
      </c>
      <c r="J132" s="1">
        <v>0</v>
      </c>
      <c r="K132" s="1">
        <v>14</v>
      </c>
      <c r="L132" s="1">
        <v>12</v>
      </c>
      <c r="M132" s="1">
        <v>28029</v>
      </c>
      <c r="N132" s="1" t="s">
        <v>170</v>
      </c>
      <c r="O132" s="1">
        <v>0</v>
      </c>
      <c r="P132" s="1" t="s">
        <v>78</v>
      </c>
      <c r="R132" s="1" t="s">
        <v>98</v>
      </c>
      <c r="T132" s="1">
        <v>0</v>
      </c>
      <c r="AC132" s="1" t="s">
        <v>83</v>
      </c>
      <c r="AF132" s="1" t="s">
        <v>30</v>
      </c>
      <c r="AN132" s="1" t="s">
        <v>72</v>
      </c>
      <c r="AP132" s="1">
        <v>6</v>
      </c>
      <c r="AR132" s="1">
        <v>6</v>
      </c>
      <c r="AT132" s="1">
        <v>12</v>
      </c>
      <c r="AU132" s="1" t="s">
        <v>814</v>
      </c>
      <c r="AW132" s="1" t="s">
        <v>815</v>
      </c>
      <c r="AX132" s="1">
        <v>7</v>
      </c>
      <c r="AY132" s="1" t="s">
        <v>816</v>
      </c>
    </row>
    <row r="133" spans="1:53" ht="13" x14ac:dyDescent="0.15">
      <c r="B133" s="1" t="s">
        <v>1</v>
      </c>
      <c r="G133" s="2" t="s">
        <v>817</v>
      </c>
      <c r="H133" s="13">
        <f t="shared" ca="1" si="2"/>
        <v>53.150684931506852</v>
      </c>
      <c r="I133" s="1">
        <v>8</v>
      </c>
      <c r="J133" s="1">
        <v>0</v>
      </c>
      <c r="K133" s="1">
        <v>7</v>
      </c>
      <c r="L133" s="1">
        <v>0</v>
      </c>
      <c r="M133" s="1">
        <v>92128</v>
      </c>
      <c r="N133" s="1" t="s">
        <v>788</v>
      </c>
      <c r="O133" s="1">
        <v>1</v>
      </c>
      <c r="P133" s="1" t="s">
        <v>67</v>
      </c>
      <c r="R133" s="1" t="s">
        <v>68</v>
      </c>
      <c r="T133" s="1">
        <v>1</v>
      </c>
      <c r="U133" s="1" t="s">
        <v>31</v>
      </c>
      <c r="W133" s="1" t="s">
        <v>80</v>
      </c>
      <c r="Y133" s="1" t="s">
        <v>648</v>
      </c>
      <c r="AA133" s="1">
        <v>20</v>
      </c>
      <c r="AB133" s="1" t="s">
        <v>818</v>
      </c>
      <c r="AC133" s="1" t="s">
        <v>71</v>
      </c>
      <c r="AH133" s="1" t="s">
        <v>32</v>
      </c>
      <c r="AN133" s="1" t="s">
        <v>60</v>
      </c>
      <c r="AP133" s="1">
        <v>6</v>
      </c>
      <c r="AS133" s="1">
        <v>10</v>
      </c>
      <c r="AT133" s="1">
        <v>12</v>
      </c>
      <c r="AU133" s="1" t="s">
        <v>819</v>
      </c>
      <c r="AV133" s="1" t="s">
        <v>74</v>
      </c>
      <c r="AX133" s="1">
        <v>9</v>
      </c>
      <c r="AY133" s="1" t="s">
        <v>820</v>
      </c>
      <c r="AZ133" s="1" t="s">
        <v>821</v>
      </c>
      <c r="BA133" s="1" t="s">
        <v>822</v>
      </c>
    </row>
    <row r="134" spans="1:53" ht="13" x14ac:dyDescent="0.15">
      <c r="A134" s="1" t="s">
        <v>0</v>
      </c>
      <c r="E134" s="1" t="s">
        <v>4</v>
      </c>
      <c r="G134" s="2">
        <v>29906</v>
      </c>
      <c r="H134" s="13">
        <f t="shared" ca="1" si="2"/>
        <v>37.136986301369866</v>
      </c>
      <c r="I134" s="1">
        <v>6</v>
      </c>
      <c r="J134" s="1">
        <v>0</v>
      </c>
      <c r="K134" s="1">
        <v>10</v>
      </c>
      <c r="L134" s="1">
        <v>12</v>
      </c>
      <c r="M134" s="1">
        <v>85716</v>
      </c>
      <c r="N134" s="1" t="s">
        <v>823</v>
      </c>
      <c r="O134" s="1">
        <v>1</v>
      </c>
      <c r="P134" s="1" t="s">
        <v>123</v>
      </c>
      <c r="R134" s="1" t="s">
        <v>68</v>
      </c>
      <c r="T134" s="1">
        <v>1</v>
      </c>
      <c r="U134" s="1" t="s">
        <v>225</v>
      </c>
      <c r="W134" s="1" t="s">
        <v>145</v>
      </c>
      <c r="Y134" s="1" t="s">
        <v>160</v>
      </c>
      <c r="AA134" s="1">
        <v>1</v>
      </c>
      <c r="AB134" s="1" t="s">
        <v>824</v>
      </c>
      <c r="AC134" s="1" t="s">
        <v>399</v>
      </c>
      <c r="AM134" s="1" t="s">
        <v>825</v>
      </c>
      <c r="AN134" s="1" t="s">
        <v>72</v>
      </c>
      <c r="AP134" s="1">
        <v>6</v>
      </c>
      <c r="AR134" s="1">
        <v>6</v>
      </c>
      <c r="AT134" s="1">
        <v>25</v>
      </c>
      <c r="AU134" s="1" t="s">
        <v>826</v>
      </c>
      <c r="AV134" s="1" t="s">
        <v>198</v>
      </c>
      <c r="AX134" s="1">
        <v>10</v>
      </c>
      <c r="AY134" s="1" t="s">
        <v>827</v>
      </c>
      <c r="AZ134" s="1" t="s">
        <v>828</v>
      </c>
      <c r="BA134" s="1" t="s">
        <v>829</v>
      </c>
    </row>
    <row r="135" spans="1:53" ht="13" x14ac:dyDescent="0.15">
      <c r="B135" s="1" t="s">
        <v>1</v>
      </c>
      <c r="G135" s="2">
        <v>31994</v>
      </c>
      <c r="H135" s="13">
        <f t="shared" ca="1" si="2"/>
        <v>31.416438356164385</v>
      </c>
      <c r="I135" s="1">
        <v>8</v>
      </c>
      <c r="J135" s="1">
        <v>120</v>
      </c>
      <c r="K135" s="1">
        <v>14</v>
      </c>
      <c r="L135" s="1">
        <v>10</v>
      </c>
      <c r="M135" s="1">
        <v>400708</v>
      </c>
      <c r="N135" s="1" t="s">
        <v>830</v>
      </c>
      <c r="O135" s="1">
        <v>0</v>
      </c>
      <c r="P135" s="1" t="s">
        <v>431</v>
      </c>
      <c r="R135" s="1" t="s">
        <v>54</v>
      </c>
      <c r="T135" s="1">
        <v>1</v>
      </c>
      <c r="U135" s="1" t="s">
        <v>159</v>
      </c>
      <c r="W135" s="1" t="s">
        <v>80</v>
      </c>
      <c r="Y135" s="1" t="s">
        <v>91</v>
      </c>
      <c r="AA135" s="1">
        <v>7</v>
      </c>
      <c r="AB135" s="1" t="s">
        <v>831</v>
      </c>
      <c r="AC135" s="1" t="s">
        <v>59</v>
      </c>
      <c r="AI135" s="1" t="s">
        <v>33</v>
      </c>
      <c r="AN135" s="1" t="s">
        <v>60</v>
      </c>
      <c r="AP135" s="1">
        <v>5</v>
      </c>
      <c r="AR135" s="1">
        <v>4</v>
      </c>
      <c r="AT135" s="1">
        <v>10</v>
      </c>
      <c r="AU135" s="1" t="s">
        <v>832</v>
      </c>
      <c r="AV135" s="1" t="s">
        <v>74</v>
      </c>
      <c r="AX135" s="1">
        <v>9</v>
      </c>
      <c r="AY135" s="1" t="s">
        <v>833</v>
      </c>
      <c r="AZ135" s="1" t="s">
        <v>834</v>
      </c>
    </row>
    <row r="136" spans="1:53" ht="13" x14ac:dyDescent="0.15">
      <c r="B136" s="1" t="s">
        <v>1</v>
      </c>
      <c r="E136" s="1" t="s">
        <v>4</v>
      </c>
      <c r="G136" s="2">
        <v>34615</v>
      </c>
      <c r="H136" s="13">
        <f t="shared" ca="1" si="2"/>
        <v>24.235616438356164</v>
      </c>
      <c r="I136" s="1">
        <v>6</v>
      </c>
      <c r="J136" s="1">
        <v>240</v>
      </c>
      <c r="K136" s="1">
        <v>10</v>
      </c>
      <c r="L136" s="1">
        <v>20</v>
      </c>
      <c r="M136" s="1">
        <v>9250420</v>
      </c>
      <c r="N136" s="1" t="s">
        <v>835</v>
      </c>
      <c r="O136" s="1">
        <v>1</v>
      </c>
      <c r="P136" s="1" t="s">
        <v>78</v>
      </c>
      <c r="R136" s="1" t="s">
        <v>98</v>
      </c>
      <c r="T136" s="1">
        <v>1</v>
      </c>
      <c r="U136" s="1" t="s">
        <v>159</v>
      </c>
      <c r="X136" s="1" t="s">
        <v>836</v>
      </c>
      <c r="Y136" s="1" t="s">
        <v>91</v>
      </c>
      <c r="AA136" s="1">
        <v>2</v>
      </c>
      <c r="AB136" s="1" t="s">
        <v>837</v>
      </c>
      <c r="AC136" s="1" t="s">
        <v>59</v>
      </c>
      <c r="AG136" s="1" t="s">
        <v>31</v>
      </c>
      <c r="AN136" s="1" t="s">
        <v>72</v>
      </c>
      <c r="AP136" s="1">
        <v>5</v>
      </c>
      <c r="AR136" s="1">
        <v>6</v>
      </c>
      <c r="AT136" s="1">
        <v>300</v>
      </c>
      <c r="AU136" s="1" t="s">
        <v>838</v>
      </c>
      <c r="AV136" s="1" t="s">
        <v>74</v>
      </c>
      <c r="AX136" s="1">
        <v>10</v>
      </c>
      <c r="AY136" s="1" t="s">
        <v>839</v>
      </c>
      <c r="AZ136" s="1" t="s">
        <v>840</v>
      </c>
    </row>
    <row r="137" spans="1:53" ht="13" x14ac:dyDescent="0.15">
      <c r="A137" s="1" t="s">
        <v>0</v>
      </c>
      <c r="B137" s="1" t="s">
        <v>1</v>
      </c>
      <c r="C137" s="1" t="s">
        <v>2</v>
      </c>
      <c r="E137" s="1" t="s">
        <v>4</v>
      </c>
      <c r="G137" s="2">
        <v>33885</v>
      </c>
      <c r="H137" s="13">
        <f t="shared" ca="1" si="2"/>
        <v>26.235616438356164</v>
      </c>
      <c r="I137" s="1">
        <v>6</v>
      </c>
      <c r="J137" s="1">
        <v>60</v>
      </c>
      <c r="K137" s="1">
        <v>8</v>
      </c>
      <c r="L137" s="1">
        <v>3</v>
      </c>
      <c r="M137" s="1">
        <v>1827</v>
      </c>
      <c r="N137" s="1" t="s">
        <v>841</v>
      </c>
      <c r="O137" s="1">
        <v>1</v>
      </c>
      <c r="P137" s="1" t="s">
        <v>97</v>
      </c>
      <c r="R137" s="1" t="s">
        <v>98</v>
      </c>
      <c r="T137" s="1">
        <v>1</v>
      </c>
      <c r="U137" s="1" t="s">
        <v>225</v>
      </c>
      <c r="X137" s="1" t="s">
        <v>836</v>
      </c>
      <c r="Z137" s="1" t="s">
        <v>842</v>
      </c>
      <c r="AA137" s="1">
        <v>2</v>
      </c>
      <c r="AB137" s="1" t="s">
        <v>843</v>
      </c>
      <c r="AC137" s="1" t="s">
        <v>59</v>
      </c>
      <c r="AI137" s="1" t="s">
        <v>33</v>
      </c>
      <c r="AN137" s="1" t="s">
        <v>60</v>
      </c>
      <c r="AP137" s="1">
        <v>3</v>
      </c>
      <c r="AR137" s="1">
        <v>4</v>
      </c>
      <c r="AT137" s="1">
        <v>3</v>
      </c>
      <c r="AU137" s="1" t="s">
        <v>844</v>
      </c>
      <c r="AV137" s="1" t="s">
        <v>64</v>
      </c>
      <c r="AX137" s="1">
        <v>10</v>
      </c>
      <c r="AY137" s="1" t="s">
        <v>845</v>
      </c>
    </row>
    <row r="138" spans="1:53" ht="13" x14ac:dyDescent="0.15">
      <c r="A138" s="1" t="s">
        <v>0</v>
      </c>
      <c r="G138" s="2">
        <v>33877</v>
      </c>
      <c r="H138" s="13">
        <f t="shared" ca="1" si="2"/>
        <v>26.257534246575343</v>
      </c>
      <c r="I138" s="1">
        <v>10</v>
      </c>
      <c r="J138" s="1">
        <v>30</v>
      </c>
      <c r="K138" s="1">
        <v>20</v>
      </c>
      <c r="L138" s="1">
        <v>3</v>
      </c>
      <c r="M138" s="1">
        <v>28800</v>
      </c>
      <c r="N138" s="1" t="s">
        <v>846</v>
      </c>
      <c r="O138" s="1">
        <v>1</v>
      </c>
      <c r="P138" s="1" t="s">
        <v>53</v>
      </c>
      <c r="R138" s="1" t="s">
        <v>98</v>
      </c>
      <c r="T138" s="1">
        <v>0</v>
      </c>
      <c r="AC138" s="1" t="s">
        <v>83</v>
      </c>
      <c r="AF138" s="1" t="s">
        <v>30</v>
      </c>
      <c r="AN138" s="1" t="s">
        <v>72</v>
      </c>
      <c r="AQ138" s="1">
        <v>10</v>
      </c>
      <c r="AS138" s="1">
        <v>10</v>
      </c>
      <c r="AT138" s="1">
        <v>10</v>
      </c>
      <c r="AU138" s="1" t="s">
        <v>847</v>
      </c>
      <c r="AV138" s="1" t="s">
        <v>198</v>
      </c>
      <c r="AX138" s="1">
        <v>9</v>
      </c>
      <c r="AY138" s="1" t="s">
        <v>848</v>
      </c>
      <c r="BA138" s="1" t="s">
        <v>849</v>
      </c>
    </row>
    <row r="139" spans="1:53" ht="13" x14ac:dyDescent="0.15">
      <c r="E139" s="1" t="s">
        <v>4</v>
      </c>
      <c r="G139" s="2">
        <v>29845</v>
      </c>
      <c r="H139" s="13">
        <f t="shared" ca="1" si="2"/>
        <v>37.304109589041097</v>
      </c>
      <c r="I139" s="1">
        <v>8</v>
      </c>
      <c r="J139" s="1">
        <v>65</v>
      </c>
      <c r="K139" s="1">
        <v>14</v>
      </c>
      <c r="L139" s="1">
        <v>20</v>
      </c>
      <c r="M139" s="1">
        <v>99999</v>
      </c>
      <c r="N139" s="1" t="s">
        <v>771</v>
      </c>
      <c r="O139" s="1">
        <v>1</v>
      </c>
      <c r="P139" s="1" t="s">
        <v>53</v>
      </c>
      <c r="R139" s="1" t="s">
        <v>54</v>
      </c>
      <c r="T139" s="1">
        <v>1</v>
      </c>
      <c r="U139" s="1" t="s">
        <v>31</v>
      </c>
      <c r="W139" s="1" t="s">
        <v>90</v>
      </c>
      <c r="Y139" s="1" t="s">
        <v>245</v>
      </c>
      <c r="AA139" s="1">
        <v>15</v>
      </c>
      <c r="AB139" s="1" t="s">
        <v>850</v>
      </c>
      <c r="AC139" s="1" t="s">
        <v>166</v>
      </c>
      <c r="AG139" s="1" t="s">
        <v>31</v>
      </c>
      <c r="AN139" s="1" t="s">
        <v>84</v>
      </c>
      <c r="AP139" s="1">
        <v>4</v>
      </c>
      <c r="AR139" s="1">
        <v>6</v>
      </c>
      <c r="AT139" s="1">
        <v>16</v>
      </c>
      <c r="AU139" s="1" t="s">
        <v>851</v>
      </c>
      <c r="AW139" s="1" t="s">
        <v>852</v>
      </c>
      <c r="AX139" s="1">
        <v>10</v>
      </c>
      <c r="AY139" s="1" t="s">
        <v>853</v>
      </c>
      <c r="AZ139" s="1" t="s">
        <v>854</v>
      </c>
      <c r="BA139" s="1" t="s">
        <v>855</v>
      </c>
    </row>
    <row r="140" spans="1:53" ht="13" x14ac:dyDescent="0.15">
      <c r="A140" s="1" t="s">
        <v>0</v>
      </c>
      <c r="G140" s="2">
        <v>33885</v>
      </c>
      <c r="H140" s="13">
        <f t="shared" ca="1" si="2"/>
        <v>26.235616438356164</v>
      </c>
      <c r="I140" s="1">
        <v>8</v>
      </c>
      <c r="J140" s="1">
        <v>60</v>
      </c>
      <c r="K140" s="1">
        <v>8</v>
      </c>
      <c r="L140" s="1">
        <v>10</v>
      </c>
      <c r="M140" s="1">
        <v>310023</v>
      </c>
      <c r="N140" s="1" t="s">
        <v>856</v>
      </c>
      <c r="O140" s="1">
        <v>1</v>
      </c>
      <c r="P140" s="1" t="s">
        <v>67</v>
      </c>
      <c r="R140" s="1" t="s">
        <v>98</v>
      </c>
      <c r="T140" s="1">
        <v>1</v>
      </c>
      <c r="U140" s="1" t="s">
        <v>31</v>
      </c>
      <c r="W140" s="1" t="s">
        <v>80</v>
      </c>
      <c r="Y140" s="1" t="s">
        <v>160</v>
      </c>
      <c r="AA140" s="1">
        <v>1</v>
      </c>
      <c r="AB140" s="1" t="s">
        <v>857</v>
      </c>
      <c r="AC140" s="1" t="s">
        <v>59</v>
      </c>
      <c r="AG140" s="1" t="s">
        <v>31</v>
      </c>
      <c r="AN140" s="1" t="s">
        <v>84</v>
      </c>
      <c r="AP140" s="1">
        <v>6</v>
      </c>
      <c r="AR140" s="1">
        <v>6</v>
      </c>
      <c r="AT140" s="1">
        <v>10</v>
      </c>
      <c r="AU140" s="1" t="s">
        <v>858</v>
      </c>
      <c r="AW140" s="1" t="s">
        <v>859</v>
      </c>
      <c r="AX140" s="1">
        <v>9</v>
      </c>
      <c r="AY140" s="1" t="s">
        <v>860</v>
      </c>
      <c r="AZ140" s="1" t="s">
        <v>861</v>
      </c>
      <c r="BA140" s="1" t="s">
        <v>862</v>
      </c>
    </row>
    <row r="141" spans="1:53" ht="13" x14ac:dyDescent="0.15">
      <c r="A141" s="1" t="s">
        <v>0</v>
      </c>
      <c r="G141" s="2">
        <v>29414</v>
      </c>
      <c r="H141" s="13">
        <f t="shared" ca="1" si="2"/>
        <v>38.484931506849314</v>
      </c>
      <c r="I141" s="1">
        <v>6</v>
      </c>
      <c r="J141" s="1">
        <v>140</v>
      </c>
      <c r="K141" s="1">
        <v>12</v>
      </c>
      <c r="L141" s="1">
        <v>1</v>
      </c>
      <c r="M141" s="1">
        <v>127562</v>
      </c>
      <c r="N141" s="1" t="s">
        <v>737</v>
      </c>
      <c r="O141" s="1">
        <v>0</v>
      </c>
      <c r="P141" s="1" t="s">
        <v>53</v>
      </c>
      <c r="R141" s="1" t="s">
        <v>68</v>
      </c>
      <c r="T141" s="1">
        <v>1</v>
      </c>
      <c r="U141" s="1" t="s">
        <v>159</v>
      </c>
      <c r="W141" s="1" t="s">
        <v>80</v>
      </c>
      <c r="Y141" s="1" t="s">
        <v>91</v>
      </c>
      <c r="AA141" s="1">
        <v>1</v>
      </c>
      <c r="AB141" s="1" t="s">
        <v>863</v>
      </c>
      <c r="AC141" s="1" t="s">
        <v>83</v>
      </c>
      <c r="AG141" s="1" t="s">
        <v>31</v>
      </c>
      <c r="AN141" s="1" t="s">
        <v>72</v>
      </c>
      <c r="AQ141" s="1">
        <v>10</v>
      </c>
      <c r="AR141" s="1">
        <v>6</v>
      </c>
      <c r="AT141" s="1">
        <v>20</v>
      </c>
      <c r="AU141" s="1" t="s">
        <v>864</v>
      </c>
      <c r="AV141" s="1" t="s">
        <v>64</v>
      </c>
      <c r="AX141" s="1">
        <v>6</v>
      </c>
      <c r="AY141" s="1" t="s">
        <v>865</v>
      </c>
      <c r="AZ141" s="1" t="s">
        <v>352</v>
      </c>
      <c r="BA141" s="1" t="s">
        <v>866</v>
      </c>
    </row>
    <row r="142" spans="1:53" ht="13" x14ac:dyDescent="0.15">
      <c r="A142" s="1" t="s">
        <v>0</v>
      </c>
      <c r="D142" s="1" t="s">
        <v>3</v>
      </c>
      <c r="E142" s="1" t="s">
        <v>4</v>
      </c>
      <c r="G142" s="2">
        <v>33876</v>
      </c>
      <c r="H142" s="13">
        <f t="shared" ca="1" si="2"/>
        <v>26.260273972602739</v>
      </c>
      <c r="I142" s="1">
        <v>6</v>
      </c>
      <c r="J142" s="1">
        <v>90</v>
      </c>
      <c r="K142" s="1">
        <v>10</v>
      </c>
      <c r="L142" s="1">
        <v>12</v>
      </c>
      <c r="M142" s="1">
        <v>130018</v>
      </c>
      <c r="N142" s="1" t="s">
        <v>867</v>
      </c>
      <c r="O142" s="1">
        <v>0</v>
      </c>
      <c r="P142" s="1" t="s">
        <v>67</v>
      </c>
      <c r="R142" s="1" t="s">
        <v>68</v>
      </c>
      <c r="T142" s="1">
        <v>1</v>
      </c>
      <c r="U142" s="1" t="s">
        <v>453</v>
      </c>
      <c r="W142" s="1" t="s">
        <v>111</v>
      </c>
      <c r="Z142" s="1" t="s">
        <v>868</v>
      </c>
      <c r="AA142" s="1">
        <v>2</v>
      </c>
      <c r="AB142" s="1" t="s">
        <v>869</v>
      </c>
      <c r="AC142" s="1" t="s">
        <v>59</v>
      </c>
      <c r="AF142" s="1" t="s">
        <v>30</v>
      </c>
      <c r="AN142" s="1" t="s">
        <v>72</v>
      </c>
      <c r="AP142" s="1">
        <v>6</v>
      </c>
      <c r="AS142" s="1">
        <v>10</v>
      </c>
      <c r="AT142" s="1">
        <v>50</v>
      </c>
      <c r="AU142" s="1" t="s">
        <v>870</v>
      </c>
      <c r="AV142" s="1" t="s">
        <v>74</v>
      </c>
      <c r="AX142" s="1">
        <v>10</v>
      </c>
      <c r="AY142" s="1" t="s">
        <v>871</v>
      </c>
      <c r="AZ142" s="1" t="s">
        <v>872</v>
      </c>
      <c r="BA142" s="1" t="s">
        <v>873</v>
      </c>
    </row>
    <row r="143" spans="1:53" ht="13" x14ac:dyDescent="0.15">
      <c r="A143" s="1" t="s">
        <v>0</v>
      </c>
      <c r="G143" s="2">
        <v>34017</v>
      </c>
      <c r="H143" s="13">
        <f t="shared" ca="1" si="2"/>
        <v>25.873972602739727</v>
      </c>
      <c r="I143" s="1">
        <v>4</v>
      </c>
      <c r="J143" s="1">
        <v>2</v>
      </c>
      <c r="K143" s="1">
        <v>10</v>
      </c>
      <c r="L143" s="1">
        <v>15</v>
      </c>
      <c r="M143" s="1">
        <v>411045</v>
      </c>
      <c r="N143" s="1" t="s">
        <v>874</v>
      </c>
      <c r="O143" s="1">
        <v>1</v>
      </c>
      <c r="P143" s="1" t="s">
        <v>53</v>
      </c>
      <c r="R143" s="1" t="s">
        <v>68</v>
      </c>
      <c r="T143" s="1">
        <v>0</v>
      </c>
      <c r="AC143" s="1" t="s">
        <v>59</v>
      </c>
      <c r="AE143" s="1" t="s">
        <v>29</v>
      </c>
      <c r="AN143" s="1" t="s">
        <v>72</v>
      </c>
      <c r="AP143" s="1">
        <v>6</v>
      </c>
      <c r="AR143" s="1">
        <v>6</v>
      </c>
      <c r="AT143" s="1">
        <v>3</v>
      </c>
      <c r="AU143" s="1" t="s">
        <v>875</v>
      </c>
      <c r="AV143" s="1" t="s">
        <v>64</v>
      </c>
      <c r="AX143" s="1">
        <v>10</v>
      </c>
      <c r="AY143" s="1" t="s">
        <v>876</v>
      </c>
      <c r="AZ143" s="1" t="s">
        <v>868</v>
      </c>
      <c r="BA143" s="1" t="s">
        <v>877</v>
      </c>
    </row>
    <row r="144" spans="1:53" ht="13" x14ac:dyDescent="0.15">
      <c r="B144" s="1" t="s">
        <v>1</v>
      </c>
      <c r="G144" s="2">
        <v>33015</v>
      </c>
      <c r="H144" s="13">
        <f t="shared" ca="1" si="2"/>
        <v>28.61917808219178</v>
      </c>
      <c r="I144" s="1">
        <v>7</v>
      </c>
      <c r="J144" s="1">
        <v>150</v>
      </c>
      <c r="K144" s="1">
        <v>9</v>
      </c>
      <c r="L144" s="1">
        <v>10</v>
      </c>
      <c r="M144" s="1">
        <v>90025</v>
      </c>
      <c r="N144" s="1" t="s">
        <v>878</v>
      </c>
      <c r="O144" s="1">
        <v>0</v>
      </c>
      <c r="P144" s="1" t="s">
        <v>67</v>
      </c>
      <c r="R144" s="1" t="s">
        <v>54</v>
      </c>
      <c r="T144" s="1">
        <v>1</v>
      </c>
      <c r="U144" s="1" t="s">
        <v>150</v>
      </c>
      <c r="W144" s="1" t="s">
        <v>80</v>
      </c>
      <c r="Y144" s="1" t="s">
        <v>125</v>
      </c>
      <c r="AA144" s="1">
        <v>3</v>
      </c>
      <c r="AB144" s="1" t="s">
        <v>879</v>
      </c>
      <c r="AC144" s="1" t="s">
        <v>59</v>
      </c>
      <c r="AE144" s="1" t="s">
        <v>29</v>
      </c>
      <c r="AN144" s="1" t="s">
        <v>72</v>
      </c>
      <c r="AQ144" s="1">
        <v>10</v>
      </c>
      <c r="AS144" s="1">
        <v>10</v>
      </c>
      <c r="AT144" s="1">
        <v>20</v>
      </c>
      <c r="AU144" s="1" t="s">
        <v>161</v>
      </c>
      <c r="AV144" s="1" t="s">
        <v>64</v>
      </c>
      <c r="AX144" s="1">
        <v>10</v>
      </c>
      <c r="AY144" s="1" t="s">
        <v>880</v>
      </c>
      <c r="AZ144" s="1" t="s">
        <v>881</v>
      </c>
      <c r="BA144" s="1" t="s">
        <v>882</v>
      </c>
    </row>
    <row r="145" spans="1:53" ht="13" x14ac:dyDescent="0.15">
      <c r="B145" s="1" t="s">
        <v>1</v>
      </c>
      <c r="G145" s="2">
        <v>32885</v>
      </c>
      <c r="H145" s="13">
        <f t="shared" ca="1" si="2"/>
        <v>28.975342465753425</v>
      </c>
      <c r="I145" s="1">
        <v>7</v>
      </c>
      <c r="J145" s="1">
        <v>28</v>
      </c>
      <c r="K145" s="1">
        <v>12</v>
      </c>
      <c r="L145" s="1">
        <v>6</v>
      </c>
      <c r="M145" s="1">
        <v>19106</v>
      </c>
      <c r="N145" s="1" t="s">
        <v>883</v>
      </c>
      <c r="O145" s="1">
        <v>0</v>
      </c>
      <c r="P145" s="1" t="s">
        <v>136</v>
      </c>
      <c r="R145" s="1" t="s">
        <v>68</v>
      </c>
      <c r="T145" s="1">
        <v>1</v>
      </c>
      <c r="U145" s="1" t="s">
        <v>89</v>
      </c>
      <c r="W145" s="1" t="s">
        <v>80</v>
      </c>
      <c r="Y145" s="1" t="s">
        <v>233</v>
      </c>
      <c r="AA145" s="1">
        <v>5</v>
      </c>
      <c r="AB145" s="1" t="s">
        <v>884</v>
      </c>
      <c r="AC145" s="1" t="s">
        <v>83</v>
      </c>
      <c r="AF145" s="1" t="s">
        <v>30</v>
      </c>
      <c r="AI145" s="1" t="s">
        <v>33</v>
      </c>
      <c r="AN145" s="1" t="s">
        <v>60</v>
      </c>
      <c r="AP145" s="1">
        <v>4</v>
      </c>
      <c r="AR145" s="1">
        <v>4</v>
      </c>
      <c r="AT145" s="1">
        <v>100</v>
      </c>
      <c r="AU145" s="1" t="s">
        <v>885</v>
      </c>
      <c r="AV145" s="1" t="s">
        <v>64</v>
      </c>
      <c r="AX145" s="1">
        <v>9</v>
      </c>
      <c r="AY145" s="1" t="s">
        <v>886</v>
      </c>
      <c r="AZ145" s="1" t="s">
        <v>887</v>
      </c>
    </row>
    <row r="146" spans="1:53" ht="13" x14ac:dyDescent="0.15">
      <c r="E146" s="1" t="s">
        <v>4</v>
      </c>
      <c r="G146" s="2">
        <v>32154</v>
      </c>
      <c r="H146" s="13">
        <f t="shared" ca="1" si="2"/>
        <v>30.978082191780821</v>
      </c>
      <c r="I146" s="1">
        <v>8</v>
      </c>
      <c r="J146" s="1">
        <v>0</v>
      </c>
      <c r="K146" s="1">
        <v>12</v>
      </c>
      <c r="L146" s="1">
        <v>1</v>
      </c>
      <c r="M146" s="1">
        <v>1000</v>
      </c>
      <c r="N146" s="1" t="s">
        <v>888</v>
      </c>
      <c r="O146" s="1">
        <v>0</v>
      </c>
      <c r="P146" s="1" t="s">
        <v>53</v>
      </c>
      <c r="R146" s="1" t="s">
        <v>54</v>
      </c>
      <c r="T146" s="1">
        <v>1</v>
      </c>
      <c r="U146" s="1" t="s">
        <v>225</v>
      </c>
      <c r="X146" s="1" t="s">
        <v>225</v>
      </c>
      <c r="Y146" s="1" t="s">
        <v>91</v>
      </c>
      <c r="AA146" s="1">
        <v>5</v>
      </c>
      <c r="AB146" s="1" t="s">
        <v>889</v>
      </c>
      <c r="AC146" s="1" t="s">
        <v>59</v>
      </c>
      <c r="AG146" s="1" t="s">
        <v>31</v>
      </c>
      <c r="AN146" s="1" t="s">
        <v>84</v>
      </c>
      <c r="AP146" s="1">
        <v>3</v>
      </c>
      <c r="AR146" s="1">
        <v>1</v>
      </c>
      <c r="AT146" s="1">
        <v>160</v>
      </c>
      <c r="AU146" s="1" t="s">
        <v>36</v>
      </c>
      <c r="AV146" s="1" t="s">
        <v>64</v>
      </c>
      <c r="AX146" s="1">
        <v>10</v>
      </c>
      <c r="AY146" s="1" t="s">
        <v>890</v>
      </c>
      <c r="AZ146" s="1" t="s">
        <v>464</v>
      </c>
      <c r="BA146" s="1" t="s">
        <v>316</v>
      </c>
    </row>
    <row r="147" spans="1:53" ht="13" x14ac:dyDescent="0.15">
      <c r="B147" s="1" t="s">
        <v>1</v>
      </c>
      <c r="D147" s="1" t="s">
        <v>3</v>
      </c>
      <c r="E147" s="1" t="s">
        <v>4</v>
      </c>
      <c r="G147" s="2">
        <v>34064</v>
      </c>
      <c r="H147" s="13">
        <f t="shared" ca="1" si="2"/>
        <v>25.745205479452054</v>
      </c>
      <c r="I147" s="1">
        <v>6</v>
      </c>
      <c r="J147" s="1">
        <v>120</v>
      </c>
      <c r="K147" s="1">
        <v>13</v>
      </c>
      <c r="L147" s="1">
        <v>4</v>
      </c>
      <c r="M147" s="1">
        <v>560001</v>
      </c>
      <c r="N147" s="1" t="s">
        <v>891</v>
      </c>
      <c r="O147" s="1">
        <v>1</v>
      </c>
      <c r="P147" s="1" t="s">
        <v>78</v>
      </c>
      <c r="S147" s="1" t="s">
        <v>892</v>
      </c>
      <c r="T147" s="1">
        <v>1</v>
      </c>
      <c r="U147" s="1" t="s">
        <v>159</v>
      </c>
      <c r="W147" s="1" t="s">
        <v>80</v>
      </c>
      <c r="Y147" s="1" t="s">
        <v>245</v>
      </c>
      <c r="AA147" s="1">
        <v>2</v>
      </c>
      <c r="AB147" s="1" t="s">
        <v>893</v>
      </c>
      <c r="AC147" s="1" t="s">
        <v>59</v>
      </c>
      <c r="AL147" s="1" t="s">
        <v>36</v>
      </c>
      <c r="AV147" s="1" t="s">
        <v>74</v>
      </c>
      <c r="AX147" s="1">
        <v>8</v>
      </c>
      <c r="AY147" s="1" t="s">
        <v>894</v>
      </c>
      <c r="BA147" s="1" t="s">
        <v>895</v>
      </c>
    </row>
    <row r="148" spans="1:53" ht="13" x14ac:dyDescent="0.15">
      <c r="A148" s="1" t="s">
        <v>0</v>
      </c>
      <c r="C148" s="1" t="s">
        <v>2</v>
      </c>
      <c r="G148" s="2">
        <v>32540</v>
      </c>
      <c r="H148" s="13">
        <f t="shared" ca="1" si="2"/>
        <v>29.920547945205481</v>
      </c>
      <c r="I148" s="1">
        <v>8</v>
      </c>
      <c r="J148" s="1">
        <v>7</v>
      </c>
      <c r="K148" s="1">
        <v>12</v>
      </c>
      <c r="L148" s="1">
        <v>0</v>
      </c>
      <c r="M148" s="1">
        <v>3706</v>
      </c>
      <c r="N148" s="1" t="s">
        <v>896</v>
      </c>
      <c r="O148" s="1">
        <v>1</v>
      </c>
      <c r="P148" s="1" t="s">
        <v>67</v>
      </c>
      <c r="R148" s="1" t="s">
        <v>103</v>
      </c>
      <c r="T148" s="1">
        <v>1</v>
      </c>
      <c r="U148" s="1" t="s">
        <v>453</v>
      </c>
      <c r="W148" s="1" t="s">
        <v>80</v>
      </c>
      <c r="Y148" s="1" t="s">
        <v>160</v>
      </c>
      <c r="AA148" s="1">
        <v>3</v>
      </c>
      <c r="AB148" s="1" t="s">
        <v>897</v>
      </c>
      <c r="AC148" s="1" t="s">
        <v>83</v>
      </c>
      <c r="AF148" s="1" t="s">
        <v>30</v>
      </c>
      <c r="AN148" s="1" t="s">
        <v>72</v>
      </c>
      <c r="AP148" s="1">
        <v>4</v>
      </c>
      <c r="AR148" s="1">
        <v>6</v>
      </c>
      <c r="AT148" s="1">
        <v>20</v>
      </c>
      <c r="AU148" s="1" t="s">
        <v>898</v>
      </c>
      <c r="AV148" s="1" t="s">
        <v>74</v>
      </c>
      <c r="AX148" s="1">
        <v>10</v>
      </c>
      <c r="AY148" s="1" t="s">
        <v>899</v>
      </c>
      <c r="AZ148" s="1" t="s">
        <v>900</v>
      </c>
      <c r="BA148" s="1" t="s">
        <v>901</v>
      </c>
    </row>
    <row r="149" spans="1:53" ht="13" x14ac:dyDescent="0.15">
      <c r="A149" s="1" t="s">
        <v>0</v>
      </c>
      <c r="G149" s="2">
        <v>32950</v>
      </c>
      <c r="H149" s="13">
        <f t="shared" ca="1" si="2"/>
        <v>28.797260273972604</v>
      </c>
      <c r="I149" s="1">
        <v>7</v>
      </c>
      <c r="J149" s="1">
        <v>60</v>
      </c>
      <c r="K149" s="1">
        <v>14</v>
      </c>
      <c r="L149" s="1">
        <v>5</v>
      </c>
      <c r="M149" s="1">
        <v>743502</v>
      </c>
      <c r="N149" s="1" t="s">
        <v>902</v>
      </c>
      <c r="O149" s="1">
        <v>0</v>
      </c>
      <c r="P149" s="1" t="s">
        <v>53</v>
      </c>
      <c r="R149" s="1" t="s">
        <v>68</v>
      </c>
      <c r="T149" s="1">
        <v>1</v>
      </c>
      <c r="U149" s="1" t="s">
        <v>150</v>
      </c>
      <c r="W149" s="1" t="s">
        <v>80</v>
      </c>
      <c r="Y149" s="1" t="s">
        <v>112</v>
      </c>
      <c r="AA149" s="1">
        <v>5</v>
      </c>
      <c r="AB149" s="1" t="s">
        <v>903</v>
      </c>
      <c r="AC149" s="1" t="s">
        <v>59</v>
      </c>
      <c r="AF149" s="1" t="s">
        <v>30</v>
      </c>
      <c r="AN149" s="1" t="s">
        <v>84</v>
      </c>
      <c r="AP149" s="1">
        <v>6</v>
      </c>
      <c r="AR149" s="1">
        <v>5</v>
      </c>
      <c r="AT149" s="1">
        <v>25</v>
      </c>
      <c r="AU149" s="1" t="s">
        <v>904</v>
      </c>
      <c r="AV149" s="1" t="s">
        <v>198</v>
      </c>
      <c r="AX149" s="1">
        <v>9</v>
      </c>
      <c r="AY149" s="1" t="s">
        <v>905</v>
      </c>
      <c r="AZ149" s="1" t="s">
        <v>906</v>
      </c>
      <c r="BA149" s="1" t="s">
        <v>907</v>
      </c>
    </row>
    <row r="150" spans="1:53" ht="13" x14ac:dyDescent="0.15">
      <c r="D150" s="1" t="s">
        <v>3</v>
      </c>
      <c r="E150" s="1" t="s">
        <v>4</v>
      </c>
      <c r="G150" s="2">
        <v>34861</v>
      </c>
      <c r="H150" s="13">
        <f t="shared" ca="1" si="2"/>
        <v>23.561643835616437</v>
      </c>
      <c r="I150" s="1">
        <v>7</v>
      </c>
      <c r="J150" s="1">
        <v>0</v>
      </c>
      <c r="K150" s="1">
        <v>12</v>
      </c>
      <c r="L150" s="1">
        <v>15</v>
      </c>
      <c r="M150" s="1">
        <v>35280</v>
      </c>
      <c r="N150" s="1" t="s">
        <v>908</v>
      </c>
      <c r="O150" s="1">
        <v>1</v>
      </c>
      <c r="P150" s="1" t="s">
        <v>53</v>
      </c>
      <c r="R150" s="1" t="s">
        <v>98</v>
      </c>
      <c r="T150" s="1">
        <v>1</v>
      </c>
      <c r="U150" s="1" t="s">
        <v>177</v>
      </c>
      <c r="W150" s="1" t="s">
        <v>111</v>
      </c>
      <c r="Y150" s="1" t="s">
        <v>57</v>
      </c>
      <c r="AA150" s="1">
        <v>1</v>
      </c>
      <c r="AB150" s="1" t="s">
        <v>58</v>
      </c>
      <c r="AC150" s="1" t="s">
        <v>59</v>
      </c>
      <c r="AH150" s="1" t="s">
        <v>32</v>
      </c>
      <c r="AI150" s="1" t="s">
        <v>33</v>
      </c>
      <c r="AJ150" s="1" t="s">
        <v>34</v>
      </c>
      <c r="AK150" s="1" t="s">
        <v>35</v>
      </c>
      <c r="AN150" s="1" t="s">
        <v>60</v>
      </c>
      <c r="AQ150" s="1">
        <v>15</v>
      </c>
      <c r="AR150" s="1">
        <v>6</v>
      </c>
      <c r="AT150" s="1">
        <v>90</v>
      </c>
      <c r="AU150" s="1" t="s">
        <v>909</v>
      </c>
      <c r="AV150" s="1" t="s">
        <v>74</v>
      </c>
      <c r="AX150" s="1">
        <v>10</v>
      </c>
      <c r="AY150" s="1" t="s">
        <v>910</v>
      </c>
      <c r="AZ150" s="1" t="s">
        <v>911</v>
      </c>
    </row>
    <row r="151" spans="1:53" ht="13" x14ac:dyDescent="0.15">
      <c r="A151" s="1" t="s">
        <v>0</v>
      </c>
      <c r="B151" s="1" t="s">
        <v>1</v>
      </c>
      <c r="E151" s="1" t="s">
        <v>4</v>
      </c>
      <c r="G151" s="2">
        <v>30465</v>
      </c>
      <c r="H151" s="13">
        <f t="shared" ca="1" si="2"/>
        <v>35.605479452054794</v>
      </c>
      <c r="I151" s="1">
        <v>7</v>
      </c>
      <c r="J151" s="1">
        <v>55</v>
      </c>
      <c r="K151" s="1">
        <v>9</v>
      </c>
      <c r="L151" s="1">
        <v>2</v>
      </c>
      <c r="M151" s="1">
        <v>0</v>
      </c>
      <c r="N151" s="1" t="s">
        <v>912</v>
      </c>
      <c r="O151" s="1">
        <v>0</v>
      </c>
      <c r="P151" s="1" t="s">
        <v>97</v>
      </c>
      <c r="R151" s="1" t="s">
        <v>98</v>
      </c>
      <c r="T151" s="1">
        <v>1</v>
      </c>
      <c r="U151" s="1" t="s">
        <v>159</v>
      </c>
      <c r="W151" s="1" t="s">
        <v>80</v>
      </c>
      <c r="Y151" s="1" t="s">
        <v>105</v>
      </c>
      <c r="AA151" s="1">
        <v>6</v>
      </c>
      <c r="AB151" s="1" t="s">
        <v>913</v>
      </c>
      <c r="AC151" s="1" t="s">
        <v>399</v>
      </c>
      <c r="AG151" s="1" t="s">
        <v>31</v>
      </c>
      <c r="AH151" s="1" t="s">
        <v>32</v>
      </c>
      <c r="AI151" s="1" t="s">
        <v>33</v>
      </c>
      <c r="AN151" s="1" t="s">
        <v>72</v>
      </c>
      <c r="AP151" s="1">
        <v>4</v>
      </c>
      <c r="AR151" s="1">
        <v>4</v>
      </c>
      <c r="AT151" s="1">
        <v>6</v>
      </c>
      <c r="AU151" s="1" t="s">
        <v>914</v>
      </c>
      <c r="AW151" s="1" t="s">
        <v>915</v>
      </c>
      <c r="AX151" s="1">
        <v>10</v>
      </c>
      <c r="AY151" s="1" t="s">
        <v>916</v>
      </c>
      <c r="AZ151" s="1" t="s">
        <v>917</v>
      </c>
      <c r="BA151" s="1" t="s">
        <v>918</v>
      </c>
    </row>
    <row r="152" spans="1:53" ht="13" x14ac:dyDescent="0.15">
      <c r="B152" s="1" t="s">
        <v>1</v>
      </c>
      <c r="G152" s="2">
        <v>33864</v>
      </c>
      <c r="H152" s="13">
        <f t="shared" ca="1" si="2"/>
        <v>26.293150684931508</v>
      </c>
      <c r="I152" s="1">
        <v>7</v>
      </c>
      <c r="J152" s="1">
        <v>25</v>
      </c>
      <c r="K152" s="1">
        <v>9</v>
      </c>
      <c r="L152" s="1">
        <v>5</v>
      </c>
      <c r="M152" s="1">
        <v>61000</v>
      </c>
      <c r="N152" s="1" t="s">
        <v>919</v>
      </c>
      <c r="O152" s="1">
        <v>0</v>
      </c>
      <c r="P152" s="1" t="s">
        <v>53</v>
      </c>
      <c r="R152" s="1" t="s">
        <v>98</v>
      </c>
      <c r="T152" s="1">
        <v>1</v>
      </c>
      <c r="U152" s="1" t="s">
        <v>30</v>
      </c>
      <c r="W152" s="1" t="s">
        <v>111</v>
      </c>
      <c r="Z152" s="1" t="s">
        <v>920</v>
      </c>
      <c r="AA152" s="1">
        <v>2</v>
      </c>
      <c r="AB152" s="1" t="s">
        <v>882</v>
      </c>
      <c r="AC152" s="1" t="s">
        <v>83</v>
      </c>
      <c r="AF152" s="1" t="s">
        <v>30</v>
      </c>
      <c r="AN152" s="1" t="s">
        <v>72</v>
      </c>
      <c r="AP152" s="1">
        <v>2</v>
      </c>
      <c r="AR152" s="1">
        <v>1</v>
      </c>
      <c r="AT152" s="1">
        <v>10</v>
      </c>
      <c r="AU152" s="1" t="s">
        <v>882</v>
      </c>
      <c r="AV152" s="1" t="s">
        <v>200</v>
      </c>
      <c r="AX152" s="1">
        <v>8</v>
      </c>
      <c r="AY152" s="1" t="s">
        <v>882</v>
      </c>
      <c r="AZ152" s="1" t="s">
        <v>921</v>
      </c>
      <c r="BA152" s="1" t="s">
        <v>882</v>
      </c>
    </row>
    <row r="153" spans="1:53" ht="13" x14ac:dyDescent="0.15">
      <c r="A153" s="1" t="s">
        <v>0</v>
      </c>
      <c r="B153" s="1" t="s">
        <v>1</v>
      </c>
      <c r="D153" s="1" t="s">
        <v>3</v>
      </c>
      <c r="G153" s="2">
        <v>31252</v>
      </c>
      <c r="H153" s="13">
        <f t="shared" ca="1" si="2"/>
        <v>33.449315068493149</v>
      </c>
      <c r="I153" s="1">
        <v>6</v>
      </c>
      <c r="J153" s="1">
        <v>0</v>
      </c>
      <c r="K153" s="1">
        <v>10</v>
      </c>
      <c r="L153" s="1">
        <v>6</v>
      </c>
      <c r="M153" s="1">
        <v>20815</v>
      </c>
      <c r="N153" s="1" t="s">
        <v>922</v>
      </c>
      <c r="O153" s="1">
        <v>0</v>
      </c>
      <c r="P153" s="1" t="s">
        <v>67</v>
      </c>
      <c r="R153" s="1" t="s">
        <v>54</v>
      </c>
      <c r="T153" s="1">
        <v>1</v>
      </c>
      <c r="U153" s="1" t="s">
        <v>458</v>
      </c>
      <c r="W153" s="1" t="s">
        <v>56</v>
      </c>
      <c r="Y153" s="1" t="s">
        <v>91</v>
      </c>
      <c r="AA153" s="1">
        <v>10</v>
      </c>
      <c r="AB153" s="1" t="s">
        <v>923</v>
      </c>
      <c r="AC153" s="1" t="s">
        <v>59</v>
      </c>
      <c r="AG153" s="1" t="s">
        <v>31</v>
      </c>
      <c r="AM153" s="1" t="s">
        <v>924</v>
      </c>
      <c r="AN153" s="1" t="s">
        <v>72</v>
      </c>
      <c r="AP153" s="1">
        <v>6</v>
      </c>
      <c r="AR153" s="1">
        <v>6</v>
      </c>
      <c r="AT153" s="1">
        <v>16</v>
      </c>
      <c r="AU153" s="1" t="s">
        <v>925</v>
      </c>
      <c r="AV153" s="1" t="s">
        <v>74</v>
      </c>
      <c r="AX153" s="1">
        <v>10</v>
      </c>
      <c r="AY153" s="1" t="s">
        <v>926</v>
      </c>
      <c r="AZ153" s="1" t="s">
        <v>927</v>
      </c>
      <c r="BA153" s="1" t="s">
        <v>928</v>
      </c>
    </row>
    <row r="154" spans="1:53" ht="13" x14ac:dyDescent="0.15">
      <c r="B154" s="1" t="s">
        <v>1</v>
      </c>
      <c r="G154" s="2">
        <v>29519</v>
      </c>
      <c r="H154" s="13">
        <f t="shared" ca="1" si="2"/>
        <v>38.197260273972603</v>
      </c>
      <c r="I154" s="1">
        <v>7</v>
      </c>
      <c r="J154" s="1">
        <v>60</v>
      </c>
      <c r="K154" s="1">
        <v>10</v>
      </c>
      <c r="L154" s="1">
        <v>12</v>
      </c>
      <c r="M154" s="1">
        <v>32827</v>
      </c>
      <c r="N154" s="1" t="s">
        <v>929</v>
      </c>
      <c r="O154" s="1">
        <v>1</v>
      </c>
      <c r="P154" s="1" t="s">
        <v>67</v>
      </c>
      <c r="R154" s="1" t="s">
        <v>68</v>
      </c>
      <c r="T154" s="1">
        <v>1</v>
      </c>
      <c r="U154" s="1" t="s">
        <v>150</v>
      </c>
      <c r="W154" s="1" t="s">
        <v>56</v>
      </c>
      <c r="Y154" s="1" t="s">
        <v>105</v>
      </c>
      <c r="AA154" s="1">
        <v>10</v>
      </c>
      <c r="AB154" s="1" t="s">
        <v>930</v>
      </c>
      <c r="AC154" s="1" t="s">
        <v>71</v>
      </c>
      <c r="AI154" s="1" t="s">
        <v>33</v>
      </c>
      <c r="AN154" s="1" t="s">
        <v>84</v>
      </c>
      <c r="AQ154" s="1">
        <v>10</v>
      </c>
      <c r="AR154" s="1">
        <v>3</v>
      </c>
      <c r="AT154" s="1">
        <v>4</v>
      </c>
      <c r="AU154" s="1" t="s">
        <v>931</v>
      </c>
      <c r="AV154" s="1" t="s">
        <v>64</v>
      </c>
      <c r="AX154" s="1">
        <v>7</v>
      </c>
      <c r="AY154" s="1" t="s">
        <v>932</v>
      </c>
      <c r="AZ154" s="1" t="s">
        <v>933</v>
      </c>
      <c r="BA154" s="1" t="s">
        <v>934</v>
      </c>
    </row>
    <row r="155" spans="1:53" ht="13" x14ac:dyDescent="0.15">
      <c r="A155" s="1" t="s">
        <v>0</v>
      </c>
      <c r="C155" s="1" t="s">
        <v>2</v>
      </c>
      <c r="E155" s="1" t="s">
        <v>4</v>
      </c>
      <c r="G155" s="2" t="s">
        <v>935</v>
      </c>
      <c r="H155" s="13">
        <f t="shared" ca="1" si="2"/>
        <v>53.260273972602739</v>
      </c>
      <c r="I155" s="1">
        <v>7</v>
      </c>
      <c r="J155" s="1">
        <v>0</v>
      </c>
      <c r="K155" s="1">
        <v>9</v>
      </c>
      <c r="L155" s="1">
        <v>30</v>
      </c>
      <c r="N155" s="1" t="s">
        <v>219</v>
      </c>
      <c r="O155" s="1">
        <v>1</v>
      </c>
      <c r="P155" s="1" t="s">
        <v>53</v>
      </c>
      <c r="S155" s="1" t="s">
        <v>936</v>
      </c>
      <c r="T155" s="1">
        <v>1</v>
      </c>
      <c r="U155" s="1" t="s">
        <v>458</v>
      </c>
      <c r="W155" s="1" t="s">
        <v>80</v>
      </c>
      <c r="Y155" s="1" t="s">
        <v>57</v>
      </c>
      <c r="AA155" s="1">
        <v>28</v>
      </c>
      <c r="AB155" s="1" t="s">
        <v>937</v>
      </c>
      <c r="AC155" s="1" t="s">
        <v>83</v>
      </c>
      <c r="AH155" s="1" t="s">
        <v>32</v>
      </c>
      <c r="AN155" s="1" t="s">
        <v>72</v>
      </c>
      <c r="AQ155" s="1">
        <v>10</v>
      </c>
      <c r="AR155" s="1">
        <v>4</v>
      </c>
      <c r="AT155" s="1">
        <v>6</v>
      </c>
      <c r="AU155" s="1" t="s">
        <v>938</v>
      </c>
      <c r="AW155" s="1" t="s">
        <v>939</v>
      </c>
      <c r="AX155" s="1">
        <v>10</v>
      </c>
      <c r="AY155" s="1" t="s">
        <v>940</v>
      </c>
      <c r="AZ155" s="1" t="s">
        <v>941</v>
      </c>
      <c r="BA155" s="1" t="s">
        <v>942</v>
      </c>
    </row>
    <row r="156" spans="1:53" ht="13" x14ac:dyDescent="0.15">
      <c r="B156" s="1" t="s">
        <v>1</v>
      </c>
      <c r="C156" s="1" t="s">
        <v>2</v>
      </c>
      <c r="D156" s="1" t="s">
        <v>3</v>
      </c>
      <c r="G156" s="2">
        <v>31912</v>
      </c>
      <c r="H156" s="13">
        <f t="shared" ca="1" si="2"/>
        <v>31.641095890410959</v>
      </c>
      <c r="I156" s="1">
        <v>8</v>
      </c>
      <c r="J156" s="1">
        <v>60</v>
      </c>
      <c r="K156" s="1">
        <v>8</v>
      </c>
      <c r="L156" s="1">
        <v>2</v>
      </c>
      <c r="M156" s="1">
        <v>95132</v>
      </c>
      <c r="N156" s="1" t="s">
        <v>943</v>
      </c>
      <c r="O156" s="1">
        <v>0</v>
      </c>
      <c r="P156" s="1" t="s">
        <v>97</v>
      </c>
      <c r="R156" s="1" t="s">
        <v>98</v>
      </c>
      <c r="T156" s="1">
        <v>1</v>
      </c>
      <c r="U156" s="1" t="s">
        <v>453</v>
      </c>
      <c r="W156" s="1" t="s">
        <v>111</v>
      </c>
      <c r="Y156" s="1" t="s">
        <v>57</v>
      </c>
      <c r="AA156" s="1">
        <v>3</v>
      </c>
      <c r="AB156" s="1" t="s">
        <v>944</v>
      </c>
      <c r="AC156" s="1" t="s">
        <v>83</v>
      </c>
      <c r="AF156" s="1" t="s">
        <v>30</v>
      </c>
      <c r="AI156" s="1" t="s">
        <v>33</v>
      </c>
      <c r="AN156" s="1" t="s">
        <v>72</v>
      </c>
      <c r="AP156" s="1">
        <v>6</v>
      </c>
      <c r="AR156" s="1">
        <v>6</v>
      </c>
      <c r="AT156" s="1">
        <v>50</v>
      </c>
      <c r="AU156" s="1" t="s">
        <v>945</v>
      </c>
      <c r="AV156" s="1" t="s">
        <v>74</v>
      </c>
      <c r="AX156" s="1">
        <v>10</v>
      </c>
      <c r="AY156" s="1" t="s">
        <v>946</v>
      </c>
      <c r="AZ156" s="1" t="s">
        <v>947</v>
      </c>
      <c r="BA156" s="1" t="s">
        <v>116</v>
      </c>
    </row>
    <row r="157" spans="1:53" ht="13" x14ac:dyDescent="0.15">
      <c r="B157" s="1" t="s">
        <v>1</v>
      </c>
      <c r="D157" s="1" t="s">
        <v>3</v>
      </c>
      <c r="H157" s="13">
        <f t="shared" ca="1" si="2"/>
        <v>119.07123287671233</v>
      </c>
      <c r="I157" s="1">
        <v>7</v>
      </c>
      <c r="J157" s="1">
        <v>60</v>
      </c>
      <c r="K157" s="1">
        <v>10</v>
      </c>
      <c r="L157" s="1">
        <v>1</v>
      </c>
      <c r="M157" s="1">
        <v>30308</v>
      </c>
      <c r="N157" s="1" t="s">
        <v>714</v>
      </c>
      <c r="O157" s="1">
        <v>1</v>
      </c>
      <c r="P157" s="1" t="s">
        <v>78</v>
      </c>
      <c r="R157" s="1" t="s">
        <v>103</v>
      </c>
      <c r="T157" s="1">
        <v>1</v>
      </c>
      <c r="U157" s="1" t="s">
        <v>159</v>
      </c>
      <c r="W157" s="1" t="s">
        <v>384</v>
      </c>
      <c r="Y157" s="1" t="s">
        <v>112</v>
      </c>
      <c r="AA157" s="1">
        <v>0</v>
      </c>
      <c r="AB157" s="1" t="s">
        <v>948</v>
      </c>
      <c r="AC157" s="1" t="s">
        <v>83</v>
      </c>
      <c r="AF157" s="1" t="s">
        <v>30</v>
      </c>
      <c r="AN157" s="1" t="s">
        <v>72</v>
      </c>
      <c r="AP157" s="1">
        <v>4</v>
      </c>
      <c r="AR157" s="1">
        <v>4</v>
      </c>
      <c r="AT157" s="1">
        <v>25</v>
      </c>
      <c r="AU157" s="1" t="s">
        <v>949</v>
      </c>
      <c r="AV157" s="1" t="s">
        <v>64</v>
      </c>
      <c r="AX157" s="1">
        <v>9</v>
      </c>
      <c r="AY157" s="1" t="s">
        <v>950</v>
      </c>
      <c r="AZ157" s="1" t="s">
        <v>951</v>
      </c>
    </row>
    <row r="158" spans="1:53" ht="13" x14ac:dyDescent="0.15">
      <c r="A158" s="1" t="s">
        <v>0</v>
      </c>
      <c r="G158" s="2">
        <v>30194</v>
      </c>
      <c r="H158" s="13">
        <f t="shared" ca="1" si="2"/>
        <v>36.347945205479455</v>
      </c>
      <c r="I158" s="1">
        <v>7</v>
      </c>
      <c r="J158" s="1">
        <v>45</v>
      </c>
      <c r="K158" s="1">
        <v>12</v>
      </c>
      <c r="L158" s="1">
        <v>40</v>
      </c>
      <c r="M158" s="1">
        <v>1530041</v>
      </c>
      <c r="N158" s="1" t="s">
        <v>952</v>
      </c>
      <c r="O158" s="1">
        <v>1</v>
      </c>
      <c r="P158" s="1" t="s">
        <v>123</v>
      </c>
      <c r="R158" s="1" t="s">
        <v>103</v>
      </c>
      <c r="T158" s="1">
        <v>1</v>
      </c>
      <c r="U158" s="1" t="s">
        <v>150</v>
      </c>
      <c r="W158" s="1" t="s">
        <v>80</v>
      </c>
      <c r="Y158" s="1" t="s">
        <v>245</v>
      </c>
      <c r="AA158" s="1">
        <v>1</v>
      </c>
      <c r="AB158" s="1" t="s">
        <v>953</v>
      </c>
      <c r="AC158" s="1" t="s">
        <v>71</v>
      </c>
      <c r="AI158" s="1" t="s">
        <v>33</v>
      </c>
      <c r="AN158" s="1" t="s">
        <v>72</v>
      </c>
      <c r="AQ158" s="1">
        <v>10</v>
      </c>
      <c r="AS158" s="1">
        <v>10</v>
      </c>
      <c r="AT158" s="1">
        <v>120</v>
      </c>
      <c r="AU158" s="1" t="s">
        <v>243</v>
      </c>
      <c r="AV158" s="1" t="s">
        <v>74</v>
      </c>
      <c r="AX158" s="1">
        <v>10</v>
      </c>
      <c r="AY158" s="1" t="s">
        <v>243</v>
      </c>
    </row>
    <row r="159" spans="1:53" ht="13" x14ac:dyDescent="0.15">
      <c r="E159" s="1" t="s">
        <v>4</v>
      </c>
      <c r="G159" s="2">
        <v>36223</v>
      </c>
      <c r="H159" s="13">
        <f t="shared" ca="1" si="2"/>
        <v>19.830136986301369</v>
      </c>
      <c r="I159" s="1">
        <v>9</v>
      </c>
      <c r="J159" s="1">
        <v>120</v>
      </c>
      <c r="K159" s="1">
        <v>10</v>
      </c>
      <c r="L159" s="1">
        <v>10</v>
      </c>
      <c r="M159" s="1">
        <v>20657</v>
      </c>
      <c r="N159" s="1" t="s">
        <v>954</v>
      </c>
      <c r="O159" s="1">
        <v>0</v>
      </c>
      <c r="P159" s="1" t="s">
        <v>67</v>
      </c>
      <c r="R159" s="1" t="s">
        <v>54</v>
      </c>
      <c r="T159" s="1">
        <v>0</v>
      </c>
      <c r="AC159" s="1" t="s">
        <v>59</v>
      </c>
      <c r="AG159" s="1" t="s">
        <v>31</v>
      </c>
      <c r="AN159" s="1" t="s">
        <v>60</v>
      </c>
      <c r="AQ159" s="1">
        <v>15</v>
      </c>
      <c r="AR159" s="1">
        <v>6</v>
      </c>
      <c r="AT159" s="1">
        <v>10</v>
      </c>
      <c r="AU159" s="1" t="s">
        <v>955</v>
      </c>
      <c r="AW159" s="1" t="s">
        <v>956</v>
      </c>
      <c r="AX159" s="1">
        <v>10</v>
      </c>
      <c r="AY159" s="1" t="s">
        <v>957</v>
      </c>
      <c r="AZ159" s="1" t="s">
        <v>958</v>
      </c>
    </row>
    <row r="160" spans="1:53" ht="13" x14ac:dyDescent="0.15">
      <c r="A160" s="1" t="s">
        <v>0</v>
      </c>
      <c r="G160" s="2">
        <v>31803</v>
      </c>
      <c r="H160" s="13">
        <f t="shared" ca="1" si="2"/>
        <v>31.93972602739726</v>
      </c>
      <c r="I160" s="1">
        <v>8</v>
      </c>
      <c r="J160" s="1">
        <v>15</v>
      </c>
      <c r="K160" s="1">
        <v>14</v>
      </c>
      <c r="L160" s="1">
        <v>12</v>
      </c>
      <c r="M160" s="1">
        <v>28205</v>
      </c>
      <c r="N160" s="1" t="s">
        <v>959</v>
      </c>
      <c r="O160" s="1">
        <v>0</v>
      </c>
      <c r="P160" s="1" t="s">
        <v>97</v>
      </c>
      <c r="S160" s="1" t="s">
        <v>960</v>
      </c>
      <c r="T160" s="1">
        <v>1</v>
      </c>
      <c r="U160" s="1" t="s">
        <v>225</v>
      </c>
      <c r="W160" s="1" t="s">
        <v>80</v>
      </c>
      <c r="Y160" s="1" t="s">
        <v>91</v>
      </c>
      <c r="AA160" s="1">
        <v>8</v>
      </c>
      <c r="AB160" s="1" t="s">
        <v>207</v>
      </c>
      <c r="AC160" s="1" t="s">
        <v>71</v>
      </c>
      <c r="AH160" s="1" t="s">
        <v>32</v>
      </c>
      <c r="AN160" s="1" t="s">
        <v>60</v>
      </c>
      <c r="AP160" s="1">
        <v>6</v>
      </c>
      <c r="AR160" s="1">
        <v>6</v>
      </c>
      <c r="AT160" s="1">
        <v>40</v>
      </c>
      <c r="AU160" s="1" t="s">
        <v>961</v>
      </c>
      <c r="AV160" s="1" t="s">
        <v>415</v>
      </c>
      <c r="AX160" s="1">
        <v>7</v>
      </c>
      <c r="AY160" s="1" t="s">
        <v>962</v>
      </c>
      <c r="AZ160" s="1" t="s">
        <v>159</v>
      </c>
      <c r="BA160" s="1" t="s">
        <v>963</v>
      </c>
    </row>
    <row r="161" spans="1:53" ht="13" x14ac:dyDescent="0.15">
      <c r="E161" s="1" t="s">
        <v>4</v>
      </c>
      <c r="G161" s="2">
        <v>25703</v>
      </c>
      <c r="H161" s="13">
        <f t="shared" ca="1" si="2"/>
        <v>48.652054794520545</v>
      </c>
      <c r="I161" s="1">
        <v>5</v>
      </c>
      <c r="J161" s="1">
        <v>120</v>
      </c>
      <c r="K161" s="1">
        <v>8</v>
      </c>
      <c r="L161" s="1">
        <v>3</v>
      </c>
      <c r="M161" s="1">
        <v>8820</v>
      </c>
      <c r="N161" s="1" t="s">
        <v>964</v>
      </c>
      <c r="O161" s="1">
        <v>0</v>
      </c>
      <c r="P161" s="1" t="s">
        <v>97</v>
      </c>
      <c r="R161" s="1" t="s">
        <v>103</v>
      </c>
      <c r="T161" s="1">
        <v>1</v>
      </c>
      <c r="U161" s="1" t="s">
        <v>225</v>
      </c>
      <c r="W161" s="1" t="s">
        <v>80</v>
      </c>
      <c r="Y161" s="1" t="s">
        <v>466</v>
      </c>
      <c r="AA161" s="1">
        <v>20</v>
      </c>
      <c r="AB161" s="1" t="s">
        <v>965</v>
      </c>
      <c r="AC161" s="1" t="s">
        <v>59</v>
      </c>
      <c r="AF161" s="1" t="s">
        <v>30</v>
      </c>
      <c r="AN161" s="1" t="s">
        <v>84</v>
      </c>
      <c r="AP161" s="1">
        <v>5</v>
      </c>
      <c r="AR161" s="1">
        <v>2</v>
      </c>
      <c r="AT161" s="1">
        <v>12</v>
      </c>
      <c r="AU161" s="1" t="s">
        <v>966</v>
      </c>
      <c r="AV161" s="1" t="s">
        <v>64</v>
      </c>
      <c r="AX161" s="1">
        <v>10</v>
      </c>
      <c r="AY161" s="1" t="s">
        <v>967</v>
      </c>
      <c r="AZ161" s="1" t="s">
        <v>968</v>
      </c>
      <c r="BA161" s="1" t="s">
        <v>969</v>
      </c>
    </row>
    <row r="162" spans="1:53" ht="13" x14ac:dyDescent="0.15">
      <c r="E162" s="1" t="s">
        <v>4</v>
      </c>
      <c r="G162" s="2">
        <v>34518</v>
      </c>
      <c r="H162" s="13">
        <f t="shared" ca="1" si="2"/>
        <v>24.5013698630137</v>
      </c>
      <c r="I162" s="1">
        <v>7</v>
      </c>
      <c r="J162" s="1">
        <v>160</v>
      </c>
      <c r="K162" s="1">
        <v>8</v>
      </c>
      <c r="L162" s="1">
        <v>5</v>
      </c>
      <c r="M162" s="1">
        <v>689580</v>
      </c>
      <c r="N162" s="1" t="s">
        <v>867</v>
      </c>
      <c r="O162" s="1">
        <v>0</v>
      </c>
      <c r="P162" s="1" t="s">
        <v>67</v>
      </c>
      <c r="R162" s="1" t="s">
        <v>103</v>
      </c>
      <c r="T162" s="1">
        <v>0</v>
      </c>
      <c r="AC162" s="1" t="s">
        <v>59</v>
      </c>
      <c r="AH162" s="1" t="s">
        <v>32</v>
      </c>
      <c r="AI162" s="1" t="s">
        <v>33</v>
      </c>
      <c r="AK162" s="1" t="s">
        <v>35</v>
      </c>
      <c r="AN162" s="1" t="s">
        <v>84</v>
      </c>
      <c r="AP162" s="1">
        <v>6</v>
      </c>
      <c r="AR162" s="1">
        <v>4</v>
      </c>
      <c r="AT162" s="1">
        <v>10</v>
      </c>
      <c r="AU162" s="1" t="s">
        <v>970</v>
      </c>
      <c r="AV162" s="1" t="s">
        <v>74</v>
      </c>
      <c r="AX162" s="1">
        <v>10</v>
      </c>
      <c r="AY162" s="1" t="s">
        <v>971</v>
      </c>
      <c r="AZ162" s="1" t="s">
        <v>972</v>
      </c>
      <c r="BA162" s="1" t="s">
        <v>973</v>
      </c>
    </row>
    <row r="163" spans="1:53" ht="13" x14ac:dyDescent="0.15">
      <c r="C163" s="1" t="s">
        <v>2</v>
      </c>
      <c r="D163" s="1" t="s">
        <v>3</v>
      </c>
      <c r="E163" s="1" t="s">
        <v>4</v>
      </c>
      <c r="G163" s="2">
        <v>35326</v>
      </c>
      <c r="H163" s="13">
        <f t="shared" ca="1" si="2"/>
        <v>22.287671232876711</v>
      </c>
      <c r="I163" s="1">
        <v>7</v>
      </c>
      <c r="J163" s="1">
        <v>5</v>
      </c>
      <c r="K163" s="1">
        <v>12</v>
      </c>
      <c r="L163" s="1">
        <v>8</v>
      </c>
      <c r="M163" s="1">
        <v>500058</v>
      </c>
      <c r="N163" s="1" t="s">
        <v>368</v>
      </c>
      <c r="O163" s="1">
        <v>1</v>
      </c>
      <c r="P163" s="1" t="s">
        <v>97</v>
      </c>
      <c r="R163" s="1" t="s">
        <v>98</v>
      </c>
      <c r="T163" s="1">
        <v>0</v>
      </c>
      <c r="AC163" s="1" t="s">
        <v>59</v>
      </c>
      <c r="AI163" s="1" t="s">
        <v>33</v>
      </c>
      <c r="AN163" s="1" t="s">
        <v>84</v>
      </c>
      <c r="AP163" s="1">
        <v>6</v>
      </c>
      <c r="AS163" s="1">
        <v>40</v>
      </c>
      <c r="AT163" s="1">
        <v>150</v>
      </c>
      <c r="AU163" s="1" t="s">
        <v>974</v>
      </c>
      <c r="AV163" s="1" t="s">
        <v>74</v>
      </c>
      <c r="AX163" s="1">
        <v>10</v>
      </c>
      <c r="AY163" s="1" t="s">
        <v>975</v>
      </c>
      <c r="AZ163" s="1" t="s">
        <v>976</v>
      </c>
      <c r="BA163" s="1" t="s">
        <v>977</v>
      </c>
    </row>
    <row r="164" spans="1:53" ht="13" x14ac:dyDescent="0.15">
      <c r="A164" s="1" t="s">
        <v>0</v>
      </c>
      <c r="G164" s="2">
        <v>34622</v>
      </c>
      <c r="H164" s="13">
        <f t="shared" ca="1" si="2"/>
        <v>24.216438356164385</v>
      </c>
      <c r="I164" s="1">
        <v>8</v>
      </c>
      <c r="J164" s="1">
        <v>120</v>
      </c>
      <c r="K164" s="1">
        <v>9</v>
      </c>
      <c r="L164" s="1">
        <v>5</v>
      </c>
      <c r="M164" s="1">
        <v>12222</v>
      </c>
      <c r="N164" s="1" t="s">
        <v>978</v>
      </c>
      <c r="O164" s="1">
        <v>0</v>
      </c>
      <c r="P164" s="1" t="s">
        <v>431</v>
      </c>
      <c r="R164" s="1" t="s">
        <v>103</v>
      </c>
      <c r="T164" s="1">
        <v>0</v>
      </c>
      <c r="AC164" s="1" t="s">
        <v>399</v>
      </c>
      <c r="AF164" s="1" t="s">
        <v>30</v>
      </c>
      <c r="AN164" s="1" t="s">
        <v>72</v>
      </c>
      <c r="AP164" s="1">
        <v>4</v>
      </c>
      <c r="AS164" s="1">
        <v>28</v>
      </c>
      <c r="AT164" s="1">
        <v>70</v>
      </c>
      <c r="AU164" s="1" t="s">
        <v>979</v>
      </c>
      <c r="AV164" s="1" t="s">
        <v>74</v>
      </c>
      <c r="AX164" s="1">
        <v>10</v>
      </c>
      <c r="AY164" s="1" t="s">
        <v>980</v>
      </c>
      <c r="AZ164" s="1" t="s">
        <v>981</v>
      </c>
      <c r="BA164" s="1" t="s">
        <v>982</v>
      </c>
    </row>
    <row r="165" spans="1:53" ht="13" x14ac:dyDescent="0.15">
      <c r="A165" s="1" t="s">
        <v>0</v>
      </c>
      <c r="E165" s="1" t="s">
        <v>4</v>
      </c>
      <c r="G165" s="2">
        <v>34999</v>
      </c>
      <c r="H165" s="13">
        <f t="shared" ca="1" si="2"/>
        <v>23.183561643835617</v>
      </c>
      <c r="I165" s="1">
        <v>8</v>
      </c>
      <c r="J165" s="1">
        <v>0</v>
      </c>
      <c r="K165" s="1">
        <v>9</v>
      </c>
      <c r="L165" s="1">
        <v>0</v>
      </c>
      <c r="M165" s="1">
        <v>411046</v>
      </c>
      <c r="N165" s="1" t="s">
        <v>874</v>
      </c>
      <c r="O165" s="1">
        <v>1</v>
      </c>
      <c r="P165" s="1" t="s">
        <v>97</v>
      </c>
      <c r="R165" s="1" t="s">
        <v>98</v>
      </c>
      <c r="T165" s="1">
        <v>0</v>
      </c>
      <c r="AC165" s="1" t="s">
        <v>399</v>
      </c>
      <c r="AF165" s="1" t="s">
        <v>30</v>
      </c>
      <c r="AN165" s="1" t="s">
        <v>72</v>
      </c>
      <c r="AQ165" s="1">
        <v>40</v>
      </c>
      <c r="AS165" s="1">
        <v>10</v>
      </c>
      <c r="AT165" s="1">
        <v>30</v>
      </c>
      <c r="AU165" s="1" t="s">
        <v>983</v>
      </c>
      <c r="AV165" s="1" t="s">
        <v>74</v>
      </c>
      <c r="AX165" s="1">
        <v>10</v>
      </c>
      <c r="AY165" s="1" t="s">
        <v>984</v>
      </c>
      <c r="AZ165" s="1" t="s">
        <v>985</v>
      </c>
      <c r="BA165" s="1" t="s">
        <v>986</v>
      </c>
    </row>
    <row r="166" spans="1:53" ht="13" x14ac:dyDescent="0.15">
      <c r="B166" s="1" t="s">
        <v>1</v>
      </c>
      <c r="G166" s="2">
        <v>32122</v>
      </c>
      <c r="H166" s="13">
        <f t="shared" ca="1" si="2"/>
        <v>31.065753424657533</v>
      </c>
      <c r="I166" s="1">
        <v>7</v>
      </c>
      <c r="J166" s="1">
        <v>0</v>
      </c>
      <c r="K166" s="1">
        <v>12</v>
      </c>
      <c r="L166" s="1">
        <v>5</v>
      </c>
      <c r="M166" s="1">
        <v>27617</v>
      </c>
      <c r="N166" s="1" t="s">
        <v>987</v>
      </c>
      <c r="O166" s="1">
        <v>0</v>
      </c>
      <c r="P166" s="1" t="s">
        <v>53</v>
      </c>
      <c r="R166" s="1" t="s">
        <v>98</v>
      </c>
      <c r="T166" s="1">
        <v>1</v>
      </c>
      <c r="U166" s="1" t="s">
        <v>458</v>
      </c>
      <c r="X166" s="1" t="s">
        <v>988</v>
      </c>
      <c r="Z166" s="1" t="s">
        <v>989</v>
      </c>
      <c r="AA166" s="1">
        <v>3</v>
      </c>
      <c r="AB166" s="1" t="s">
        <v>990</v>
      </c>
      <c r="AC166" s="1" t="s">
        <v>83</v>
      </c>
      <c r="AG166" s="1" t="s">
        <v>31</v>
      </c>
      <c r="AN166" s="1" t="s">
        <v>72</v>
      </c>
      <c r="AP166" s="1">
        <v>5</v>
      </c>
      <c r="AR166" s="1">
        <v>2</v>
      </c>
      <c r="AT166" s="1">
        <v>12</v>
      </c>
      <c r="AU166" s="1" t="s">
        <v>991</v>
      </c>
      <c r="AV166" s="1" t="s">
        <v>74</v>
      </c>
      <c r="AX166" s="1">
        <v>10</v>
      </c>
      <c r="AY166" s="1" t="s">
        <v>992</v>
      </c>
      <c r="AZ166" s="1" t="s">
        <v>993</v>
      </c>
      <c r="BA166" s="1" t="s">
        <v>994</v>
      </c>
    </row>
    <row r="167" spans="1:53" ht="13" x14ac:dyDescent="0.15">
      <c r="B167" s="1" t="s">
        <v>1</v>
      </c>
      <c r="G167" s="2">
        <v>26615</v>
      </c>
      <c r="H167" s="13">
        <f t="shared" ca="1" si="2"/>
        <v>46.153424657534245</v>
      </c>
      <c r="I167" s="1">
        <v>8</v>
      </c>
      <c r="J167" s="1">
        <v>180</v>
      </c>
      <c r="K167" s="1">
        <v>14</v>
      </c>
      <c r="L167" s="1">
        <v>15</v>
      </c>
      <c r="M167" s="1">
        <v>46321</v>
      </c>
      <c r="N167" s="1" t="s">
        <v>995</v>
      </c>
      <c r="O167" s="1">
        <v>1</v>
      </c>
      <c r="P167" s="1" t="s">
        <v>97</v>
      </c>
      <c r="R167" s="1" t="s">
        <v>103</v>
      </c>
      <c r="T167" s="1">
        <v>1</v>
      </c>
      <c r="U167" s="1" t="s">
        <v>225</v>
      </c>
      <c r="W167" s="1" t="s">
        <v>56</v>
      </c>
      <c r="Y167" s="1" t="s">
        <v>91</v>
      </c>
      <c r="AA167" s="1">
        <v>22</v>
      </c>
      <c r="AB167" s="1" t="s">
        <v>74</v>
      </c>
      <c r="AC167" s="1" t="s">
        <v>83</v>
      </c>
      <c r="AF167" s="1" t="s">
        <v>30</v>
      </c>
      <c r="AN167" s="1" t="s">
        <v>72</v>
      </c>
      <c r="AP167" s="1">
        <v>4</v>
      </c>
      <c r="AR167" s="1">
        <v>3</v>
      </c>
      <c r="AT167" s="1">
        <v>8</v>
      </c>
      <c r="AU167" s="1" t="s">
        <v>996</v>
      </c>
      <c r="AV167" s="1" t="s">
        <v>74</v>
      </c>
      <c r="AX167" s="1">
        <v>10</v>
      </c>
      <c r="AY167" s="1" t="s">
        <v>997</v>
      </c>
      <c r="AZ167" s="1" t="s">
        <v>998</v>
      </c>
    </row>
    <row r="168" spans="1:53" ht="13" x14ac:dyDescent="0.15">
      <c r="A168" s="1" t="s">
        <v>0</v>
      </c>
      <c r="B168" s="1" t="s">
        <v>1</v>
      </c>
      <c r="D168" s="1" t="s">
        <v>3</v>
      </c>
      <c r="E168" s="1" t="s">
        <v>4</v>
      </c>
      <c r="G168" s="2">
        <v>32663</v>
      </c>
      <c r="H168" s="13">
        <f t="shared" ca="1" si="2"/>
        <v>29.583561643835615</v>
      </c>
      <c r="I168" s="1">
        <v>7</v>
      </c>
      <c r="J168" s="1">
        <v>55</v>
      </c>
      <c r="K168" s="1">
        <v>12</v>
      </c>
      <c r="L168" s="1">
        <v>6</v>
      </c>
      <c r="M168" s="1">
        <v>98104</v>
      </c>
      <c r="N168" s="1" t="s">
        <v>999</v>
      </c>
      <c r="O168" s="1">
        <v>0</v>
      </c>
      <c r="P168" s="1" t="s">
        <v>67</v>
      </c>
      <c r="R168" s="1" t="s">
        <v>98</v>
      </c>
      <c r="T168" s="1">
        <v>1</v>
      </c>
      <c r="U168" s="1" t="s">
        <v>150</v>
      </c>
      <c r="W168" s="1" t="s">
        <v>80</v>
      </c>
      <c r="Y168" s="1" t="s">
        <v>91</v>
      </c>
      <c r="AA168" s="1">
        <v>7</v>
      </c>
      <c r="AB168" s="1" t="s">
        <v>1000</v>
      </c>
      <c r="AC168" s="1" t="s">
        <v>83</v>
      </c>
      <c r="AF168" s="1" t="s">
        <v>30</v>
      </c>
      <c r="AN168" s="1" t="s">
        <v>72</v>
      </c>
      <c r="AP168" s="1">
        <v>6</v>
      </c>
      <c r="AR168" s="1">
        <v>3</v>
      </c>
      <c r="AT168" s="1">
        <v>100</v>
      </c>
      <c r="AU168" s="1" t="s">
        <v>1001</v>
      </c>
      <c r="AV168" s="1" t="s">
        <v>74</v>
      </c>
      <c r="AX168" s="1">
        <v>9</v>
      </c>
      <c r="AY168" s="1" t="s">
        <v>1002</v>
      </c>
      <c r="AZ168" s="1" t="s">
        <v>1003</v>
      </c>
      <c r="BA168" s="1" t="s">
        <v>1004</v>
      </c>
    </row>
    <row r="169" spans="1:53" ht="13" x14ac:dyDescent="0.15">
      <c r="B169" s="1" t="s">
        <v>1</v>
      </c>
      <c r="G169" s="2">
        <v>32335</v>
      </c>
      <c r="H169" s="13">
        <f t="shared" ca="1" si="2"/>
        <v>30.482191780821918</v>
      </c>
      <c r="I169" s="1">
        <v>7</v>
      </c>
      <c r="J169" s="1">
        <v>40</v>
      </c>
      <c r="K169" s="1">
        <v>10</v>
      </c>
      <c r="L169" s="1">
        <v>2</v>
      </c>
      <c r="M169" s="1">
        <v>89052</v>
      </c>
      <c r="N169" s="1" t="s">
        <v>1005</v>
      </c>
      <c r="O169" s="1">
        <v>0</v>
      </c>
      <c r="P169" s="1" t="s">
        <v>67</v>
      </c>
      <c r="R169" s="1" t="s">
        <v>54</v>
      </c>
      <c r="T169" s="1">
        <v>1</v>
      </c>
      <c r="U169" s="1" t="s">
        <v>150</v>
      </c>
      <c r="W169" s="1" t="s">
        <v>80</v>
      </c>
      <c r="Y169" s="1" t="s">
        <v>332</v>
      </c>
      <c r="AA169" s="1">
        <v>3</v>
      </c>
      <c r="AC169" s="1" t="s">
        <v>59</v>
      </c>
      <c r="AF169" s="1" t="s">
        <v>30</v>
      </c>
      <c r="AN169" s="1" t="s">
        <v>72</v>
      </c>
      <c r="AQ169" s="1">
        <v>20</v>
      </c>
      <c r="AR169" s="1">
        <v>6</v>
      </c>
      <c r="AT169" s="1">
        <v>6</v>
      </c>
      <c r="AU169" s="1" t="s">
        <v>1006</v>
      </c>
      <c r="AV169" s="1" t="s">
        <v>74</v>
      </c>
      <c r="AX169" s="1">
        <v>9</v>
      </c>
      <c r="AY169" s="1" t="s">
        <v>1006</v>
      </c>
    </row>
    <row r="170" spans="1:53" ht="13" x14ac:dyDescent="0.15">
      <c r="A170" s="1" t="s">
        <v>0</v>
      </c>
      <c r="C170" s="1" t="s">
        <v>2</v>
      </c>
      <c r="G170" s="2">
        <v>29706</v>
      </c>
      <c r="H170" s="13">
        <f t="shared" ca="1" si="2"/>
        <v>37.684931506849317</v>
      </c>
      <c r="I170" s="1">
        <v>7</v>
      </c>
      <c r="J170" s="1">
        <v>20</v>
      </c>
      <c r="K170" s="1">
        <v>15</v>
      </c>
      <c r="L170" s="1">
        <v>2</v>
      </c>
      <c r="M170" s="1">
        <v>33458</v>
      </c>
      <c r="N170" s="1" t="s">
        <v>1007</v>
      </c>
      <c r="O170" s="1">
        <v>0</v>
      </c>
      <c r="Q170" s="1" t="s">
        <v>1008</v>
      </c>
      <c r="R170" s="1" t="s">
        <v>103</v>
      </c>
      <c r="T170" s="1">
        <v>1</v>
      </c>
      <c r="U170" s="1" t="s">
        <v>453</v>
      </c>
      <c r="W170" s="1" t="s">
        <v>80</v>
      </c>
      <c r="Y170" s="1" t="s">
        <v>160</v>
      </c>
      <c r="AA170" s="1">
        <v>13</v>
      </c>
      <c r="AB170" s="1" t="s">
        <v>1009</v>
      </c>
      <c r="AC170" s="1" t="s">
        <v>71</v>
      </c>
      <c r="AG170" s="1" t="s">
        <v>31</v>
      </c>
      <c r="AH170" s="1" t="s">
        <v>32</v>
      </c>
      <c r="AN170" s="1" t="s">
        <v>72</v>
      </c>
      <c r="AP170" s="1">
        <v>5</v>
      </c>
      <c r="AR170" s="1">
        <v>1</v>
      </c>
      <c r="AT170" s="1">
        <v>10</v>
      </c>
      <c r="AU170" s="1" t="s">
        <v>1010</v>
      </c>
      <c r="AV170" s="1" t="s">
        <v>74</v>
      </c>
      <c r="AX170" s="1">
        <v>8</v>
      </c>
      <c r="AY170" s="1" t="s">
        <v>1011</v>
      </c>
      <c r="AZ170" s="1" t="s">
        <v>1012</v>
      </c>
    </row>
    <row r="171" spans="1:53" ht="13" x14ac:dyDescent="0.15">
      <c r="B171" s="1" t="s">
        <v>1</v>
      </c>
      <c r="G171" s="2">
        <v>31190</v>
      </c>
      <c r="H171" s="13">
        <f t="shared" ca="1" si="2"/>
        <v>33.61917808219178</v>
      </c>
      <c r="I171" s="1">
        <v>6</v>
      </c>
      <c r="J171" s="1">
        <v>180</v>
      </c>
      <c r="K171" s="1">
        <v>720</v>
      </c>
      <c r="L171" s="1">
        <v>2</v>
      </c>
      <c r="M171" s="1">
        <v>1771</v>
      </c>
      <c r="N171" s="1" t="s">
        <v>1013</v>
      </c>
      <c r="O171" s="1">
        <v>0</v>
      </c>
      <c r="P171" s="1" t="s">
        <v>53</v>
      </c>
      <c r="R171" s="1" t="s">
        <v>54</v>
      </c>
      <c r="T171" s="1">
        <v>1</v>
      </c>
      <c r="U171" s="1" t="s">
        <v>150</v>
      </c>
      <c r="W171" s="1" t="s">
        <v>80</v>
      </c>
      <c r="Y171" s="1" t="s">
        <v>245</v>
      </c>
      <c r="AA171" s="1">
        <v>2</v>
      </c>
      <c r="AB171" s="1" t="s">
        <v>1014</v>
      </c>
      <c r="AC171" s="1" t="s">
        <v>59</v>
      </c>
      <c r="AF171" s="1" t="s">
        <v>30</v>
      </c>
      <c r="AN171" s="1" t="s">
        <v>72</v>
      </c>
      <c r="AP171" s="1">
        <v>6</v>
      </c>
      <c r="AR171" s="1">
        <v>4</v>
      </c>
      <c r="AT171" s="1">
        <v>80</v>
      </c>
      <c r="AU171" s="1" t="s">
        <v>1015</v>
      </c>
      <c r="AV171" s="1" t="s">
        <v>64</v>
      </c>
      <c r="AX171" s="1">
        <v>10</v>
      </c>
      <c r="AY171" s="1" t="s">
        <v>1016</v>
      </c>
      <c r="AZ171" s="1" t="s">
        <v>1017</v>
      </c>
      <c r="BA171" s="1" t="s">
        <v>1018</v>
      </c>
    </row>
    <row r="172" spans="1:53" ht="13" x14ac:dyDescent="0.15">
      <c r="A172" s="1" t="s">
        <v>0</v>
      </c>
      <c r="B172" s="1" t="s">
        <v>1</v>
      </c>
      <c r="C172" s="1" t="s">
        <v>2</v>
      </c>
      <c r="E172" s="1" t="s">
        <v>4</v>
      </c>
      <c r="G172" s="2">
        <v>34381</v>
      </c>
      <c r="H172" s="13">
        <f t="shared" ca="1" si="2"/>
        <v>24.876712328767123</v>
      </c>
      <c r="I172" s="1">
        <v>8</v>
      </c>
      <c r="J172" s="1">
        <v>15</v>
      </c>
      <c r="K172" s="1">
        <v>10</v>
      </c>
      <c r="L172" s="1">
        <v>2</v>
      </c>
      <c r="M172" s="1">
        <v>85143</v>
      </c>
      <c r="N172" s="1" t="s">
        <v>1019</v>
      </c>
      <c r="O172" s="1">
        <v>1</v>
      </c>
      <c r="P172" s="1" t="s">
        <v>67</v>
      </c>
      <c r="R172" s="1" t="s">
        <v>103</v>
      </c>
      <c r="T172" s="1">
        <v>1</v>
      </c>
      <c r="U172" s="1" t="s">
        <v>5</v>
      </c>
      <c r="W172" s="1" t="s">
        <v>111</v>
      </c>
      <c r="Y172" s="1" t="s">
        <v>91</v>
      </c>
      <c r="AA172" s="1">
        <v>3</v>
      </c>
      <c r="AB172" s="1" t="s">
        <v>1020</v>
      </c>
      <c r="AC172" s="1" t="s">
        <v>399</v>
      </c>
      <c r="AI172" s="1" t="s">
        <v>33</v>
      </c>
      <c r="AM172" s="1" t="s">
        <v>1021</v>
      </c>
      <c r="AN172" s="1" t="s">
        <v>84</v>
      </c>
      <c r="AP172" s="1">
        <v>4</v>
      </c>
      <c r="AR172" s="1">
        <v>2</v>
      </c>
      <c r="AT172" s="1">
        <v>6</v>
      </c>
      <c r="AU172" s="1" t="s">
        <v>1022</v>
      </c>
      <c r="AV172" s="1" t="s">
        <v>74</v>
      </c>
      <c r="AX172" s="1">
        <v>10</v>
      </c>
      <c r="AY172" s="1" t="s">
        <v>1023</v>
      </c>
      <c r="AZ172" s="1" t="s">
        <v>1024</v>
      </c>
    </row>
    <row r="173" spans="1:53" ht="13" x14ac:dyDescent="0.15">
      <c r="B173" s="1" t="s">
        <v>1</v>
      </c>
      <c r="G173" s="2">
        <v>30331</v>
      </c>
      <c r="H173" s="13">
        <f t="shared" ca="1" si="2"/>
        <v>35.972602739726028</v>
      </c>
      <c r="I173" s="1">
        <v>7</v>
      </c>
      <c r="J173" s="1">
        <v>8</v>
      </c>
      <c r="K173" s="1">
        <v>10</v>
      </c>
      <c r="L173" s="1">
        <v>10</v>
      </c>
      <c r="M173" s="1">
        <v>6005</v>
      </c>
      <c r="N173" s="1" t="s">
        <v>1025</v>
      </c>
      <c r="O173" s="1">
        <v>1</v>
      </c>
      <c r="P173" s="1" t="s">
        <v>67</v>
      </c>
      <c r="R173" s="1" t="s">
        <v>98</v>
      </c>
      <c r="T173" s="1">
        <v>1</v>
      </c>
      <c r="V173" s="1" t="s">
        <v>1026</v>
      </c>
      <c r="W173" s="1" t="s">
        <v>111</v>
      </c>
      <c r="Y173" s="1" t="s">
        <v>91</v>
      </c>
      <c r="AA173" s="1">
        <v>12</v>
      </c>
      <c r="AB173" s="1" t="s">
        <v>1027</v>
      </c>
      <c r="AC173" s="1" t="s">
        <v>71</v>
      </c>
      <c r="AI173" s="1" t="s">
        <v>33</v>
      </c>
      <c r="AN173" s="1" t="s">
        <v>60</v>
      </c>
      <c r="AP173" s="1">
        <v>5</v>
      </c>
      <c r="AR173" s="1">
        <v>1</v>
      </c>
      <c r="AT173" s="1">
        <v>5</v>
      </c>
      <c r="AU173" s="1" t="s">
        <v>1028</v>
      </c>
      <c r="AV173" s="1" t="s">
        <v>74</v>
      </c>
      <c r="AX173" s="1">
        <v>10</v>
      </c>
      <c r="AY173" s="1" t="s">
        <v>1029</v>
      </c>
      <c r="AZ173" s="1" t="s">
        <v>1030</v>
      </c>
      <c r="BA173" s="1" t="s">
        <v>1031</v>
      </c>
    </row>
    <row r="174" spans="1:53" ht="13" x14ac:dyDescent="0.15">
      <c r="B174" s="1" t="s">
        <v>1</v>
      </c>
      <c r="E174" s="1" t="s">
        <v>4</v>
      </c>
      <c r="G174" s="2">
        <v>28009</v>
      </c>
      <c r="H174" s="13">
        <f t="shared" ca="1" si="2"/>
        <v>42.334246575342469</v>
      </c>
      <c r="I174" s="1">
        <v>7</v>
      </c>
      <c r="J174" s="1">
        <v>120</v>
      </c>
      <c r="K174" s="1">
        <v>10</v>
      </c>
      <c r="L174" s="1">
        <v>10</v>
      </c>
      <c r="M174" s="1">
        <v>421001</v>
      </c>
      <c r="N174" s="1" t="s">
        <v>1032</v>
      </c>
      <c r="O174" s="1">
        <v>1</v>
      </c>
      <c r="P174" s="1" t="s">
        <v>67</v>
      </c>
      <c r="R174" s="1" t="s">
        <v>54</v>
      </c>
      <c r="T174" s="1">
        <v>1</v>
      </c>
      <c r="U174" s="1" t="s">
        <v>225</v>
      </c>
      <c r="W174" s="1" t="s">
        <v>56</v>
      </c>
      <c r="Y174" s="1" t="s">
        <v>91</v>
      </c>
      <c r="AA174" s="1">
        <v>21</v>
      </c>
      <c r="AB174" s="1" t="s">
        <v>1033</v>
      </c>
      <c r="AC174" s="1" t="s">
        <v>83</v>
      </c>
      <c r="AH174" s="1" t="s">
        <v>32</v>
      </c>
      <c r="AN174" s="1" t="s">
        <v>72</v>
      </c>
      <c r="AP174" s="1">
        <v>6</v>
      </c>
      <c r="AR174" s="1">
        <v>6</v>
      </c>
      <c r="AT174" s="1">
        <v>20</v>
      </c>
      <c r="AU174" s="1" t="s">
        <v>1034</v>
      </c>
      <c r="AV174" s="1" t="s">
        <v>74</v>
      </c>
      <c r="AX174" s="1">
        <v>10</v>
      </c>
      <c r="AY174" s="1" t="s">
        <v>1035</v>
      </c>
      <c r="AZ174" s="1" t="s">
        <v>116</v>
      </c>
      <c r="BA174" s="1" t="s">
        <v>1036</v>
      </c>
    </row>
    <row r="175" spans="1:53" ht="13" x14ac:dyDescent="0.15">
      <c r="A175" s="1" t="s">
        <v>0</v>
      </c>
      <c r="G175" s="2" t="s">
        <v>1037</v>
      </c>
      <c r="H175" s="13">
        <f t="shared" ca="1" si="2"/>
        <v>58.506849315068493</v>
      </c>
      <c r="I175" s="1">
        <v>6</v>
      </c>
      <c r="J175" s="1">
        <v>0</v>
      </c>
      <c r="K175" s="1">
        <v>6</v>
      </c>
      <c r="L175" s="1">
        <v>50</v>
      </c>
      <c r="M175" s="1">
        <v>60137</v>
      </c>
      <c r="N175" s="1" t="s">
        <v>1038</v>
      </c>
      <c r="O175" s="1">
        <v>1</v>
      </c>
      <c r="P175" s="1" t="s">
        <v>67</v>
      </c>
      <c r="R175" s="1" t="s">
        <v>103</v>
      </c>
      <c r="T175" s="1">
        <v>1</v>
      </c>
      <c r="U175" s="1" t="s">
        <v>521</v>
      </c>
      <c r="W175" s="1" t="s">
        <v>124</v>
      </c>
      <c r="Z175" s="1" t="s">
        <v>1039</v>
      </c>
      <c r="AA175" s="1">
        <v>21</v>
      </c>
      <c r="AB175" s="1" t="s">
        <v>1040</v>
      </c>
      <c r="AC175" s="1" t="s">
        <v>71</v>
      </c>
      <c r="AI175" s="1" t="s">
        <v>33</v>
      </c>
      <c r="AN175" s="1" t="s">
        <v>60</v>
      </c>
      <c r="AP175" s="1">
        <v>5</v>
      </c>
      <c r="AR175" s="1">
        <v>5</v>
      </c>
      <c r="AT175" s="1">
        <v>6</v>
      </c>
      <c r="AU175" s="1" t="s">
        <v>1041</v>
      </c>
      <c r="AV175" s="1" t="s">
        <v>64</v>
      </c>
      <c r="AX175" s="1">
        <v>9</v>
      </c>
      <c r="AY175" s="1" t="s">
        <v>1042</v>
      </c>
      <c r="AZ175" s="1" t="s">
        <v>1043</v>
      </c>
      <c r="BA175" s="1" t="s">
        <v>1044</v>
      </c>
    </row>
    <row r="176" spans="1:53" ht="13" x14ac:dyDescent="0.15">
      <c r="A176" s="1" t="s">
        <v>0</v>
      </c>
      <c r="B176" s="1" t="s">
        <v>1</v>
      </c>
      <c r="E176" s="1" t="s">
        <v>4</v>
      </c>
      <c r="G176" s="2">
        <v>31490</v>
      </c>
      <c r="H176" s="13">
        <f t="shared" ca="1" si="2"/>
        <v>32.797260273972604</v>
      </c>
      <c r="I176" s="1">
        <v>6</v>
      </c>
      <c r="J176" s="1">
        <v>30</v>
      </c>
      <c r="K176" s="1">
        <v>12</v>
      </c>
      <c r="L176" s="1">
        <v>120</v>
      </c>
      <c r="M176" s="1">
        <v>4480806</v>
      </c>
      <c r="N176" s="1" t="s">
        <v>1045</v>
      </c>
      <c r="O176" s="1">
        <v>0</v>
      </c>
      <c r="P176" s="1" t="s">
        <v>67</v>
      </c>
      <c r="R176" s="1" t="s">
        <v>103</v>
      </c>
      <c r="T176" s="1">
        <v>1</v>
      </c>
      <c r="U176" s="1" t="s">
        <v>5</v>
      </c>
      <c r="W176" s="1" t="s">
        <v>80</v>
      </c>
      <c r="Y176" s="1" t="s">
        <v>295</v>
      </c>
      <c r="AA176" s="1">
        <v>9</v>
      </c>
      <c r="AC176" s="1" t="s">
        <v>59</v>
      </c>
      <c r="AI176" s="1" t="s">
        <v>33</v>
      </c>
      <c r="AN176" s="1" t="s">
        <v>72</v>
      </c>
      <c r="AP176" s="1">
        <v>3</v>
      </c>
      <c r="AR176" s="1">
        <v>3</v>
      </c>
      <c r="AT176" s="1">
        <v>16</v>
      </c>
      <c r="AU176" s="1" t="s">
        <v>1046</v>
      </c>
      <c r="AV176" s="1" t="s">
        <v>74</v>
      </c>
      <c r="AX176" s="1">
        <v>6</v>
      </c>
      <c r="AY176" s="1" t="s">
        <v>1047</v>
      </c>
    </row>
    <row r="177" spans="1:53" ht="13" x14ac:dyDescent="0.15">
      <c r="B177" s="1" t="s">
        <v>1</v>
      </c>
      <c r="G177" s="2">
        <v>34894</v>
      </c>
      <c r="H177" s="13">
        <f t="shared" ca="1" si="2"/>
        <v>23.471232876712328</v>
      </c>
      <c r="I177" s="1">
        <v>8</v>
      </c>
      <c r="J177" s="1">
        <v>10</v>
      </c>
      <c r="K177" s="1">
        <v>10</v>
      </c>
      <c r="L177" s="1">
        <v>8</v>
      </c>
      <c r="M177" s="1">
        <v>31270</v>
      </c>
      <c r="N177" s="1" t="s">
        <v>1048</v>
      </c>
      <c r="O177" s="1">
        <v>1</v>
      </c>
      <c r="P177" s="1" t="s">
        <v>123</v>
      </c>
      <c r="R177" s="1" t="s">
        <v>103</v>
      </c>
      <c r="T177" s="1">
        <v>1</v>
      </c>
      <c r="U177" s="1" t="s">
        <v>225</v>
      </c>
      <c r="W177" s="1" t="s">
        <v>80</v>
      </c>
      <c r="Z177" s="1" t="s">
        <v>1049</v>
      </c>
      <c r="AA177" s="1">
        <v>1</v>
      </c>
      <c r="AB177" s="1" t="s">
        <v>1050</v>
      </c>
      <c r="AC177" s="1" t="s">
        <v>83</v>
      </c>
      <c r="AH177" s="1" t="s">
        <v>32</v>
      </c>
      <c r="AN177" s="1" t="s">
        <v>60</v>
      </c>
      <c r="AP177" s="1">
        <v>2</v>
      </c>
      <c r="AR177" s="1">
        <v>5</v>
      </c>
      <c r="AT177" s="1">
        <v>15</v>
      </c>
      <c r="AU177" s="1" t="s">
        <v>1051</v>
      </c>
      <c r="AV177" s="1" t="s">
        <v>74</v>
      </c>
      <c r="AX177" s="1">
        <v>10</v>
      </c>
      <c r="AY177" s="1" t="s">
        <v>1052</v>
      </c>
      <c r="BA177" s="1" t="s">
        <v>1053</v>
      </c>
    </row>
    <row r="178" spans="1:53" ht="13" x14ac:dyDescent="0.15">
      <c r="A178" s="1" t="s">
        <v>0</v>
      </c>
      <c r="B178" s="1" t="s">
        <v>1</v>
      </c>
      <c r="G178" s="2">
        <v>43095</v>
      </c>
      <c r="H178" s="13">
        <f t="shared" ca="1" si="2"/>
        <v>1.0027397260273974</v>
      </c>
      <c r="I178" s="1">
        <v>6</v>
      </c>
      <c r="J178" s="1">
        <v>75</v>
      </c>
      <c r="K178" s="1">
        <v>7</v>
      </c>
      <c r="L178" s="1">
        <v>4</v>
      </c>
      <c r="M178" s="1">
        <v>98108</v>
      </c>
      <c r="N178" s="1" t="s">
        <v>1054</v>
      </c>
      <c r="O178" s="1">
        <v>1</v>
      </c>
      <c r="P178" s="1" t="s">
        <v>67</v>
      </c>
      <c r="R178" s="1" t="s">
        <v>103</v>
      </c>
      <c r="T178" s="1">
        <v>1</v>
      </c>
      <c r="U178" s="1" t="s">
        <v>30</v>
      </c>
      <c r="W178" s="1" t="s">
        <v>111</v>
      </c>
      <c r="Y178" s="1" t="s">
        <v>554</v>
      </c>
      <c r="AA178" s="1">
        <v>0</v>
      </c>
      <c r="AC178" s="1" t="s">
        <v>59</v>
      </c>
      <c r="AF178" s="1" t="s">
        <v>30</v>
      </c>
      <c r="AN178" s="1" t="s">
        <v>72</v>
      </c>
      <c r="AQ178" s="1">
        <v>10</v>
      </c>
      <c r="AR178" s="1">
        <v>6</v>
      </c>
      <c r="AT178" s="1">
        <v>10</v>
      </c>
      <c r="AU178" s="1" t="s">
        <v>1055</v>
      </c>
      <c r="AV178" s="1" t="s">
        <v>64</v>
      </c>
      <c r="AX178" s="1">
        <v>7</v>
      </c>
      <c r="AY178" s="1" t="s">
        <v>1056</v>
      </c>
      <c r="AZ178" s="1" t="s">
        <v>1057</v>
      </c>
      <c r="BA178" s="1" t="s">
        <v>1058</v>
      </c>
    </row>
    <row r="179" spans="1:53" ht="13" x14ac:dyDescent="0.15">
      <c r="E179" s="1" t="s">
        <v>4</v>
      </c>
      <c r="G179" s="2">
        <v>29512</v>
      </c>
      <c r="H179" s="13">
        <f t="shared" ca="1" si="2"/>
        <v>38.216438356164382</v>
      </c>
      <c r="I179" s="1">
        <v>6</v>
      </c>
      <c r="J179" s="1">
        <v>60</v>
      </c>
      <c r="K179" s="1">
        <v>10</v>
      </c>
      <c r="L179" s="1">
        <v>12</v>
      </c>
      <c r="M179" s="1">
        <v>2130012</v>
      </c>
      <c r="N179" s="1" t="s">
        <v>1059</v>
      </c>
      <c r="O179" s="1">
        <v>0</v>
      </c>
      <c r="P179" s="1" t="s">
        <v>123</v>
      </c>
      <c r="R179" s="1" t="s">
        <v>103</v>
      </c>
      <c r="T179" s="1">
        <v>1</v>
      </c>
      <c r="U179" s="1" t="s">
        <v>159</v>
      </c>
      <c r="W179" s="1" t="s">
        <v>145</v>
      </c>
      <c r="Y179" s="1" t="s">
        <v>91</v>
      </c>
      <c r="AA179" s="1">
        <v>6</v>
      </c>
      <c r="AB179" s="1" t="s">
        <v>1060</v>
      </c>
      <c r="AC179" s="1" t="s">
        <v>71</v>
      </c>
      <c r="AG179" s="1" t="s">
        <v>31</v>
      </c>
      <c r="AI179" s="1" t="s">
        <v>33</v>
      </c>
      <c r="AN179" s="1" t="s">
        <v>60</v>
      </c>
      <c r="AP179" s="1">
        <v>4</v>
      </c>
      <c r="AR179" s="1">
        <v>4</v>
      </c>
      <c r="AT179" s="1">
        <v>6</v>
      </c>
      <c r="AU179" s="1" t="s">
        <v>1061</v>
      </c>
      <c r="AW179" s="1" t="s">
        <v>1062</v>
      </c>
      <c r="AX179" s="1">
        <v>7</v>
      </c>
      <c r="AY179" s="1" t="s">
        <v>1063</v>
      </c>
      <c r="AZ179" s="1" t="s">
        <v>1064</v>
      </c>
      <c r="BA179" s="1" t="s">
        <v>1065</v>
      </c>
    </row>
    <row r="180" spans="1:53" ht="13" x14ac:dyDescent="0.15">
      <c r="A180" s="1" t="s">
        <v>0</v>
      </c>
      <c r="E180" s="1" t="s">
        <v>4</v>
      </c>
      <c r="G180" s="2">
        <v>31506</v>
      </c>
      <c r="H180" s="13">
        <f t="shared" ca="1" si="2"/>
        <v>32.753424657534246</v>
      </c>
      <c r="I180" s="1">
        <v>7</v>
      </c>
      <c r="J180" s="1">
        <v>60</v>
      </c>
      <c r="K180" s="1">
        <v>10</v>
      </c>
      <c r="L180" s="1">
        <v>1</v>
      </c>
      <c r="M180" s="1">
        <v>102</v>
      </c>
      <c r="N180" s="1" t="s">
        <v>1066</v>
      </c>
      <c r="O180" s="1">
        <v>0</v>
      </c>
      <c r="P180" s="1" t="s">
        <v>78</v>
      </c>
      <c r="R180" s="1" t="s">
        <v>54</v>
      </c>
      <c r="T180" s="1">
        <v>1</v>
      </c>
      <c r="U180" s="1" t="s">
        <v>110</v>
      </c>
      <c r="W180" s="1" t="s">
        <v>56</v>
      </c>
      <c r="Y180" s="1" t="s">
        <v>466</v>
      </c>
      <c r="AA180" s="1">
        <v>13</v>
      </c>
      <c r="AB180" s="1" t="s">
        <v>1067</v>
      </c>
      <c r="AC180" s="1" t="s">
        <v>83</v>
      </c>
      <c r="AI180" s="1" t="s">
        <v>33</v>
      </c>
      <c r="AO180" s="1" t="s">
        <v>1068</v>
      </c>
      <c r="AP180" s="1">
        <v>6</v>
      </c>
      <c r="AS180" s="1">
        <v>16</v>
      </c>
      <c r="AT180" s="1">
        <v>12</v>
      </c>
      <c r="AU180" s="1" t="s">
        <v>1069</v>
      </c>
      <c r="AV180" s="1" t="s">
        <v>74</v>
      </c>
      <c r="AX180" s="1">
        <v>10</v>
      </c>
      <c r="AY180" s="1" t="s">
        <v>1070</v>
      </c>
      <c r="AZ180" s="1" t="s">
        <v>1071</v>
      </c>
      <c r="BA180" s="1" t="s">
        <v>1072</v>
      </c>
    </row>
    <row r="181" spans="1:53" ht="13" x14ac:dyDescent="0.15">
      <c r="C181" s="1" t="s">
        <v>2</v>
      </c>
      <c r="D181" s="1" t="s">
        <v>3</v>
      </c>
      <c r="E181" s="1" t="s">
        <v>4</v>
      </c>
      <c r="G181" s="2">
        <v>35302</v>
      </c>
      <c r="H181" s="13">
        <f t="shared" ca="1" si="2"/>
        <v>22.353424657534248</v>
      </c>
      <c r="I181" s="1">
        <v>7</v>
      </c>
      <c r="J181" s="1">
        <v>90</v>
      </c>
      <c r="K181" s="1">
        <v>200</v>
      </c>
      <c r="L181" s="1">
        <v>15</v>
      </c>
      <c r="M181" s="1">
        <v>382028</v>
      </c>
      <c r="N181" s="1" t="s">
        <v>1073</v>
      </c>
      <c r="O181" s="1">
        <v>0</v>
      </c>
      <c r="P181" s="1" t="s">
        <v>67</v>
      </c>
      <c r="R181" s="1" t="s">
        <v>68</v>
      </c>
      <c r="T181" s="1">
        <v>0</v>
      </c>
      <c r="AC181" s="1" t="s">
        <v>59</v>
      </c>
      <c r="AG181" s="1" t="s">
        <v>31</v>
      </c>
      <c r="AN181" s="1" t="s">
        <v>72</v>
      </c>
      <c r="AQ181" s="1">
        <v>12</v>
      </c>
      <c r="AR181" s="1">
        <v>6</v>
      </c>
      <c r="AT181" s="1">
        <v>30</v>
      </c>
      <c r="AU181" s="1" t="s">
        <v>1074</v>
      </c>
      <c r="AV181" s="1" t="s">
        <v>64</v>
      </c>
      <c r="AX181" s="1">
        <v>10</v>
      </c>
      <c r="AY181" s="1" t="s">
        <v>1075</v>
      </c>
      <c r="AZ181" s="1" t="s">
        <v>1076</v>
      </c>
      <c r="BA181" s="1" t="s">
        <v>1077</v>
      </c>
    </row>
    <row r="182" spans="1:53" ht="13" x14ac:dyDescent="0.15">
      <c r="A182" s="1" t="s">
        <v>0</v>
      </c>
      <c r="E182" s="1" t="s">
        <v>4</v>
      </c>
      <c r="G182" s="2">
        <v>32621</v>
      </c>
      <c r="H182" s="13">
        <f t="shared" ca="1" si="2"/>
        <v>29.698630136986303</v>
      </c>
      <c r="I182" s="1">
        <v>6</v>
      </c>
      <c r="J182" s="1">
        <v>300</v>
      </c>
      <c r="K182" s="1">
        <v>15</v>
      </c>
      <c r="L182" s="1">
        <v>20</v>
      </c>
      <c r="M182" s="1">
        <v>101100</v>
      </c>
      <c r="N182" s="1" t="s">
        <v>1078</v>
      </c>
      <c r="O182" s="1">
        <v>1</v>
      </c>
      <c r="P182" s="1" t="s">
        <v>53</v>
      </c>
      <c r="R182" s="1" t="s">
        <v>103</v>
      </c>
      <c r="T182" s="1">
        <v>1</v>
      </c>
      <c r="U182" s="1" t="s">
        <v>89</v>
      </c>
      <c r="W182" s="1" t="s">
        <v>56</v>
      </c>
      <c r="Z182" s="1" t="s">
        <v>1079</v>
      </c>
      <c r="AA182" s="1">
        <v>1</v>
      </c>
      <c r="AB182" s="1" t="s">
        <v>1080</v>
      </c>
      <c r="AC182" s="1" t="s">
        <v>83</v>
      </c>
      <c r="AG182" s="1" t="s">
        <v>31</v>
      </c>
      <c r="AN182" s="1" t="s">
        <v>84</v>
      </c>
      <c r="AQ182" s="1" t="s">
        <v>1081</v>
      </c>
      <c r="AR182" s="1">
        <v>5</v>
      </c>
      <c r="AT182" s="1">
        <v>20</v>
      </c>
      <c r="AU182" s="1" t="s">
        <v>1082</v>
      </c>
      <c r="AW182" s="1" t="s">
        <v>1083</v>
      </c>
      <c r="AX182" s="1">
        <v>10</v>
      </c>
      <c r="AY182" s="1" t="s">
        <v>1084</v>
      </c>
      <c r="AZ182" s="1" t="s">
        <v>1085</v>
      </c>
      <c r="BA182" s="1" t="s">
        <v>1086</v>
      </c>
    </row>
    <row r="183" spans="1:53" ht="13" x14ac:dyDescent="0.15">
      <c r="A183" s="1" t="s">
        <v>0</v>
      </c>
      <c r="G183" s="2">
        <v>35568</v>
      </c>
      <c r="H183" s="13">
        <f t="shared" ca="1" si="2"/>
        <v>21.624657534246577</v>
      </c>
      <c r="I183" s="1">
        <v>7</v>
      </c>
      <c r="J183" s="1">
        <v>0</v>
      </c>
      <c r="K183" s="1">
        <v>6</v>
      </c>
      <c r="L183" s="1">
        <v>5</v>
      </c>
      <c r="M183" s="1">
        <v>560050</v>
      </c>
      <c r="N183" s="1" t="s">
        <v>472</v>
      </c>
      <c r="O183" s="1">
        <v>1</v>
      </c>
      <c r="P183" s="1" t="s">
        <v>97</v>
      </c>
      <c r="R183" s="1" t="s">
        <v>103</v>
      </c>
      <c r="T183" s="1">
        <v>0</v>
      </c>
      <c r="AC183" s="1" t="s">
        <v>399</v>
      </c>
      <c r="AG183" s="1" t="s">
        <v>31</v>
      </c>
      <c r="AN183" s="1" t="s">
        <v>72</v>
      </c>
      <c r="AP183" s="1">
        <v>6</v>
      </c>
      <c r="AS183" s="1">
        <v>8</v>
      </c>
      <c r="AT183" s="1">
        <v>5</v>
      </c>
      <c r="AU183" s="1" t="s">
        <v>1087</v>
      </c>
      <c r="AV183" s="1" t="s">
        <v>64</v>
      </c>
      <c r="AX183" s="1">
        <v>9</v>
      </c>
      <c r="AY183" s="1" t="s">
        <v>1088</v>
      </c>
      <c r="AZ183" s="1" t="s">
        <v>1089</v>
      </c>
      <c r="BA183" s="1" t="s">
        <v>1090</v>
      </c>
    </row>
    <row r="184" spans="1:53" ht="13" x14ac:dyDescent="0.15">
      <c r="E184" s="1" t="s">
        <v>4</v>
      </c>
      <c r="G184" s="2">
        <v>34453</v>
      </c>
      <c r="H184" s="13">
        <f t="shared" ca="1" si="2"/>
        <v>24.67945205479452</v>
      </c>
      <c r="I184" s="1">
        <v>7</v>
      </c>
      <c r="J184" s="1">
        <v>30</v>
      </c>
      <c r="K184" s="1">
        <v>7</v>
      </c>
      <c r="L184" s="1">
        <v>12</v>
      </c>
      <c r="M184" s="1">
        <v>77004</v>
      </c>
      <c r="N184" s="1" t="s">
        <v>1091</v>
      </c>
      <c r="O184" s="1">
        <v>1</v>
      </c>
      <c r="P184" s="1" t="s">
        <v>67</v>
      </c>
      <c r="R184" s="1" t="s">
        <v>68</v>
      </c>
      <c r="T184" s="1">
        <v>0</v>
      </c>
      <c r="AC184" s="1" t="s">
        <v>59</v>
      </c>
      <c r="AG184" s="1" t="s">
        <v>31</v>
      </c>
      <c r="AN184" s="1" t="s">
        <v>72</v>
      </c>
      <c r="AQ184" s="1">
        <v>20</v>
      </c>
      <c r="AS184" s="1">
        <v>20</v>
      </c>
      <c r="AT184" s="1">
        <v>20</v>
      </c>
      <c r="AU184" s="1" t="s">
        <v>1092</v>
      </c>
      <c r="AV184" s="1" t="s">
        <v>74</v>
      </c>
      <c r="AX184" s="1">
        <v>10</v>
      </c>
      <c r="AY184" s="1" t="s">
        <v>1093</v>
      </c>
      <c r="AZ184" s="1" t="s">
        <v>1094</v>
      </c>
      <c r="BA184" s="1" t="s">
        <v>175</v>
      </c>
    </row>
    <row r="185" spans="1:53" ht="13" x14ac:dyDescent="0.15">
      <c r="E185" s="1" t="s">
        <v>4</v>
      </c>
      <c r="G185" s="2">
        <v>29565</v>
      </c>
      <c r="H185" s="13">
        <f t="shared" ca="1" si="2"/>
        <v>38.07123287671233</v>
      </c>
      <c r="I185" s="1">
        <v>6</v>
      </c>
      <c r="J185" s="1">
        <v>120</v>
      </c>
      <c r="K185" s="1">
        <v>5</v>
      </c>
      <c r="L185" s="1">
        <v>3</v>
      </c>
      <c r="M185" s="1">
        <v>44121</v>
      </c>
      <c r="N185" s="1" t="s">
        <v>1095</v>
      </c>
      <c r="O185" s="1">
        <v>1</v>
      </c>
      <c r="P185" s="1" t="s">
        <v>67</v>
      </c>
      <c r="R185" s="1" t="s">
        <v>98</v>
      </c>
      <c r="T185" s="1">
        <v>1</v>
      </c>
      <c r="U185" s="1" t="s">
        <v>225</v>
      </c>
      <c r="W185" s="1" t="s">
        <v>80</v>
      </c>
      <c r="Y185" s="1" t="s">
        <v>295</v>
      </c>
      <c r="AA185" s="1">
        <v>10</v>
      </c>
      <c r="AB185" s="1" t="s">
        <v>1096</v>
      </c>
      <c r="AC185" s="1" t="s">
        <v>83</v>
      </c>
      <c r="AI185" s="1" t="s">
        <v>33</v>
      </c>
      <c r="AN185" s="1" t="s">
        <v>72</v>
      </c>
      <c r="AP185" s="1">
        <v>2</v>
      </c>
      <c r="AR185" s="1">
        <v>2</v>
      </c>
      <c r="AT185" s="1">
        <v>12</v>
      </c>
      <c r="AU185" s="1" t="s">
        <v>1097</v>
      </c>
      <c r="AV185" s="1" t="s">
        <v>74</v>
      </c>
      <c r="AX185" s="1">
        <v>10</v>
      </c>
      <c r="AY185" s="1" t="s">
        <v>1098</v>
      </c>
      <c r="AZ185" s="1" t="s">
        <v>1099</v>
      </c>
      <c r="BA185" s="1" t="s">
        <v>1100</v>
      </c>
    </row>
    <row r="186" spans="1:53" ht="13" x14ac:dyDescent="0.15">
      <c r="A186" s="1" t="s">
        <v>0</v>
      </c>
      <c r="G186" s="2">
        <v>42865</v>
      </c>
      <c r="H186" s="13">
        <f t="shared" ca="1" si="2"/>
        <v>1.6328767123287671</v>
      </c>
      <c r="I186" s="1">
        <v>8</v>
      </c>
      <c r="J186" s="1">
        <v>120</v>
      </c>
      <c r="K186" s="1">
        <v>4</v>
      </c>
      <c r="L186" s="1">
        <v>10</v>
      </c>
      <c r="M186" s="1">
        <v>119136</v>
      </c>
      <c r="N186" s="1" t="s">
        <v>737</v>
      </c>
      <c r="O186" s="1">
        <v>0</v>
      </c>
      <c r="P186" s="1" t="s">
        <v>97</v>
      </c>
      <c r="R186" s="1" t="s">
        <v>68</v>
      </c>
      <c r="T186" s="1">
        <v>1</v>
      </c>
      <c r="V186" s="1" t="s">
        <v>1101</v>
      </c>
      <c r="W186" s="1" t="s">
        <v>90</v>
      </c>
      <c r="Y186" s="1" t="s">
        <v>91</v>
      </c>
      <c r="AA186" s="1">
        <v>23</v>
      </c>
      <c r="AB186" s="1" t="s">
        <v>1102</v>
      </c>
      <c r="AC186" s="1" t="s">
        <v>83</v>
      </c>
      <c r="AL186" s="1" t="s">
        <v>36</v>
      </c>
      <c r="AV186" s="1" t="s">
        <v>74</v>
      </c>
      <c r="AX186" s="1">
        <v>10</v>
      </c>
      <c r="AY186" s="1" t="s">
        <v>1103</v>
      </c>
      <c r="AZ186" s="1" t="s">
        <v>1104</v>
      </c>
      <c r="BA186" s="1" t="s">
        <v>316</v>
      </c>
    </row>
    <row r="187" spans="1:53" ht="13" x14ac:dyDescent="0.15">
      <c r="A187" s="1" t="s">
        <v>0</v>
      </c>
      <c r="D187" s="1" t="s">
        <v>3</v>
      </c>
      <c r="E187" s="1" t="s">
        <v>4</v>
      </c>
      <c r="G187" s="2">
        <v>33755</v>
      </c>
      <c r="H187" s="13">
        <f t="shared" ca="1" si="2"/>
        <v>26.591780821917808</v>
      </c>
      <c r="I187" s="1">
        <v>6</v>
      </c>
      <c r="J187" s="1">
        <v>45</v>
      </c>
      <c r="K187" s="1">
        <v>12</v>
      </c>
      <c r="L187" s="1">
        <v>5</v>
      </c>
      <c r="M187" s="1">
        <v>84115</v>
      </c>
      <c r="N187" s="1" t="s">
        <v>1105</v>
      </c>
      <c r="O187" s="1">
        <v>0</v>
      </c>
      <c r="P187" s="1" t="s">
        <v>78</v>
      </c>
      <c r="R187" s="1" t="s">
        <v>103</v>
      </c>
      <c r="T187" s="1">
        <v>1</v>
      </c>
      <c r="U187" s="1" t="s">
        <v>225</v>
      </c>
      <c r="W187" s="1" t="s">
        <v>145</v>
      </c>
      <c r="Y187" s="1" t="s">
        <v>233</v>
      </c>
      <c r="AA187" s="1">
        <v>2</v>
      </c>
      <c r="AB187" s="1" t="s">
        <v>1106</v>
      </c>
      <c r="AC187" s="1" t="s">
        <v>59</v>
      </c>
      <c r="AI187" s="1" t="s">
        <v>33</v>
      </c>
      <c r="AN187" s="1" t="s">
        <v>60</v>
      </c>
      <c r="AP187" s="1">
        <v>4</v>
      </c>
      <c r="AR187" s="1">
        <v>6</v>
      </c>
      <c r="AT187" s="1">
        <v>8</v>
      </c>
      <c r="AU187" s="1" t="s">
        <v>1107</v>
      </c>
      <c r="AW187" s="1" t="s">
        <v>1108</v>
      </c>
      <c r="AX187" s="1">
        <v>10</v>
      </c>
      <c r="AY187" s="1" t="s">
        <v>1109</v>
      </c>
      <c r="AZ187" s="1" t="s">
        <v>1110</v>
      </c>
      <c r="BA187" s="1" t="s">
        <v>1111</v>
      </c>
    </row>
    <row r="188" spans="1:53" ht="13" x14ac:dyDescent="0.15">
      <c r="A188" s="1" t="s">
        <v>0</v>
      </c>
      <c r="D188" s="1" t="s">
        <v>3</v>
      </c>
      <c r="E188" s="1" t="s">
        <v>4</v>
      </c>
      <c r="G188" s="2">
        <v>30802</v>
      </c>
      <c r="H188" s="13">
        <f t="shared" ca="1" si="2"/>
        <v>34.682191780821917</v>
      </c>
      <c r="I188" s="1">
        <v>8</v>
      </c>
      <c r="J188" s="1">
        <v>150</v>
      </c>
      <c r="K188" s="1">
        <v>4</v>
      </c>
      <c r="L188" s="1">
        <v>12</v>
      </c>
      <c r="M188" s="1">
        <v>4416</v>
      </c>
      <c r="N188" s="1" t="s">
        <v>1112</v>
      </c>
      <c r="O188" s="1">
        <v>0</v>
      </c>
      <c r="P188" s="1" t="s">
        <v>67</v>
      </c>
      <c r="S188" s="1" t="s">
        <v>1113</v>
      </c>
      <c r="T188" s="1">
        <v>1</v>
      </c>
      <c r="U188" s="1" t="s">
        <v>69</v>
      </c>
      <c r="W188" s="1" t="s">
        <v>80</v>
      </c>
      <c r="Y188" s="1" t="s">
        <v>57</v>
      </c>
      <c r="AA188" s="1">
        <v>9</v>
      </c>
      <c r="AB188" s="1" t="s">
        <v>1114</v>
      </c>
      <c r="AC188" s="1" t="s">
        <v>83</v>
      </c>
      <c r="AG188" s="1" t="s">
        <v>31</v>
      </c>
      <c r="AN188" s="1" t="s">
        <v>72</v>
      </c>
      <c r="AQ188" s="1">
        <v>20</v>
      </c>
      <c r="AS188" s="1">
        <v>20</v>
      </c>
      <c r="AT188" s="1">
        <v>20</v>
      </c>
      <c r="AU188" s="1" t="s">
        <v>1115</v>
      </c>
      <c r="AV188" s="1" t="s">
        <v>198</v>
      </c>
      <c r="AX188" s="1">
        <v>10</v>
      </c>
      <c r="AY188" s="1" t="s">
        <v>1116</v>
      </c>
      <c r="AZ188" s="1" t="s">
        <v>1117</v>
      </c>
      <c r="BA188" s="1" t="s">
        <v>1118</v>
      </c>
    </row>
    <row r="189" spans="1:53" ht="13" x14ac:dyDescent="0.15">
      <c r="E189" s="1" t="s">
        <v>4</v>
      </c>
      <c r="G189" s="2">
        <v>31003</v>
      </c>
      <c r="H189" s="13">
        <f t="shared" ca="1" si="2"/>
        <v>34.131506849315066</v>
      </c>
      <c r="I189" s="1">
        <v>8</v>
      </c>
      <c r="J189" s="1">
        <v>30</v>
      </c>
      <c r="K189" s="1">
        <v>10</v>
      </c>
      <c r="L189" s="1">
        <v>4</v>
      </c>
      <c r="M189" s="1">
        <v>1010</v>
      </c>
      <c r="N189" s="1" t="s">
        <v>1119</v>
      </c>
      <c r="O189" s="1">
        <v>0</v>
      </c>
      <c r="P189" s="1" t="s">
        <v>53</v>
      </c>
      <c r="R189" s="1" t="s">
        <v>103</v>
      </c>
      <c r="T189" s="1">
        <v>1</v>
      </c>
      <c r="U189" s="1" t="s">
        <v>137</v>
      </c>
      <c r="W189" s="1" t="s">
        <v>111</v>
      </c>
      <c r="Y189" s="1" t="s">
        <v>91</v>
      </c>
      <c r="AA189" s="1">
        <v>11</v>
      </c>
      <c r="AB189" s="1" t="s">
        <v>1120</v>
      </c>
      <c r="AC189" s="1" t="s">
        <v>83</v>
      </c>
      <c r="AG189" s="1" t="s">
        <v>31</v>
      </c>
      <c r="AN189" s="1" t="s">
        <v>84</v>
      </c>
      <c r="AP189" s="1">
        <v>6</v>
      </c>
      <c r="AR189" s="1">
        <v>6</v>
      </c>
      <c r="AT189" s="1">
        <v>8</v>
      </c>
      <c r="AU189" s="1" t="s">
        <v>1121</v>
      </c>
      <c r="AV189" s="1" t="s">
        <v>74</v>
      </c>
      <c r="AX189" s="1">
        <v>6</v>
      </c>
      <c r="AY189" s="1" t="s">
        <v>1122</v>
      </c>
    </row>
    <row r="190" spans="1:53" ht="13" x14ac:dyDescent="0.15">
      <c r="A190" s="1" t="s">
        <v>0</v>
      </c>
      <c r="B190" s="1" t="s">
        <v>1</v>
      </c>
      <c r="G190" s="2">
        <v>32910</v>
      </c>
      <c r="H190" s="13">
        <f t="shared" ca="1" si="2"/>
        <v>28.906849315068492</v>
      </c>
      <c r="I190" s="1">
        <v>7</v>
      </c>
      <c r="J190" s="1">
        <v>5</v>
      </c>
      <c r="K190" s="1">
        <v>10</v>
      </c>
      <c r="L190" s="1">
        <v>5</v>
      </c>
      <c r="M190" s="1">
        <v>41010</v>
      </c>
      <c r="N190" s="1" t="s">
        <v>1123</v>
      </c>
      <c r="O190" s="1">
        <v>1</v>
      </c>
      <c r="P190" s="1" t="s">
        <v>67</v>
      </c>
      <c r="S190" s="1" t="s">
        <v>1124</v>
      </c>
      <c r="T190" s="1">
        <v>1</v>
      </c>
      <c r="U190" s="1" t="s">
        <v>225</v>
      </c>
      <c r="W190" s="1" t="s">
        <v>80</v>
      </c>
      <c r="Y190" s="1" t="s">
        <v>554</v>
      </c>
      <c r="AA190" s="1">
        <v>4</v>
      </c>
      <c r="AB190" s="1" t="s">
        <v>1125</v>
      </c>
      <c r="AC190" s="1" t="s">
        <v>83</v>
      </c>
      <c r="AH190" s="1" t="s">
        <v>32</v>
      </c>
      <c r="AN190" s="1" t="s">
        <v>167</v>
      </c>
      <c r="AQ190" s="1">
        <v>7</v>
      </c>
      <c r="AS190" s="1">
        <v>7</v>
      </c>
      <c r="AT190" s="1">
        <v>15</v>
      </c>
      <c r="AU190" s="1" t="s">
        <v>1126</v>
      </c>
      <c r="AV190" s="1" t="s">
        <v>74</v>
      </c>
      <c r="AX190" s="1">
        <v>10</v>
      </c>
      <c r="AY190" s="1" t="s">
        <v>1127</v>
      </c>
      <c r="AZ190" s="1" t="s">
        <v>1128</v>
      </c>
    </row>
    <row r="191" spans="1:53" ht="13" x14ac:dyDescent="0.15">
      <c r="B191" s="1" t="s">
        <v>1</v>
      </c>
      <c r="E191" s="1" t="s">
        <v>4</v>
      </c>
      <c r="H191" s="13">
        <f t="shared" ca="1" si="2"/>
        <v>119.07123287671233</v>
      </c>
      <c r="I191" s="1">
        <v>7</v>
      </c>
      <c r="J191" s="1">
        <v>0</v>
      </c>
      <c r="K191" s="1">
        <v>14</v>
      </c>
      <c r="L191" s="1">
        <v>7</v>
      </c>
      <c r="N191" s="1" t="s">
        <v>1129</v>
      </c>
      <c r="O191" s="1">
        <v>1</v>
      </c>
      <c r="P191" s="1" t="s">
        <v>67</v>
      </c>
      <c r="R191" s="1" t="s">
        <v>103</v>
      </c>
      <c r="T191" s="1">
        <v>1</v>
      </c>
      <c r="U191" s="1" t="s">
        <v>225</v>
      </c>
      <c r="W191" s="1" t="s">
        <v>56</v>
      </c>
      <c r="Y191" s="1" t="s">
        <v>91</v>
      </c>
      <c r="AA191" s="1">
        <v>8</v>
      </c>
      <c r="AB191" s="1" t="s">
        <v>1130</v>
      </c>
      <c r="AC191" s="1" t="s">
        <v>83</v>
      </c>
      <c r="AM191" s="1" t="s">
        <v>1128</v>
      </c>
      <c r="AN191" s="1" t="s">
        <v>72</v>
      </c>
      <c r="AQ191" s="1">
        <v>15</v>
      </c>
      <c r="AS191" s="1">
        <v>8</v>
      </c>
      <c r="AT191" s="1">
        <v>16</v>
      </c>
      <c r="AU191" s="1" t="s">
        <v>1131</v>
      </c>
      <c r="AW191" s="1" t="s">
        <v>1132</v>
      </c>
      <c r="AX191" s="1">
        <v>10</v>
      </c>
      <c r="AY191" s="1" t="s">
        <v>1133</v>
      </c>
      <c r="AZ191" s="1" t="s">
        <v>1134</v>
      </c>
    </row>
    <row r="192" spans="1:53" ht="13" x14ac:dyDescent="0.15">
      <c r="A192" s="1" t="s">
        <v>0</v>
      </c>
      <c r="G192" s="2">
        <v>30953</v>
      </c>
      <c r="H192" s="13">
        <f t="shared" ca="1" si="2"/>
        <v>34.268493150684932</v>
      </c>
      <c r="I192" s="1">
        <v>7</v>
      </c>
      <c r="J192" s="1">
        <v>30</v>
      </c>
      <c r="K192" s="1">
        <v>10</v>
      </c>
      <c r="L192" s="1">
        <v>3</v>
      </c>
      <c r="M192" s="1">
        <v>330103</v>
      </c>
      <c r="N192" s="1" t="s">
        <v>1135</v>
      </c>
      <c r="O192" s="1">
        <v>0</v>
      </c>
      <c r="P192" s="1" t="s">
        <v>97</v>
      </c>
      <c r="R192" s="1" t="s">
        <v>103</v>
      </c>
      <c r="T192" s="1">
        <v>1</v>
      </c>
      <c r="U192" s="1" t="s">
        <v>69</v>
      </c>
      <c r="W192" s="1" t="s">
        <v>80</v>
      </c>
      <c r="Y192" s="1" t="s">
        <v>57</v>
      </c>
      <c r="AA192" s="1">
        <v>3</v>
      </c>
      <c r="AB192" s="1" t="s">
        <v>1136</v>
      </c>
      <c r="AC192" s="1" t="s">
        <v>83</v>
      </c>
      <c r="AG192" s="1" t="s">
        <v>31</v>
      </c>
      <c r="AN192" s="1" t="s">
        <v>72</v>
      </c>
      <c r="AP192" s="1">
        <v>4</v>
      </c>
      <c r="AR192" s="1">
        <v>2</v>
      </c>
      <c r="AT192" s="1">
        <v>8</v>
      </c>
      <c r="AU192" s="1" t="s">
        <v>1137</v>
      </c>
      <c r="AV192" s="1" t="s">
        <v>74</v>
      </c>
      <c r="AX192" s="1">
        <v>9</v>
      </c>
      <c r="AY192" s="1" t="s">
        <v>1138</v>
      </c>
      <c r="AZ192" s="1" t="s">
        <v>451</v>
      </c>
    </row>
    <row r="193" spans="1:53" ht="13" x14ac:dyDescent="0.15">
      <c r="A193" s="1" t="s">
        <v>0</v>
      </c>
      <c r="B193" s="1" t="s">
        <v>1</v>
      </c>
      <c r="C193" s="1" t="s">
        <v>2</v>
      </c>
      <c r="E193" s="1" t="s">
        <v>4</v>
      </c>
      <c r="G193" s="2">
        <v>31835</v>
      </c>
      <c r="H193" s="13">
        <f t="shared" ca="1" si="2"/>
        <v>31.852054794520548</v>
      </c>
      <c r="I193" s="1">
        <v>4</v>
      </c>
      <c r="J193" s="1">
        <v>20</v>
      </c>
      <c r="K193" s="1">
        <v>15</v>
      </c>
      <c r="L193" s="1">
        <v>20</v>
      </c>
      <c r="M193" s="1">
        <v>64063</v>
      </c>
      <c r="N193" s="1" t="s">
        <v>1139</v>
      </c>
      <c r="O193" s="1">
        <v>1</v>
      </c>
      <c r="P193" s="1" t="s">
        <v>53</v>
      </c>
      <c r="R193" s="1" t="s">
        <v>54</v>
      </c>
      <c r="T193" s="1">
        <v>1</v>
      </c>
      <c r="U193" s="1" t="s">
        <v>458</v>
      </c>
      <c r="W193" s="1" t="s">
        <v>56</v>
      </c>
      <c r="Y193" s="1" t="s">
        <v>466</v>
      </c>
      <c r="AA193" s="1">
        <v>17</v>
      </c>
      <c r="AB193" s="1" t="s">
        <v>1140</v>
      </c>
      <c r="AC193" s="1" t="s">
        <v>399</v>
      </c>
      <c r="AI193" s="1" t="s">
        <v>33</v>
      </c>
      <c r="AN193" s="1" t="s">
        <v>84</v>
      </c>
      <c r="AP193" s="1">
        <v>6</v>
      </c>
      <c r="AR193" s="1">
        <v>5</v>
      </c>
      <c r="AT193" s="1">
        <v>10</v>
      </c>
      <c r="AU193" s="1" t="s">
        <v>1141</v>
      </c>
      <c r="AV193" s="1" t="s">
        <v>74</v>
      </c>
      <c r="AX193" s="1">
        <v>10</v>
      </c>
      <c r="AY193" s="1" t="s">
        <v>1142</v>
      </c>
      <c r="AZ193" s="1" t="s">
        <v>1143</v>
      </c>
      <c r="BA193" s="1" t="s">
        <v>1144</v>
      </c>
    </row>
    <row r="194" spans="1:53" ht="13" x14ac:dyDescent="0.15">
      <c r="B194" s="1" t="s">
        <v>1</v>
      </c>
      <c r="E194" s="1" t="s">
        <v>4</v>
      </c>
      <c r="G194" s="2" t="s">
        <v>1145</v>
      </c>
      <c r="H194" s="13">
        <f t="shared" ca="1" si="2"/>
        <v>60.057534246575344</v>
      </c>
      <c r="I194" s="1">
        <v>7</v>
      </c>
      <c r="J194" s="1">
        <v>0</v>
      </c>
      <c r="K194" s="1">
        <v>14</v>
      </c>
      <c r="L194" s="1">
        <v>2</v>
      </c>
      <c r="M194" s="1">
        <v>62025</v>
      </c>
      <c r="N194" s="1" t="s">
        <v>1146</v>
      </c>
      <c r="O194" s="1">
        <v>0</v>
      </c>
      <c r="P194" s="1" t="s">
        <v>53</v>
      </c>
      <c r="R194" s="1" t="s">
        <v>103</v>
      </c>
      <c r="T194" s="1">
        <v>1</v>
      </c>
      <c r="U194" s="1" t="s">
        <v>144</v>
      </c>
      <c r="W194" s="1" t="s">
        <v>80</v>
      </c>
      <c r="Y194" s="1" t="s">
        <v>81</v>
      </c>
      <c r="AA194" s="1">
        <v>34</v>
      </c>
      <c r="AB194" s="1" t="s">
        <v>1147</v>
      </c>
      <c r="AC194" s="1" t="s">
        <v>83</v>
      </c>
      <c r="AF194" s="1" t="s">
        <v>30</v>
      </c>
      <c r="AH194" s="1" t="s">
        <v>32</v>
      </c>
      <c r="AN194" s="1" t="s">
        <v>84</v>
      </c>
      <c r="AP194" s="1">
        <v>3</v>
      </c>
      <c r="AS194" s="1">
        <v>16</v>
      </c>
      <c r="AT194" s="1">
        <v>10</v>
      </c>
      <c r="AU194" s="1" t="s">
        <v>1148</v>
      </c>
      <c r="AW194" s="1" t="s">
        <v>1149</v>
      </c>
      <c r="AX194" s="1">
        <v>9</v>
      </c>
      <c r="AY194" s="1" t="s">
        <v>1150</v>
      </c>
      <c r="AZ194" s="1" t="s">
        <v>1151</v>
      </c>
      <c r="BA194" s="1" t="s">
        <v>1152</v>
      </c>
    </row>
    <row r="195" spans="1:53" ht="13" x14ac:dyDescent="0.15">
      <c r="A195" s="1" t="s">
        <v>0</v>
      </c>
      <c r="G195" s="2" t="s">
        <v>1153</v>
      </c>
      <c r="H195" s="13">
        <f t="shared" ref="H195:H258" ca="1" si="3">(TODAY() - G195)/365</f>
        <v>79.041095890410958</v>
      </c>
      <c r="I195" s="1">
        <v>7</v>
      </c>
      <c r="J195" s="1">
        <v>75</v>
      </c>
      <c r="K195" s="1">
        <v>9</v>
      </c>
      <c r="L195" s="1">
        <v>5</v>
      </c>
      <c r="M195" s="1">
        <v>1120</v>
      </c>
      <c r="N195" s="1" t="s">
        <v>149</v>
      </c>
      <c r="O195" s="1">
        <v>0</v>
      </c>
      <c r="P195" s="1" t="s">
        <v>97</v>
      </c>
      <c r="R195" s="1" t="s">
        <v>68</v>
      </c>
      <c r="T195" s="1">
        <v>1</v>
      </c>
      <c r="U195" s="1" t="s">
        <v>55</v>
      </c>
      <c r="W195" s="1" t="s">
        <v>80</v>
      </c>
      <c r="Y195" s="1" t="s">
        <v>295</v>
      </c>
      <c r="AA195" s="1">
        <v>10</v>
      </c>
      <c r="AB195" s="1" t="s">
        <v>1154</v>
      </c>
      <c r="AC195" s="1" t="s">
        <v>83</v>
      </c>
      <c r="AF195" s="1" t="s">
        <v>30</v>
      </c>
      <c r="AN195" s="1" t="s">
        <v>72</v>
      </c>
      <c r="AQ195" s="1">
        <v>25</v>
      </c>
      <c r="AR195" s="1">
        <v>5</v>
      </c>
      <c r="AT195" s="1">
        <v>40</v>
      </c>
      <c r="AU195" s="1" t="s">
        <v>1155</v>
      </c>
      <c r="AV195" s="1" t="s">
        <v>74</v>
      </c>
      <c r="AX195" s="1">
        <v>10</v>
      </c>
      <c r="AY195" s="1" t="s">
        <v>1156</v>
      </c>
      <c r="AZ195" s="1" t="s">
        <v>1157</v>
      </c>
      <c r="BA195" s="1" t="s">
        <v>1158</v>
      </c>
    </row>
    <row r="196" spans="1:53" ht="13" x14ac:dyDescent="0.15">
      <c r="A196" s="1" t="s">
        <v>0</v>
      </c>
      <c r="B196" s="1" t="s">
        <v>1</v>
      </c>
      <c r="E196" s="1" t="s">
        <v>4</v>
      </c>
      <c r="G196" s="2">
        <v>29476</v>
      </c>
      <c r="H196" s="13">
        <f t="shared" ca="1" si="3"/>
        <v>38.315068493150683</v>
      </c>
      <c r="I196" s="1">
        <v>6</v>
      </c>
      <c r="J196" s="1">
        <v>25</v>
      </c>
      <c r="K196" s="1">
        <v>10</v>
      </c>
      <c r="L196" s="1">
        <v>4</v>
      </c>
      <c r="N196" s="1" t="s">
        <v>219</v>
      </c>
      <c r="O196" s="1">
        <v>0</v>
      </c>
      <c r="P196" s="1" t="s">
        <v>67</v>
      </c>
      <c r="R196" s="1" t="s">
        <v>103</v>
      </c>
      <c r="T196" s="1">
        <v>1</v>
      </c>
      <c r="U196" s="1" t="s">
        <v>31</v>
      </c>
      <c r="W196" s="1" t="s">
        <v>80</v>
      </c>
      <c r="Y196" s="1" t="s">
        <v>91</v>
      </c>
      <c r="AA196" s="1">
        <v>5</v>
      </c>
      <c r="AC196" s="1" t="s">
        <v>59</v>
      </c>
      <c r="AF196" s="1" t="s">
        <v>30</v>
      </c>
      <c r="AN196" s="1" t="s">
        <v>72</v>
      </c>
      <c r="AP196" s="1">
        <v>6</v>
      </c>
      <c r="AR196" s="1">
        <v>6</v>
      </c>
      <c r="AT196" s="1">
        <v>120</v>
      </c>
      <c r="AU196" s="1" t="s">
        <v>1159</v>
      </c>
      <c r="AV196" s="1" t="s">
        <v>74</v>
      </c>
      <c r="AX196" s="1">
        <v>9</v>
      </c>
      <c r="AY196" s="1" t="s">
        <v>1160</v>
      </c>
      <c r="AZ196" s="1" t="s">
        <v>1161</v>
      </c>
      <c r="BA196" s="1" t="s">
        <v>1162</v>
      </c>
    </row>
    <row r="197" spans="1:53" ht="13" x14ac:dyDescent="0.15">
      <c r="A197" s="1" t="s">
        <v>0</v>
      </c>
      <c r="B197" s="1" t="s">
        <v>1</v>
      </c>
      <c r="E197" s="1" t="s">
        <v>4</v>
      </c>
      <c r="G197" s="2">
        <v>27246</v>
      </c>
      <c r="H197" s="13">
        <f t="shared" ca="1" si="3"/>
        <v>44.424657534246577</v>
      </c>
      <c r="I197" s="1">
        <v>6</v>
      </c>
      <c r="J197" s="1">
        <v>0</v>
      </c>
      <c r="K197" s="1">
        <v>14</v>
      </c>
      <c r="L197" s="1">
        <v>20</v>
      </c>
      <c r="M197" s="1">
        <v>560062</v>
      </c>
      <c r="N197" s="1" t="s">
        <v>1163</v>
      </c>
      <c r="O197" s="1">
        <v>1</v>
      </c>
      <c r="P197" s="1" t="s">
        <v>53</v>
      </c>
      <c r="R197" s="1" t="s">
        <v>98</v>
      </c>
      <c r="T197" s="1">
        <v>1</v>
      </c>
      <c r="U197" s="1" t="s">
        <v>110</v>
      </c>
      <c r="W197" s="1" t="s">
        <v>111</v>
      </c>
      <c r="Y197" s="1" t="s">
        <v>91</v>
      </c>
      <c r="AA197" s="1">
        <v>17</v>
      </c>
      <c r="AC197" s="1" t="s">
        <v>83</v>
      </c>
      <c r="AH197" s="1" t="s">
        <v>32</v>
      </c>
      <c r="AI197" s="1" t="s">
        <v>33</v>
      </c>
      <c r="AN197" s="1" t="s">
        <v>624</v>
      </c>
      <c r="AP197" s="1">
        <v>6</v>
      </c>
      <c r="AS197" s="1">
        <v>14</v>
      </c>
      <c r="AT197" s="1">
        <v>8</v>
      </c>
      <c r="AU197" s="1" t="s">
        <v>1164</v>
      </c>
      <c r="AV197" s="1" t="s">
        <v>74</v>
      </c>
      <c r="AX197" s="1">
        <v>8</v>
      </c>
      <c r="AY197" s="1" t="s">
        <v>1165</v>
      </c>
      <c r="AZ197" s="1" t="s">
        <v>1166</v>
      </c>
      <c r="BA197" s="1" t="s">
        <v>1167</v>
      </c>
    </row>
    <row r="198" spans="1:53" ht="13" x14ac:dyDescent="0.15">
      <c r="E198" s="1" t="s">
        <v>4</v>
      </c>
      <c r="G198" s="2">
        <v>29633</v>
      </c>
      <c r="H198" s="13">
        <f t="shared" ca="1" si="3"/>
        <v>37.884931506849313</v>
      </c>
      <c r="I198" s="1">
        <v>8</v>
      </c>
      <c r="J198" s="1">
        <v>20</v>
      </c>
      <c r="K198" s="1">
        <v>5</v>
      </c>
      <c r="L198" s="1">
        <v>10</v>
      </c>
      <c r="M198" s="1">
        <v>137</v>
      </c>
      <c r="N198" s="1" t="s">
        <v>1168</v>
      </c>
      <c r="O198" s="1">
        <v>0</v>
      </c>
      <c r="P198" s="1" t="s">
        <v>67</v>
      </c>
      <c r="R198" s="1" t="s">
        <v>54</v>
      </c>
      <c r="T198" s="1">
        <v>1</v>
      </c>
      <c r="U198" s="1" t="s">
        <v>55</v>
      </c>
      <c r="W198" s="1" t="s">
        <v>384</v>
      </c>
      <c r="Z198" s="1" t="s">
        <v>1169</v>
      </c>
      <c r="AA198" s="1">
        <v>12</v>
      </c>
      <c r="AB198" s="1" t="s">
        <v>689</v>
      </c>
      <c r="AC198" s="1" t="s">
        <v>71</v>
      </c>
      <c r="AG198" s="1" t="s">
        <v>31</v>
      </c>
      <c r="AN198" s="1" t="s">
        <v>72</v>
      </c>
      <c r="AP198" s="1">
        <v>6</v>
      </c>
      <c r="AR198" s="1">
        <v>6</v>
      </c>
      <c r="AT198" s="1">
        <v>5</v>
      </c>
      <c r="AU198" s="1" t="s">
        <v>1170</v>
      </c>
      <c r="AV198" s="1" t="s">
        <v>74</v>
      </c>
      <c r="AX198" s="1">
        <v>8</v>
      </c>
      <c r="AY198" s="1" t="s">
        <v>689</v>
      </c>
      <c r="AZ198" s="1" t="s">
        <v>1171</v>
      </c>
      <c r="BA198" s="1" t="s">
        <v>1158</v>
      </c>
    </row>
    <row r="199" spans="1:53" ht="13" x14ac:dyDescent="0.15">
      <c r="D199" s="1" t="s">
        <v>3</v>
      </c>
      <c r="G199" s="2">
        <v>34650</v>
      </c>
      <c r="H199" s="13">
        <f t="shared" ca="1" si="3"/>
        <v>24.139726027397259</v>
      </c>
      <c r="I199" s="1">
        <v>8</v>
      </c>
      <c r="J199" s="1">
        <v>2</v>
      </c>
      <c r="K199" s="1">
        <v>8</v>
      </c>
      <c r="L199" s="1">
        <v>2</v>
      </c>
      <c r="M199" s="1">
        <v>500029</v>
      </c>
      <c r="N199" s="1" t="s">
        <v>368</v>
      </c>
      <c r="O199" s="1">
        <v>0</v>
      </c>
      <c r="P199" s="1" t="s">
        <v>78</v>
      </c>
      <c r="R199" s="1" t="s">
        <v>68</v>
      </c>
      <c r="T199" s="1">
        <v>0</v>
      </c>
      <c r="AC199" s="1" t="s">
        <v>59</v>
      </c>
      <c r="AG199" s="1" t="s">
        <v>31</v>
      </c>
      <c r="AN199" s="1" t="s">
        <v>72</v>
      </c>
      <c r="AP199" s="1">
        <v>6</v>
      </c>
      <c r="AR199" s="1">
        <v>4</v>
      </c>
      <c r="AT199" s="1">
        <v>4</v>
      </c>
      <c r="AU199" s="1" t="s">
        <v>1172</v>
      </c>
      <c r="AV199" s="1" t="s">
        <v>74</v>
      </c>
      <c r="AX199" s="1">
        <v>10</v>
      </c>
      <c r="AY199" s="1" t="s">
        <v>1173</v>
      </c>
      <c r="AZ199" s="1" t="s">
        <v>911</v>
      </c>
    </row>
    <row r="200" spans="1:53" ht="13" x14ac:dyDescent="0.15">
      <c r="B200" s="1" t="s">
        <v>1</v>
      </c>
      <c r="G200" s="2">
        <v>31399</v>
      </c>
      <c r="H200" s="13">
        <f t="shared" ca="1" si="3"/>
        <v>33.046575342465751</v>
      </c>
      <c r="I200" s="1">
        <v>7</v>
      </c>
      <c r="J200" s="1">
        <v>40</v>
      </c>
      <c r="K200" s="1">
        <v>10</v>
      </c>
      <c r="L200" s="1">
        <v>30</v>
      </c>
      <c r="N200" s="1" t="s">
        <v>1174</v>
      </c>
      <c r="O200" s="1">
        <v>1</v>
      </c>
      <c r="Q200" s="1" t="s">
        <v>1175</v>
      </c>
      <c r="R200" s="1" t="s">
        <v>54</v>
      </c>
      <c r="T200" s="1">
        <v>1</v>
      </c>
      <c r="U200" s="1" t="s">
        <v>150</v>
      </c>
      <c r="W200" s="1" t="s">
        <v>80</v>
      </c>
      <c r="Y200" s="1" t="s">
        <v>125</v>
      </c>
      <c r="AA200" s="1">
        <v>7</v>
      </c>
      <c r="AB200" s="1" t="s">
        <v>1176</v>
      </c>
      <c r="AC200" s="1" t="s">
        <v>59</v>
      </c>
      <c r="AF200" s="1" t="s">
        <v>30</v>
      </c>
      <c r="AN200" s="1" t="s">
        <v>167</v>
      </c>
      <c r="AQ200" s="1">
        <v>10</v>
      </c>
      <c r="AR200" s="1">
        <v>5</v>
      </c>
      <c r="AT200" s="1">
        <v>20</v>
      </c>
      <c r="AU200" s="1" t="s">
        <v>1177</v>
      </c>
      <c r="AV200" s="1" t="s">
        <v>64</v>
      </c>
      <c r="AX200" s="1">
        <v>10</v>
      </c>
      <c r="AY200" s="1" t="s">
        <v>1178</v>
      </c>
      <c r="AZ200" s="1" t="s">
        <v>1179</v>
      </c>
      <c r="BA200" s="1" t="s">
        <v>1180</v>
      </c>
    </row>
    <row r="201" spans="1:53" ht="13" x14ac:dyDescent="0.15">
      <c r="B201" s="1" t="s">
        <v>1</v>
      </c>
      <c r="G201" s="2">
        <v>28804</v>
      </c>
      <c r="H201" s="13">
        <f t="shared" ca="1" si="3"/>
        <v>40.156164383561645</v>
      </c>
      <c r="I201" s="1">
        <v>6</v>
      </c>
      <c r="J201" s="1">
        <v>120</v>
      </c>
      <c r="K201" s="1">
        <v>10</v>
      </c>
      <c r="L201" s="1">
        <v>12</v>
      </c>
      <c r="M201" s="1">
        <v>77494</v>
      </c>
      <c r="N201" s="1" t="s">
        <v>1181</v>
      </c>
      <c r="O201" s="1">
        <v>1</v>
      </c>
      <c r="P201" s="1" t="s">
        <v>67</v>
      </c>
      <c r="R201" s="1" t="s">
        <v>103</v>
      </c>
      <c r="T201" s="1">
        <v>1</v>
      </c>
      <c r="U201" s="1" t="s">
        <v>453</v>
      </c>
      <c r="W201" s="1" t="s">
        <v>111</v>
      </c>
      <c r="Y201" s="1" t="s">
        <v>648</v>
      </c>
      <c r="AA201" s="1">
        <v>12</v>
      </c>
      <c r="AB201" s="1" t="s">
        <v>1182</v>
      </c>
      <c r="AC201" s="1" t="s">
        <v>71</v>
      </c>
      <c r="AF201" s="1" t="s">
        <v>30</v>
      </c>
      <c r="AH201" s="1" t="s">
        <v>32</v>
      </c>
      <c r="AI201" s="1" t="s">
        <v>33</v>
      </c>
      <c r="AN201" s="1" t="s">
        <v>60</v>
      </c>
      <c r="AP201" s="1">
        <v>6</v>
      </c>
      <c r="AR201" s="1">
        <v>4</v>
      </c>
      <c r="AT201" s="1">
        <v>8</v>
      </c>
      <c r="AU201" s="1" t="s">
        <v>1183</v>
      </c>
      <c r="AV201" s="1" t="s">
        <v>74</v>
      </c>
      <c r="AX201" s="1">
        <v>8</v>
      </c>
      <c r="AY201" s="1" t="s">
        <v>1184</v>
      </c>
      <c r="AZ201" s="1" t="s">
        <v>1185</v>
      </c>
      <c r="BA201" s="1" t="s">
        <v>1186</v>
      </c>
    </row>
    <row r="202" spans="1:53" ht="13" x14ac:dyDescent="0.15">
      <c r="E202" s="1" t="s">
        <v>4</v>
      </c>
      <c r="G202" s="2">
        <v>31882</v>
      </c>
      <c r="H202" s="13">
        <f t="shared" ca="1" si="3"/>
        <v>31.723287671232878</v>
      </c>
      <c r="I202" s="1">
        <v>7</v>
      </c>
      <c r="J202" s="1">
        <v>1</v>
      </c>
      <c r="K202" s="1">
        <v>14</v>
      </c>
      <c r="L202" s="1">
        <v>20</v>
      </c>
      <c r="M202" s="1">
        <v>22251040</v>
      </c>
      <c r="N202" s="1" t="s">
        <v>1187</v>
      </c>
      <c r="O202" s="1">
        <v>1</v>
      </c>
      <c r="P202" s="1" t="s">
        <v>67</v>
      </c>
      <c r="R202" s="1" t="s">
        <v>54</v>
      </c>
      <c r="T202" s="1">
        <v>1</v>
      </c>
      <c r="U202" s="1" t="s">
        <v>5</v>
      </c>
      <c r="W202" s="1" t="s">
        <v>80</v>
      </c>
      <c r="Y202" s="1" t="s">
        <v>324</v>
      </c>
      <c r="AA202" s="1">
        <v>8</v>
      </c>
      <c r="AB202" s="1" t="s">
        <v>1188</v>
      </c>
      <c r="AC202" s="1" t="s">
        <v>59</v>
      </c>
      <c r="AG202" s="1" t="s">
        <v>31</v>
      </c>
      <c r="AH202" s="1" t="s">
        <v>32</v>
      </c>
      <c r="AI202" s="1" t="s">
        <v>33</v>
      </c>
      <c r="AN202" s="1" t="s">
        <v>84</v>
      </c>
      <c r="AP202" s="1">
        <v>6</v>
      </c>
      <c r="AR202" s="1">
        <v>4</v>
      </c>
      <c r="AT202" s="1">
        <v>6</v>
      </c>
      <c r="AU202" s="1" t="s">
        <v>1189</v>
      </c>
      <c r="AV202" s="1" t="s">
        <v>74</v>
      </c>
      <c r="AX202" s="1">
        <v>10</v>
      </c>
      <c r="AY202" s="1" t="s">
        <v>1190</v>
      </c>
      <c r="AZ202" s="1" t="s">
        <v>1191</v>
      </c>
      <c r="BA202" s="1" t="s">
        <v>116</v>
      </c>
    </row>
    <row r="203" spans="1:53" ht="13" x14ac:dyDescent="0.15">
      <c r="A203" s="1" t="s">
        <v>0</v>
      </c>
      <c r="C203" s="1" t="s">
        <v>2</v>
      </c>
      <c r="E203" s="1" t="s">
        <v>4</v>
      </c>
      <c r="G203" s="2">
        <v>33421</v>
      </c>
      <c r="H203" s="13">
        <f t="shared" ca="1" si="3"/>
        <v>27.506849315068493</v>
      </c>
      <c r="I203" s="1">
        <v>7</v>
      </c>
      <c r="J203" s="1">
        <v>40</v>
      </c>
      <c r="K203" s="1">
        <v>6</v>
      </c>
      <c r="L203" s="1">
        <v>12</v>
      </c>
      <c r="M203" s="1">
        <v>0</v>
      </c>
      <c r="O203" s="1">
        <v>1</v>
      </c>
      <c r="P203" s="1" t="s">
        <v>97</v>
      </c>
      <c r="R203" s="1" t="s">
        <v>98</v>
      </c>
      <c r="T203" s="1">
        <v>1</v>
      </c>
      <c r="U203" s="1" t="s">
        <v>5</v>
      </c>
      <c r="W203" s="1" t="s">
        <v>111</v>
      </c>
      <c r="Y203" s="1" t="s">
        <v>324</v>
      </c>
      <c r="AA203" s="1">
        <v>0</v>
      </c>
      <c r="AB203" s="1" t="s">
        <v>1192</v>
      </c>
      <c r="AC203" s="1" t="s">
        <v>71</v>
      </c>
      <c r="AG203" s="1" t="s">
        <v>31</v>
      </c>
      <c r="AO203" s="1" t="s">
        <v>1193</v>
      </c>
      <c r="AP203" s="1">
        <v>3</v>
      </c>
      <c r="AR203" s="1">
        <v>1</v>
      </c>
      <c r="AT203" s="1">
        <v>2</v>
      </c>
      <c r="AU203" s="1" t="s">
        <v>1194</v>
      </c>
      <c r="AV203" s="1" t="s">
        <v>74</v>
      </c>
      <c r="AX203" s="1">
        <v>8</v>
      </c>
      <c r="AY203" s="1" t="s">
        <v>1195</v>
      </c>
    </row>
    <row r="204" spans="1:53" ht="13" x14ac:dyDescent="0.15">
      <c r="B204" s="1" t="s">
        <v>1</v>
      </c>
      <c r="E204" s="1" t="s">
        <v>4</v>
      </c>
      <c r="G204" s="2">
        <v>31693</v>
      </c>
      <c r="H204" s="13">
        <f t="shared" ca="1" si="3"/>
        <v>32.241095890410961</v>
      </c>
      <c r="I204" s="1">
        <v>7</v>
      </c>
      <c r="J204" s="1">
        <v>25</v>
      </c>
      <c r="K204" s="1">
        <v>12</v>
      </c>
      <c r="L204" s="1">
        <v>6</v>
      </c>
      <c r="M204" s="1">
        <v>53111</v>
      </c>
      <c r="N204" s="1" t="s">
        <v>1196</v>
      </c>
      <c r="O204" s="1">
        <v>0</v>
      </c>
      <c r="P204" s="1" t="s">
        <v>67</v>
      </c>
      <c r="R204" s="1" t="s">
        <v>54</v>
      </c>
      <c r="T204" s="1">
        <v>1</v>
      </c>
      <c r="U204" s="1" t="s">
        <v>159</v>
      </c>
      <c r="W204" s="1" t="s">
        <v>56</v>
      </c>
      <c r="Y204" s="1" t="s">
        <v>338</v>
      </c>
      <c r="AA204" s="1">
        <v>3</v>
      </c>
      <c r="AB204" s="1" t="s">
        <v>1197</v>
      </c>
      <c r="AC204" s="1" t="s">
        <v>83</v>
      </c>
      <c r="AF204" s="1" t="s">
        <v>30</v>
      </c>
      <c r="AN204" s="1" t="s">
        <v>84</v>
      </c>
      <c r="AP204" s="1">
        <v>4</v>
      </c>
      <c r="AR204" s="1">
        <v>2</v>
      </c>
      <c r="AT204" s="1">
        <v>20</v>
      </c>
      <c r="AU204" s="1" t="s">
        <v>1198</v>
      </c>
      <c r="AW204" s="1" t="s">
        <v>1199</v>
      </c>
      <c r="AX204" s="1">
        <v>9</v>
      </c>
      <c r="AY204" s="1" t="s">
        <v>1200</v>
      </c>
      <c r="AZ204" s="1" t="s">
        <v>218</v>
      </c>
      <c r="BA204" s="1" t="s">
        <v>141</v>
      </c>
    </row>
    <row r="205" spans="1:53" ht="13" x14ac:dyDescent="0.15">
      <c r="E205" s="1" t="s">
        <v>4</v>
      </c>
      <c r="G205" s="2">
        <v>31498</v>
      </c>
      <c r="H205" s="13">
        <f t="shared" ca="1" si="3"/>
        <v>32.775342465753425</v>
      </c>
      <c r="I205" s="1">
        <v>8</v>
      </c>
      <c r="J205" s="1">
        <v>0</v>
      </c>
      <c r="K205" s="1">
        <v>5</v>
      </c>
      <c r="L205" s="1">
        <v>12</v>
      </c>
      <c r="M205" s="1">
        <v>6611</v>
      </c>
      <c r="N205" s="1" t="s">
        <v>1201</v>
      </c>
      <c r="O205" s="1">
        <v>1</v>
      </c>
      <c r="P205" s="1" t="s">
        <v>97</v>
      </c>
      <c r="R205" s="1" t="s">
        <v>98</v>
      </c>
      <c r="T205" s="1">
        <v>1</v>
      </c>
      <c r="U205" s="1" t="s">
        <v>225</v>
      </c>
      <c r="X205" s="1" t="s">
        <v>279</v>
      </c>
      <c r="Y205" s="1" t="s">
        <v>91</v>
      </c>
      <c r="AA205" s="1">
        <v>5</v>
      </c>
      <c r="AB205" s="1" t="s">
        <v>1202</v>
      </c>
      <c r="AC205" s="1" t="s">
        <v>83</v>
      </c>
      <c r="AI205" s="1" t="s">
        <v>33</v>
      </c>
      <c r="AN205" s="1" t="s">
        <v>60</v>
      </c>
      <c r="AP205" s="1">
        <v>5</v>
      </c>
      <c r="AR205" s="1">
        <v>6</v>
      </c>
      <c r="AT205" s="1">
        <v>12</v>
      </c>
      <c r="AU205" s="1" t="s">
        <v>1203</v>
      </c>
      <c r="AV205" s="1" t="s">
        <v>64</v>
      </c>
      <c r="AX205" s="1">
        <v>10</v>
      </c>
      <c r="AY205" s="1" t="s">
        <v>1204</v>
      </c>
      <c r="AZ205" s="1" t="s">
        <v>1205</v>
      </c>
      <c r="BA205" s="1" t="s">
        <v>1206</v>
      </c>
    </row>
    <row r="206" spans="1:53" ht="13" x14ac:dyDescent="0.15">
      <c r="B206" s="1" t="s">
        <v>1</v>
      </c>
      <c r="E206" s="1" t="s">
        <v>4</v>
      </c>
      <c r="G206" s="2">
        <v>31738</v>
      </c>
      <c r="H206" s="13">
        <f t="shared" ca="1" si="3"/>
        <v>32.11780821917808</v>
      </c>
      <c r="I206" s="1">
        <v>8</v>
      </c>
      <c r="J206" s="1">
        <v>40</v>
      </c>
      <c r="K206" s="1">
        <v>10</v>
      </c>
      <c r="L206" s="1">
        <v>10</v>
      </c>
      <c r="M206" s="1">
        <v>79020</v>
      </c>
      <c r="N206" s="1" t="s">
        <v>1207</v>
      </c>
      <c r="O206" s="1">
        <v>1</v>
      </c>
      <c r="P206" s="1" t="s">
        <v>53</v>
      </c>
      <c r="R206" s="1" t="s">
        <v>98</v>
      </c>
      <c r="T206" s="1">
        <v>1</v>
      </c>
      <c r="U206" s="1" t="s">
        <v>159</v>
      </c>
      <c r="W206" s="1" t="s">
        <v>80</v>
      </c>
      <c r="Y206" s="1" t="s">
        <v>105</v>
      </c>
      <c r="AA206" s="1">
        <v>5</v>
      </c>
      <c r="AB206" s="1" t="s">
        <v>1208</v>
      </c>
      <c r="AC206" s="1" t="s">
        <v>83</v>
      </c>
      <c r="AH206" s="1" t="s">
        <v>32</v>
      </c>
      <c r="AL206" s="1" t="s">
        <v>36</v>
      </c>
      <c r="AV206" s="1" t="s">
        <v>74</v>
      </c>
      <c r="AX206" s="1">
        <v>10</v>
      </c>
      <c r="AY206" s="1" t="s">
        <v>1209</v>
      </c>
      <c r="AZ206" s="1" t="s">
        <v>1210</v>
      </c>
    </row>
    <row r="207" spans="1:53" ht="13" x14ac:dyDescent="0.15">
      <c r="A207" s="1" t="s">
        <v>0</v>
      </c>
      <c r="B207" s="1" t="s">
        <v>1</v>
      </c>
      <c r="E207" s="1" t="s">
        <v>4</v>
      </c>
      <c r="G207" s="2">
        <v>28682</v>
      </c>
      <c r="H207" s="13">
        <f t="shared" ca="1" si="3"/>
        <v>40.490410958904107</v>
      </c>
      <c r="I207" s="1">
        <v>8</v>
      </c>
      <c r="J207" s="1">
        <v>30</v>
      </c>
      <c r="K207" s="1">
        <v>9</v>
      </c>
      <c r="L207" s="1">
        <v>10</v>
      </c>
      <c r="M207" s="1">
        <v>95035</v>
      </c>
      <c r="N207" s="1" t="s">
        <v>1211</v>
      </c>
      <c r="O207" s="1">
        <v>0</v>
      </c>
      <c r="P207" s="1" t="s">
        <v>53</v>
      </c>
      <c r="R207" s="1" t="s">
        <v>103</v>
      </c>
      <c r="T207" s="1">
        <v>1</v>
      </c>
      <c r="U207" s="1" t="s">
        <v>225</v>
      </c>
      <c r="W207" s="1" t="s">
        <v>80</v>
      </c>
      <c r="Y207" s="1" t="s">
        <v>91</v>
      </c>
      <c r="AA207" s="1">
        <v>10</v>
      </c>
      <c r="AB207" s="1" t="s">
        <v>1212</v>
      </c>
      <c r="AC207" s="1" t="s">
        <v>83</v>
      </c>
      <c r="AG207" s="1" t="s">
        <v>31</v>
      </c>
      <c r="AN207" s="1" t="s">
        <v>72</v>
      </c>
      <c r="AQ207" s="1" t="s">
        <v>1213</v>
      </c>
      <c r="AS207" s="1" t="s">
        <v>1214</v>
      </c>
      <c r="AT207" s="1">
        <v>4</v>
      </c>
      <c r="AU207" s="1" t="s">
        <v>1215</v>
      </c>
      <c r="AV207" s="1" t="s">
        <v>74</v>
      </c>
      <c r="AX207" s="1">
        <v>9</v>
      </c>
      <c r="AY207" s="1" t="s">
        <v>1216</v>
      </c>
      <c r="BA207" s="1" t="s">
        <v>1217</v>
      </c>
    </row>
    <row r="208" spans="1:53" ht="13" x14ac:dyDescent="0.15">
      <c r="A208" s="1" t="s">
        <v>0</v>
      </c>
      <c r="G208" s="2">
        <v>27885</v>
      </c>
      <c r="H208" s="13">
        <f t="shared" ca="1" si="3"/>
        <v>42.673972602739724</v>
      </c>
      <c r="I208" s="1">
        <v>6</v>
      </c>
      <c r="J208" s="1">
        <v>60</v>
      </c>
      <c r="K208" s="1">
        <v>6</v>
      </c>
      <c r="L208" s="1">
        <v>10</v>
      </c>
      <c r="M208" s="1">
        <v>5607</v>
      </c>
      <c r="N208" s="1" t="s">
        <v>1218</v>
      </c>
      <c r="O208" s="1">
        <v>1</v>
      </c>
      <c r="P208" s="1" t="s">
        <v>97</v>
      </c>
      <c r="R208" s="1" t="s">
        <v>54</v>
      </c>
      <c r="T208" s="1">
        <v>0</v>
      </c>
      <c r="AC208" s="1" t="s">
        <v>59</v>
      </c>
      <c r="AI208" s="1" t="s">
        <v>33</v>
      </c>
      <c r="AM208" s="1" t="s">
        <v>1219</v>
      </c>
      <c r="AN208" s="1" t="s">
        <v>72</v>
      </c>
      <c r="AP208" s="1">
        <v>5</v>
      </c>
      <c r="AR208" s="1">
        <v>4</v>
      </c>
      <c r="AT208" s="1">
        <v>8</v>
      </c>
      <c r="AU208" s="1" t="s">
        <v>1220</v>
      </c>
      <c r="AW208" s="1" t="s">
        <v>1221</v>
      </c>
      <c r="AX208" s="1">
        <v>9</v>
      </c>
      <c r="AY208" s="1" t="s">
        <v>1222</v>
      </c>
      <c r="AZ208" s="1" t="s">
        <v>1223</v>
      </c>
      <c r="BA208" s="1" t="s">
        <v>1224</v>
      </c>
    </row>
    <row r="209" spans="1:53" ht="13" x14ac:dyDescent="0.15">
      <c r="A209" s="1" t="s">
        <v>0</v>
      </c>
      <c r="E209" s="1" t="s">
        <v>4</v>
      </c>
      <c r="G209" s="2">
        <v>29440</v>
      </c>
      <c r="H209" s="13">
        <f t="shared" ca="1" si="3"/>
        <v>38.413698630136984</v>
      </c>
      <c r="I209" s="1">
        <v>7</v>
      </c>
      <c r="J209" s="1">
        <v>30</v>
      </c>
      <c r="K209" s="1">
        <v>11</v>
      </c>
      <c r="L209" s="1">
        <v>4</v>
      </c>
      <c r="M209" s="1">
        <v>310157</v>
      </c>
      <c r="N209" s="1" t="s">
        <v>1225</v>
      </c>
      <c r="O209" s="1">
        <v>1</v>
      </c>
      <c r="P209" s="1" t="s">
        <v>78</v>
      </c>
      <c r="S209" s="1" t="s">
        <v>1226</v>
      </c>
      <c r="T209" s="1">
        <v>1</v>
      </c>
      <c r="U209" s="1" t="s">
        <v>225</v>
      </c>
      <c r="W209" s="1" t="s">
        <v>90</v>
      </c>
      <c r="Y209" s="1" t="s">
        <v>91</v>
      </c>
      <c r="AA209" s="1">
        <v>11</v>
      </c>
      <c r="AB209" s="1" t="s">
        <v>1227</v>
      </c>
      <c r="AC209" s="1" t="s">
        <v>59</v>
      </c>
      <c r="AH209" s="1" t="s">
        <v>32</v>
      </c>
      <c r="AN209" s="1" t="s">
        <v>72</v>
      </c>
      <c r="AP209" s="1">
        <v>6</v>
      </c>
      <c r="AR209" s="1">
        <v>6</v>
      </c>
      <c r="AT209" s="1">
        <v>30</v>
      </c>
      <c r="AU209" s="1" t="s">
        <v>1228</v>
      </c>
      <c r="AV209" s="1" t="s">
        <v>74</v>
      </c>
      <c r="AX209" s="1">
        <v>10</v>
      </c>
      <c r="AY209" s="1" t="s">
        <v>1229</v>
      </c>
      <c r="AZ209" s="1" t="s">
        <v>1230</v>
      </c>
      <c r="BA209" s="1" t="s">
        <v>1231</v>
      </c>
    </row>
    <row r="210" spans="1:53" ht="13" x14ac:dyDescent="0.15">
      <c r="C210" s="1" t="s">
        <v>2</v>
      </c>
      <c r="G210" s="2">
        <v>29809</v>
      </c>
      <c r="H210" s="13">
        <f t="shared" ca="1" si="3"/>
        <v>37.402739726027399</v>
      </c>
      <c r="I210" s="1">
        <v>5</v>
      </c>
      <c r="J210" s="1">
        <v>20</v>
      </c>
      <c r="K210" s="1">
        <v>18</v>
      </c>
      <c r="L210" s="1">
        <v>0</v>
      </c>
      <c r="M210" s="1">
        <v>11776</v>
      </c>
      <c r="N210" s="1" t="s">
        <v>1232</v>
      </c>
      <c r="O210" s="1">
        <v>1</v>
      </c>
      <c r="P210" s="1" t="s">
        <v>67</v>
      </c>
      <c r="S210" s="1" t="s">
        <v>1233</v>
      </c>
      <c r="T210" s="1">
        <v>1</v>
      </c>
      <c r="U210" s="1" t="s">
        <v>453</v>
      </c>
      <c r="X210" s="1" t="s">
        <v>1234</v>
      </c>
      <c r="Y210" s="1" t="s">
        <v>57</v>
      </c>
      <c r="AA210" s="1">
        <v>15</v>
      </c>
      <c r="AB210" s="1" t="s">
        <v>1235</v>
      </c>
      <c r="AC210" s="1" t="s">
        <v>71</v>
      </c>
      <c r="AF210" s="1" t="s">
        <v>30</v>
      </c>
      <c r="AJ210" s="1" t="s">
        <v>34</v>
      </c>
      <c r="AN210" s="1" t="s">
        <v>60</v>
      </c>
      <c r="AQ210" s="1">
        <v>16</v>
      </c>
      <c r="AS210" s="1">
        <v>10</v>
      </c>
      <c r="AT210" s="1">
        <v>2</v>
      </c>
      <c r="AU210" s="1" t="s">
        <v>1236</v>
      </c>
      <c r="AV210" s="1" t="s">
        <v>64</v>
      </c>
      <c r="AX210" s="1">
        <v>10</v>
      </c>
      <c r="AY210" s="1" t="s">
        <v>1237</v>
      </c>
      <c r="AZ210" s="1" t="s">
        <v>1238</v>
      </c>
      <c r="BA210" s="1" t="s">
        <v>1239</v>
      </c>
    </row>
    <row r="211" spans="1:53" ht="13" x14ac:dyDescent="0.15">
      <c r="B211" s="1" t="s">
        <v>1</v>
      </c>
      <c r="G211" s="2">
        <v>43048</v>
      </c>
      <c r="H211" s="13">
        <f t="shared" ca="1" si="3"/>
        <v>1.1315068493150684</v>
      </c>
      <c r="I211" s="1">
        <v>7</v>
      </c>
      <c r="J211" s="1">
        <v>120</v>
      </c>
      <c r="K211" s="1">
        <v>12</v>
      </c>
      <c r="L211" s="1">
        <v>15</v>
      </c>
      <c r="M211" s="1">
        <v>28002</v>
      </c>
      <c r="N211" s="1" t="s">
        <v>170</v>
      </c>
      <c r="O211" s="1">
        <v>1</v>
      </c>
      <c r="P211" s="1" t="s">
        <v>67</v>
      </c>
      <c r="R211" s="1" t="s">
        <v>98</v>
      </c>
      <c r="T211" s="1">
        <v>1</v>
      </c>
      <c r="U211" s="1" t="s">
        <v>159</v>
      </c>
      <c r="W211" s="1" t="s">
        <v>384</v>
      </c>
      <c r="Y211" s="1" t="s">
        <v>91</v>
      </c>
      <c r="AA211" s="1">
        <v>2</v>
      </c>
      <c r="AB211" s="1" t="s">
        <v>171</v>
      </c>
      <c r="AC211" s="1" t="s">
        <v>59</v>
      </c>
      <c r="AH211" s="1" t="s">
        <v>32</v>
      </c>
      <c r="AN211" s="1" t="s">
        <v>72</v>
      </c>
      <c r="AQ211" s="1">
        <v>8</v>
      </c>
      <c r="AR211" s="1">
        <v>6</v>
      </c>
      <c r="AT211" s="1">
        <v>10</v>
      </c>
      <c r="AU211" s="1" t="s">
        <v>1240</v>
      </c>
      <c r="AV211" s="1" t="s">
        <v>64</v>
      </c>
      <c r="AX211" s="1">
        <v>8</v>
      </c>
      <c r="AY211" s="1" t="s">
        <v>1241</v>
      </c>
      <c r="AZ211" s="1" t="s">
        <v>1242</v>
      </c>
      <c r="BA211" s="1" t="s">
        <v>347</v>
      </c>
    </row>
    <row r="212" spans="1:53" ht="13" x14ac:dyDescent="0.15">
      <c r="A212" s="1" t="s">
        <v>0</v>
      </c>
      <c r="G212" s="2">
        <v>32706</v>
      </c>
      <c r="H212" s="13">
        <f t="shared" ca="1" si="3"/>
        <v>29.465753424657535</v>
      </c>
      <c r="I212" s="1">
        <v>6</v>
      </c>
      <c r="J212" s="1">
        <v>120</v>
      </c>
      <c r="K212" s="1">
        <v>10</v>
      </c>
      <c r="L212" s="1">
        <v>5</v>
      </c>
      <c r="M212" s="1">
        <v>29010</v>
      </c>
      <c r="N212" s="1" t="s">
        <v>1243</v>
      </c>
      <c r="O212" s="1">
        <v>0</v>
      </c>
      <c r="P212" s="1" t="s">
        <v>78</v>
      </c>
      <c r="R212" s="1" t="s">
        <v>103</v>
      </c>
      <c r="T212" s="1">
        <v>1</v>
      </c>
      <c r="U212" s="1" t="s">
        <v>225</v>
      </c>
      <c r="W212" s="1" t="s">
        <v>111</v>
      </c>
      <c r="Y212" s="1" t="s">
        <v>91</v>
      </c>
      <c r="AA212" s="1">
        <v>5</v>
      </c>
      <c r="AB212" s="1" t="s">
        <v>1244</v>
      </c>
      <c r="AC212" s="1" t="s">
        <v>399</v>
      </c>
      <c r="AH212" s="1" t="s">
        <v>32</v>
      </c>
      <c r="AN212" s="1" t="s">
        <v>84</v>
      </c>
      <c r="AP212" s="1">
        <v>5</v>
      </c>
      <c r="AR212" s="1">
        <v>5</v>
      </c>
      <c r="AT212" s="1">
        <v>3</v>
      </c>
      <c r="AU212" s="1" t="s">
        <v>1245</v>
      </c>
      <c r="AV212" s="1" t="s">
        <v>74</v>
      </c>
      <c r="AX212" s="1">
        <v>9</v>
      </c>
      <c r="AY212" s="1" t="s">
        <v>1246</v>
      </c>
    </row>
    <row r="213" spans="1:53" ht="13" x14ac:dyDescent="0.15">
      <c r="A213" s="1" t="s">
        <v>0</v>
      </c>
      <c r="G213" s="2">
        <v>31548</v>
      </c>
      <c r="H213" s="13">
        <f t="shared" ca="1" si="3"/>
        <v>32.638356164383559</v>
      </c>
      <c r="I213" s="1">
        <v>5</v>
      </c>
      <c r="J213" s="1">
        <v>360</v>
      </c>
      <c r="K213" s="1">
        <v>8</v>
      </c>
      <c r="L213" s="1">
        <v>1</v>
      </c>
      <c r="M213" s="1">
        <v>0</v>
      </c>
      <c r="N213" s="1" t="s">
        <v>1247</v>
      </c>
      <c r="O213" s="1">
        <v>1</v>
      </c>
      <c r="P213" s="1" t="s">
        <v>97</v>
      </c>
      <c r="R213" s="1" t="s">
        <v>98</v>
      </c>
      <c r="T213" s="1">
        <v>0</v>
      </c>
      <c r="AC213" s="1" t="s">
        <v>59</v>
      </c>
      <c r="AL213" s="1" t="s">
        <v>36</v>
      </c>
      <c r="AV213" s="1" t="s">
        <v>64</v>
      </c>
      <c r="AX213" s="1">
        <v>10</v>
      </c>
      <c r="AY213" s="1" t="s">
        <v>1248</v>
      </c>
      <c r="AZ213" s="1" t="s">
        <v>374</v>
      </c>
    </row>
    <row r="214" spans="1:53" ht="13" x14ac:dyDescent="0.15">
      <c r="A214" s="1" t="s">
        <v>0</v>
      </c>
      <c r="B214" s="1" t="s">
        <v>1</v>
      </c>
      <c r="F214" s="1" t="s">
        <v>1249</v>
      </c>
      <c r="G214" s="2">
        <v>32020</v>
      </c>
      <c r="H214" s="13">
        <f t="shared" ca="1" si="3"/>
        <v>31.345205479452055</v>
      </c>
      <c r="I214" s="1">
        <v>5</v>
      </c>
      <c r="J214" s="1">
        <v>120</v>
      </c>
      <c r="K214" s="1">
        <v>8</v>
      </c>
      <c r="L214" s="1">
        <v>10</v>
      </c>
      <c r="M214" s="1">
        <v>0</v>
      </c>
      <c r="N214" s="1" t="s">
        <v>1250</v>
      </c>
      <c r="O214" s="1">
        <v>1</v>
      </c>
      <c r="P214" s="1" t="s">
        <v>431</v>
      </c>
      <c r="R214" s="1" t="s">
        <v>54</v>
      </c>
      <c r="T214" s="1">
        <v>1</v>
      </c>
      <c r="U214" s="1" t="s">
        <v>521</v>
      </c>
      <c r="W214" s="1" t="s">
        <v>56</v>
      </c>
      <c r="Z214" s="1" t="s">
        <v>1251</v>
      </c>
      <c r="AA214" s="1">
        <v>5</v>
      </c>
      <c r="AB214" s="1" t="s">
        <v>1252</v>
      </c>
      <c r="AC214" s="1" t="s">
        <v>83</v>
      </c>
      <c r="AI214" s="1" t="s">
        <v>33</v>
      </c>
      <c r="AN214" s="1" t="s">
        <v>1253</v>
      </c>
      <c r="AP214" s="1">
        <v>6</v>
      </c>
      <c r="AR214" s="1">
        <v>3</v>
      </c>
      <c r="AT214" s="1">
        <v>6</v>
      </c>
      <c r="AU214" s="1" t="s">
        <v>1254</v>
      </c>
      <c r="AV214" s="1" t="s">
        <v>74</v>
      </c>
      <c r="AX214" s="1">
        <v>10</v>
      </c>
      <c r="AY214" s="1" t="s">
        <v>1255</v>
      </c>
      <c r="AZ214" s="1" t="s">
        <v>1256</v>
      </c>
      <c r="BA214" s="1" t="s">
        <v>1257</v>
      </c>
    </row>
    <row r="215" spans="1:53" ht="13" x14ac:dyDescent="0.15">
      <c r="A215" s="1" t="s">
        <v>0</v>
      </c>
      <c r="D215" s="1" t="s">
        <v>3</v>
      </c>
      <c r="E215" s="1" t="s">
        <v>4</v>
      </c>
      <c r="G215" s="2">
        <v>33934</v>
      </c>
      <c r="H215" s="13">
        <f t="shared" ca="1" si="3"/>
        <v>26.101369863013698</v>
      </c>
      <c r="I215" s="1">
        <v>6</v>
      </c>
      <c r="J215" s="1">
        <v>40</v>
      </c>
      <c r="K215" s="1">
        <v>5</v>
      </c>
      <c r="L215" s="1">
        <v>20</v>
      </c>
      <c r="M215" s="1">
        <v>110019</v>
      </c>
      <c r="N215" s="1" t="s">
        <v>472</v>
      </c>
      <c r="O215" s="1">
        <v>1</v>
      </c>
      <c r="P215" s="1" t="s">
        <v>53</v>
      </c>
      <c r="R215" s="1" t="s">
        <v>103</v>
      </c>
      <c r="T215" s="1">
        <v>1</v>
      </c>
      <c r="U215" s="1" t="s">
        <v>225</v>
      </c>
      <c r="W215" s="1" t="s">
        <v>80</v>
      </c>
      <c r="Y215" s="1" t="s">
        <v>91</v>
      </c>
      <c r="AA215" s="1">
        <v>2</v>
      </c>
      <c r="AB215" s="1" t="s">
        <v>1258</v>
      </c>
      <c r="AC215" s="1" t="s">
        <v>59</v>
      </c>
      <c r="AI215" s="1" t="s">
        <v>33</v>
      </c>
      <c r="AN215" s="1" t="s">
        <v>60</v>
      </c>
      <c r="AP215" s="1">
        <v>5</v>
      </c>
      <c r="AR215" s="1">
        <v>5</v>
      </c>
      <c r="AT215" s="1">
        <v>30</v>
      </c>
      <c r="AU215" s="1" t="s">
        <v>1259</v>
      </c>
      <c r="AW215" s="1" t="s">
        <v>1260</v>
      </c>
      <c r="AX215" s="1">
        <v>10</v>
      </c>
      <c r="AY215" s="1" t="s">
        <v>1261</v>
      </c>
      <c r="AZ215" s="1" t="s">
        <v>1262</v>
      </c>
    </row>
    <row r="216" spans="1:53" ht="13" x14ac:dyDescent="0.15">
      <c r="A216" s="1" t="s">
        <v>0</v>
      </c>
      <c r="B216" s="1" t="s">
        <v>1</v>
      </c>
      <c r="C216" s="1" t="s">
        <v>2</v>
      </c>
      <c r="H216" s="13">
        <f t="shared" ca="1" si="3"/>
        <v>119.07123287671233</v>
      </c>
      <c r="I216" s="1">
        <v>7</v>
      </c>
      <c r="J216" s="1">
        <v>40</v>
      </c>
      <c r="K216" s="1">
        <v>8</v>
      </c>
      <c r="L216" s="1">
        <v>3</v>
      </c>
      <c r="M216" s="1">
        <v>30327</v>
      </c>
      <c r="N216" s="1" t="s">
        <v>1263</v>
      </c>
      <c r="O216" s="1">
        <v>0</v>
      </c>
      <c r="P216" s="1" t="s">
        <v>67</v>
      </c>
      <c r="R216" s="1" t="s">
        <v>103</v>
      </c>
      <c r="T216" s="1">
        <v>0</v>
      </c>
      <c r="AC216" s="1" t="s">
        <v>83</v>
      </c>
      <c r="AG216" s="1" t="s">
        <v>31</v>
      </c>
      <c r="AN216" s="1" t="s">
        <v>84</v>
      </c>
      <c r="AP216" s="1">
        <v>6</v>
      </c>
      <c r="AS216" s="1">
        <v>30</v>
      </c>
      <c r="AT216" s="1">
        <v>500</v>
      </c>
      <c r="AU216" s="1" t="s">
        <v>1264</v>
      </c>
      <c r="AV216" s="1" t="s">
        <v>200</v>
      </c>
      <c r="AX216" s="1">
        <v>7</v>
      </c>
      <c r="AY216" s="1" t="s">
        <v>1265</v>
      </c>
      <c r="AZ216" s="1" t="s">
        <v>1266</v>
      </c>
    </row>
    <row r="217" spans="1:53" ht="13" x14ac:dyDescent="0.15">
      <c r="E217" s="1" t="s">
        <v>4</v>
      </c>
      <c r="G217" s="2">
        <v>32965</v>
      </c>
      <c r="H217" s="13">
        <f t="shared" ca="1" si="3"/>
        <v>28.756164383561643</v>
      </c>
      <c r="I217" s="1">
        <v>7</v>
      </c>
      <c r="J217" s="1">
        <v>15</v>
      </c>
      <c r="K217" s="1">
        <v>8</v>
      </c>
      <c r="L217" s="1">
        <v>1</v>
      </c>
      <c r="M217" s="1">
        <v>11300</v>
      </c>
      <c r="N217" s="1" t="s">
        <v>1267</v>
      </c>
      <c r="O217" s="1">
        <v>0</v>
      </c>
      <c r="P217" s="1" t="s">
        <v>431</v>
      </c>
      <c r="R217" s="1" t="s">
        <v>103</v>
      </c>
      <c r="T217" s="1">
        <v>1</v>
      </c>
      <c r="U217" s="1" t="s">
        <v>225</v>
      </c>
      <c r="W217" s="1" t="s">
        <v>56</v>
      </c>
      <c r="Y217" s="1" t="s">
        <v>91</v>
      </c>
      <c r="AA217" s="1">
        <v>7</v>
      </c>
      <c r="AB217" s="1" t="s">
        <v>1268</v>
      </c>
      <c r="AC217" s="1" t="s">
        <v>83</v>
      </c>
      <c r="AH217" s="1" t="s">
        <v>32</v>
      </c>
      <c r="AN217" s="1" t="s">
        <v>84</v>
      </c>
      <c r="AP217" s="1">
        <v>5</v>
      </c>
      <c r="AR217" s="1">
        <v>3</v>
      </c>
      <c r="AT217" s="1">
        <v>12</v>
      </c>
      <c r="AU217" s="1" t="s">
        <v>1269</v>
      </c>
      <c r="AV217" s="1" t="s">
        <v>64</v>
      </c>
      <c r="AX217" s="1">
        <v>10</v>
      </c>
      <c r="AY217" s="1" t="s">
        <v>1270</v>
      </c>
      <c r="AZ217" s="1" t="s">
        <v>1271</v>
      </c>
      <c r="BA217" s="1" t="s">
        <v>1272</v>
      </c>
    </row>
    <row r="218" spans="1:53" ht="13" x14ac:dyDescent="0.15">
      <c r="E218" s="1" t="s">
        <v>4</v>
      </c>
      <c r="G218" s="2">
        <v>30084</v>
      </c>
      <c r="H218" s="13">
        <f t="shared" ca="1" si="3"/>
        <v>36.649315068493152</v>
      </c>
      <c r="I218" s="1">
        <v>7</v>
      </c>
      <c r="J218" s="1">
        <v>60</v>
      </c>
      <c r="K218" s="1">
        <v>7</v>
      </c>
      <c r="L218" s="1">
        <v>0</v>
      </c>
      <c r="N218" s="1" t="s">
        <v>1273</v>
      </c>
      <c r="O218" s="1">
        <v>1</v>
      </c>
      <c r="P218" s="1" t="s">
        <v>123</v>
      </c>
      <c r="R218" s="1" t="s">
        <v>103</v>
      </c>
      <c r="T218" s="1">
        <v>1</v>
      </c>
      <c r="U218" s="1" t="s">
        <v>30</v>
      </c>
      <c r="W218" s="1" t="s">
        <v>384</v>
      </c>
      <c r="Y218" s="1" t="s">
        <v>233</v>
      </c>
      <c r="AA218" s="1">
        <v>7</v>
      </c>
      <c r="AB218" s="1" t="s">
        <v>1274</v>
      </c>
      <c r="AC218" s="1" t="s">
        <v>83</v>
      </c>
      <c r="AI218" s="1" t="s">
        <v>33</v>
      </c>
      <c r="AN218" s="1" t="s">
        <v>72</v>
      </c>
      <c r="AQ218" s="1">
        <v>10</v>
      </c>
      <c r="AS218" s="1">
        <v>10</v>
      </c>
      <c r="AT218" s="1">
        <v>15</v>
      </c>
      <c r="AU218" s="1" t="s">
        <v>1275</v>
      </c>
      <c r="AV218" s="1" t="s">
        <v>74</v>
      </c>
      <c r="AX218" s="1">
        <v>9</v>
      </c>
      <c r="AY218" s="1" t="s">
        <v>1276</v>
      </c>
      <c r="AZ218" s="1" t="s">
        <v>1277</v>
      </c>
    </row>
    <row r="219" spans="1:53" ht="13" x14ac:dyDescent="0.15">
      <c r="A219" s="1" t="s">
        <v>0</v>
      </c>
      <c r="H219" s="13">
        <f t="shared" ca="1" si="3"/>
        <v>119.07123287671233</v>
      </c>
      <c r="I219" s="1">
        <v>7</v>
      </c>
      <c r="J219" s="1">
        <v>180</v>
      </c>
      <c r="K219" s="1">
        <v>7</v>
      </c>
      <c r="L219" s="1">
        <v>2</v>
      </c>
      <c r="M219" s="1">
        <v>560076</v>
      </c>
      <c r="N219" s="1" t="s">
        <v>472</v>
      </c>
      <c r="O219" s="1">
        <v>0</v>
      </c>
      <c r="P219" s="1" t="s">
        <v>97</v>
      </c>
      <c r="S219" s="1" t="s">
        <v>1278</v>
      </c>
      <c r="T219" s="1">
        <v>0</v>
      </c>
      <c r="AC219" s="1" t="s">
        <v>83</v>
      </c>
      <c r="AD219" s="1" t="s">
        <v>28</v>
      </c>
      <c r="AF219" s="1" t="s">
        <v>30</v>
      </c>
      <c r="AI219" s="1" t="s">
        <v>33</v>
      </c>
      <c r="AN219" s="1" t="s">
        <v>72</v>
      </c>
      <c r="AQ219" s="1">
        <v>10</v>
      </c>
      <c r="AS219" s="1">
        <v>10</v>
      </c>
      <c r="AT219" s="1">
        <v>8</v>
      </c>
      <c r="AU219" s="1" t="s">
        <v>1279</v>
      </c>
      <c r="AV219" s="1" t="s">
        <v>74</v>
      </c>
      <c r="AX219" s="1">
        <v>6</v>
      </c>
      <c r="AY219" s="1" t="s">
        <v>1280</v>
      </c>
      <c r="AZ219" s="1" t="s">
        <v>1281</v>
      </c>
      <c r="BA219" s="1" t="s">
        <v>1282</v>
      </c>
    </row>
    <row r="220" spans="1:53" ht="13" x14ac:dyDescent="0.15">
      <c r="B220" s="1" t="s">
        <v>1</v>
      </c>
      <c r="E220" s="1" t="s">
        <v>4</v>
      </c>
      <c r="G220" s="2" t="s">
        <v>1283</v>
      </c>
      <c r="H220" s="13">
        <f t="shared" ca="1" si="3"/>
        <v>52.304109589041097</v>
      </c>
      <c r="I220" s="1">
        <v>7</v>
      </c>
      <c r="J220" s="1">
        <v>30</v>
      </c>
      <c r="K220" s="1">
        <v>10</v>
      </c>
      <c r="L220" s="1">
        <v>16</v>
      </c>
      <c r="M220" s="1">
        <v>75075</v>
      </c>
      <c r="N220" s="1" t="s">
        <v>1284</v>
      </c>
      <c r="O220" s="1">
        <v>1</v>
      </c>
      <c r="P220" s="1" t="s">
        <v>123</v>
      </c>
      <c r="R220" s="1" t="s">
        <v>98</v>
      </c>
      <c r="T220" s="1">
        <v>1</v>
      </c>
      <c r="U220" s="1" t="s">
        <v>144</v>
      </c>
      <c r="W220" s="1" t="s">
        <v>145</v>
      </c>
      <c r="Y220" s="1" t="s">
        <v>324</v>
      </c>
      <c r="AA220" s="1">
        <v>27</v>
      </c>
      <c r="AB220" s="1" t="s">
        <v>1285</v>
      </c>
      <c r="AC220" s="1" t="s">
        <v>83</v>
      </c>
      <c r="AI220" s="1" t="s">
        <v>33</v>
      </c>
      <c r="AN220" s="1" t="s">
        <v>60</v>
      </c>
      <c r="AP220" s="1">
        <v>5</v>
      </c>
      <c r="AR220" s="1">
        <v>3</v>
      </c>
      <c r="AT220" s="1">
        <v>8</v>
      </c>
      <c r="AU220" s="1" t="s">
        <v>1286</v>
      </c>
      <c r="AW220" s="1" t="s">
        <v>1287</v>
      </c>
      <c r="AX220" s="1">
        <v>8</v>
      </c>
      <c r="AY220" s="1" t="s">
        <v>1288</v>
      </c>
      <c r="BA220" s="1" t="s">
        <v>1289</v>
      </c>
    </row>
    <row r="221" spans="1:53" ht="13" x14ac:dyDescent="0.15">
      <c r="A221" s="1" t="s">
        <v>0</v>
      </c>
      <c r="E221" s="1" t="s">
        <v>4</v>
      </c>
      <c r="G221" s="2">
        <v>33182</v>
      </c>
      <c r="H221" s="13">
        <f t="shared" ca="1" si="3"/>
        <v>28.161643835616438</v>
      </c>
      <c r="I221" s="1">
        <v>7</v>
      </c>
      <c r="J221" s="1">
        <v>60</v>
      </c>
      <c r="K221" s="1">
        <v>10</v>
      </c>
      <c r="L221" s="1">
        <v>3</v>
      </c>
      <c r="M221" s="1">
        <v>200240</v>
      </c>
      <c r="N221" s="1" t="s">
        <v>1290</v>
      </c>
      <c r="O221" s="1">
        <v>0</v>
      </c>
      <c r="P221" s="1" t="s">
        <v>67</v>
      </c>
      <c r="R221" s="1" t="s">
        <v>54</v>
      </c>
      <c r="T221" s="1">
        <v>1</v>
      </c>
      <c r="U221" s="1" t="s">
        <v>225</v>
      </c>
      <c r="W221" s="1" t="s">
        <v>80</v>
      </c>
      <c r="Y221" s="1" t="s">
        <v>648</v>
      </c>
      <c r="AA221" s="1">
        <v>2</v>
      </c>
      <c r="AB221" s="1" t="s">
        <v>1291</v>
      </c>
      <c r="AC221" s="1" t="s">
        <v>83</v>
      </c>
      <c r="AH221" s="1" t="s">
        <v>32</v>
      </c>
      <c r="AN221" s="1" t="s">
        <v>84</v>
      </c>
      <c r="AP221" s="1">
        <v>6</v>
      </c>
      <c r="AR221" s="1">
        <v>6</v>
      </c>
      <c r="AT221" s="1">
        <v>6</v>
      </c>
      <c r="AU221" s="1" t="s">
        <v>1292</v>
      </c>
      <c r="AV221" s="1" t="s">
        <v>64</v>
      </c>
      <c r="AX221" s="1">
        <v>9</v>
      </c>
      <c r="AY221" s="1" t="s">
        <v>1293</v>
      </c>
      <c r="AZ221" s="1" t="s">
        <v>1294</v>
      </c>
      <c r="BA221" s="1" t="s">
        <v>1295</v>
      </c>
    </row>
    <row r="222" spans="1:53" ht="13" x14ac:dyDescent="0.15">
      <c r="E222" s="1" t="s">
        <v>4</v>
      </c>
      <c r="G222" s="2">
        <v>28379</v>
      </c>
      <c r="H222" s="13">
        <f t="shared" ca="1" si="3"/>
        <v>41.320547945205476</v>
      </c>
      <c r="I222" s="1">
        <v>6</v>
      </c>
      <c r="J222" s="1">
        <v>90</v>
      </c>
      <c r="K222" s="1">
        <v>10</v>
      </c>
      <c r="L222" s="1">
        <v>12</v>
      </c>
      <c r="M222" s="1">
        <v>3630</v>
      </c>
      <c r="N222" s="1" t="s">
        <v>1296</v>
      </c>
      <c r="O222" s="1">
        <v>1</v>
      </c>
      <c r="P222" s="1" t="s">
        <v>431</v>
      </c>
      <c r="S222" s="1" t="s">
        <v>1297</v>
      </c>
      <c r="T222" s="1">
        <v>1</v>
      </c>
      <c r="U222" s="1" t="s">
        <v>5</v>
      </c>
      <c r="W222" s="1" t="s">
        <v>90</v>
      </c>
      <c r="Y222" s="1" t="s">
        <v>91</v>
      </c>
      <c r="AA222" s="1">
        <v>25</v>
      </c>
      <c r="AB222" s="1" t="s">
        <v>1298</v>
      </c>
      <c r="AC222" s="1" t="s">
        <v>1299</v>
      </c>
      <c r="AI222" s="1" t="s">
        <v>33</v>
      </c>
      <c r="AN222" s="1" t="s">
        <v>60</v>
      </c>
      <c r="AP222" s="1">
        <v>5</v>
      </c>
      <c r="AS222" s="1">
        <v>15</v>
      </c>
      <c r="AT222" s="1">
        <v>50</v>
      </c>
      <c r="AU222" s="1" t="s">
        <v>1300</v>
      </c>
      <c r="AV222" s="1" t="s">
        <v>74</v>
      </c>
      <c r="AX222" s="1">
        <v>8</v>
      </c>
      <c r="AY222" s="1" t="s">
        <v>1301</v>
      </c>
      <c r="AZ222" s="1" t="s">
        <v>1302</v>
      </c>
      <c r="BA222" s="1" t="s">
        <v>1303</v>
      </c>
    </row>
    <row r="223" spans="1:53" ht="13" x14ac:dyDescent="0.15">
      <c r="D223" s="1" t="s">
        <v>3</v>
      </c>
      <c r="E223" s="1" t="s">
        <v>4</v>
      </c>
      <c r="G223" s="2">
        <v>34862</v>
      </c>
      <c r="H223" s="13">
        <f t="shared" ca="1" si="3"/>
        <v>23.55890410958904</v>
      </c>
      <c r="I223" s="1">
        <v>8</v>
      </c>
      <c r="J223" s="1">
        <v>100</v>
      </c>
      <c r="K223" s="1">
        <v>6</v>
      </c>
      <c r="L223" s="1">
        <v>6</v>
      </c>
      <c r="M223" s="1">
        <v>10963</v>
      </c>
      <c r="N223" s="1" t="s">
        <v>117</v>
      </c>
      <c r="O223" s="1">
        <v>1</v>
      </c>
      <c r="P223" s="1" t="s">
        <v>67</v>
      </c>
      <c r="R223" s="1" t="s">
        <v>54</v>
      </c>
      <c r="T223" s="1">
        <v>1</v>
      </c>
      <c r="U223" s="1" t="s">
        <v>1304</v>
      </c>
      <c r="W223" s="1" t="s">
        <v>80</v>
      </c>
      <c r="Y223" s="1" t="s">
        <v>295</v>
      </c>
      <c r="AA223" s="1">
        <v>1</v>
      </c>
      <c r="AB223" s="1" t="s">
        <v>1305</v>
      </c>
      <c r="AC223" s="1" t="s">
        <v>399</v>
      </c>
      <c r="AI223" s="1" t="s">
        <v>33</v>
      </c>
      <c r="AN223" s="1" t="s">
        <v>72</v>
      </c>
      <c r="AP223" s="1">
        <v>4</v>
      </c>
      <c r="AR223" s="1">
        <v>6</v>
      </c>
      <c r="AT223" s="1">
        <v>30</v>
      </c>
      <c r="AU223" s="1" t="s">
        <v>1306</v>
      </c>
      <c r="AV223" s="1" t="s">
        <v>74</v>
      </c>
      <c r="AX223" s="1">
        <v>7</v>
      </c>
      <c r="AY223" s="1" t="s">
        <v>1307</v>
      </c>
      <c r="AZ223" s="1" t="s">
        <v>205</v>
      </c>
    </row>
    <row r="224" spans="1:53" ht="13" x14ac:dyDescent="0.15">
      <c r="E224" s="1" t="s">
        <v>4</v>
      </c>
      <c r="G224" s="2">
        <v>32966</v>
      </c>
      <c r="H224" s="13">
        <f t="shared" ca="1" si="3"/>
        <v>28.753424657534246</v>
      </c>
      <c r="I224" s="1">
        <v>7</v>
      </c>
      <c r="J224" s="1">
        <v>5</v>
      </c>
      <c r="K224" s="1">
        <v>5</v>
      </c>
      <c r="L224" s="1">
        <v>3</v>
      </c>
      <c r="M224" s="1">
        <v>60661</v>
      </c>
      <c r="N224" s="1" t="s">
        <v>1308</v>
      </c>
      <c r="O224" s="1">
        <v>0</v>
      </c>
      <c r="P224" s="1" t="s">
        <v>53</v>
      </c>
      <c r="R224" s="1" t="s">
        <v>103</v>
      </c>
      <c r="T224" s="1">
        <v>1</v>
      </c>
      <c r="U224" s="1" t="s">
        <v>521</v>
      </c>
      <c r="W224" s="1" t="s">
        <v>80</v>
      </c>
      <c r="Y224" s="1" t="s">
        <v>1309</v>
      </c>
      <c r="AA224" s="1">
        <v>5</v>
      </c>
      <c r="AB224" s="1" t="s">
        <v>1310</v>
      </c>
      <c r="AC224" s="1" t="s">
        <v>83</v>
      </c>
      <c r="AH224" s="1" t="s">
        <v>32</v>
      </c>
      <c r="AN224" s="1" t="s">
        <v>60</v>
      </c>
      <c r="AP224" s="1">
        <v>5</v>
      </c>
      <c r="AR224" s="1">
        <v>4</v>
      </c>
      <c r="AT224" s="1">
        <v>8</v>
      </c>
      <c r="AU224" s="1" t="s">
        <v>1311</v>
      </c>
      <c r="AV224" s="1" t="s">
        <v>74</v>
      </c>
      <c r="AX224" s="1">
        <v>10</v>
      </c>
      <c r="AY224" s="1" t="s">
        <v>1312</v>
      </c>
      <c r="AZ224" s="1" t="s">
        <v>1313</v>
      </c>
      <c r="BA224" s="1" t="s">
        <v>141</v>
      </c>
    </row>
    <row r="225" spans="1:53" ht="13" x14ac:dyDescent="0.15">
      <c r="A225" s="1" t="s">
        <v>0</v>
      </c>
      <c r="B225" s="1" t="s">
        <v>1</v>
      </c>
      <c r="D225" s="1" t="s">
        <v>3</v>
      </c>
      <c r="G225" s="2">
        <v>27861</v>
      </c>
      <c r="H225" s="13">
        <f t="shared" ca="1" si="3"/>
        <v>42.739726027397261</v>
      </c>
      <c r="I225" s="1">
        <v>7</v>
      </c>
      <c r="J225" s="1">
        <v>20</v>
      </c>
      <c r="K225" s="1">
        <v>10</v>
      </c>
      <c r="L225" s="1">
        <v>5</v>
      </c>
      <c r="M225" s="1">
        <v>80339</v>
      </c>
      <c r="N225" s="1" t="s">
        <v>231</v>
      </c>
      <c r="O225" s="1">
        <v>1</v>
      </c>
      <c r="P225" s="1" t="s">
        <v>67</v>
      </c>
      <c r="S225" s="1" t="s">
        <v>1314</v>
      </c>
      <c r="T225" s="1">
        <v>1</v>
      </c>
      <c r="U225" s="1" t="s">
        <v>110</v>
      </c>
      <c r="W225" s="1" t="s">
        <v>111</v>
      </c>
      <c r="Y225" s="1" t="s">
        <v>91</v>
      </c>
      <c r="AA225" s="1">
        <v>18</v>
      </c>
      <c r="AB225" s="1" t="s">
        <v>1315</v>
      </c>
      <c r="AC225" s="1" t="s">
        <v>1299</v>
      </c>
      <c r="AI225" s="1" t="s">
        <v>33</v>
      </c>
      <c r="AN225" s="1" t="s">
        <v>60</v>
      </c>
      <c r="AP225" s="1">
        <v>5</v>
      </c>
      <c r="AR225" s="1">
        <v>3</v>
      </c>
      <c r="AT225" s="1">
        <v>50</v>
      </c>
      <c r="AU225" s="1" t="s">
        <v>1316</v>
      </c>
      <c r="AV225" s="1" t="s">
        <v>198</v>
      </c>
      <c r="AX225" s="1">
        <v>10</v>
      </c>
      <c r="AY225" s="1" t="s">
        <v>1317</v>
      </c>
      <c r="AZ225" s="1" t="s">
        <v>1318</v>
      </c>
      <c r="BA225" s="1" t="s">
        <v>1319</v>
      </c>
    </row>
    <row r="226" spans="1:53" ht="13" x14ac:dyDescent="0.15">
      <c r="A226" s="1" t="s">
        <v>0</v>
      </c>
      <c r="G226" s="2">
        <v>33281</v>
      </c>
      <c r="H226" s="13">
        <f t="shared" ca="1" si="3"/>
        <v>27.890410958904109</v>
      </c>
      <c r="I226" s="1">
        <v>6</v>
      </c>
      <c r="J226" s="1">
        <v>2</v>
      </c>
      <c r="K226" s="1">
        <v>10</v>
      </c>
      <c r="L226" s="1">
        <v>3</v>
      </c>
      <c r="M226" s="1">
        <v>570001</v>
      </c>
      <c r="N226" s="1" t="s">
        <v>1320</v>
      </c>
      <c r="O226" s="1">
        <v>0</v>
      </c>
      <c r="P226" s="1" t="s">
        <v>431</v>
      </c>
      <c r="R226" s="1" t="s">
        <v>54</v>
      </c>
      <c r="T226" s="1">
        <v>1</v>
      </c>
      <c r="U226" s="1" t="s">
        <v>89</v>
      </c>
      <c r="X226" s="1" t="s">
        <v>1321</v>
      </c>
      <c r="Y226" s="1" t="s">
        <v>91</v>
      </c>
      <c r="AA226" s="1">
        <v>3</v>
      </c>
      <c r="AB226" s="1" t="s">
        <v>1322</v>
      </c>
      <c r="AC226" s="1" t="s">
        <v>399</v>
      </c>
      <c r="AI226" s="1" t="s">
        <v>33</v>
      </c>
      <c r="AN226" s="1" t="s">
        <v>60</v>
      </c>
      <c r="AP226" s="1">
        <v>4</v>
      </c>
      <c r="AS226" s="1">
        <v>8</v>
      </c>
      <c r="AT226" s="1">
        <v>9</v>
      </c>
      <c r="AU226" s="1" t="s">
        <v>1323</v>
      </c>
      <c r="AV226" s="1" t="s">
        <v>74</v>
      </c>
      <c r="AX226" s="1">
        <v>7</v>
      </c>
      <c r="AY226" s="1" t="s">
        <v>1324</v>
      </c>
    </row>
    <row r="227" spans="1:53" ht="13" x14ac:dyDescent="0.15">
      <c r="B227" s="1" t="s">
        <v>1</v>
      </c>
      <c r="C227" s="1" t="s">
        <v>2</v>
      </c>
      <c r="D227" s="1" t="s">
        <v>3</v>
      </c>
      <c r="G227" s="2">
        <v>34191</v>
      </c>
      <c r="H227" s="13">
        <f t="shared" ca="1" si="3"/>
        <v>25.397260273972602</v>
      </c>
      <c r="I227" s="1">
        <v>8</v>
      </c>
      <c r="J227" s="1">
        <v>2</v>
      </c>
      <c r="K227" s="1">
        <v>9</v>
      </c>
      <c r="L227" s="1">
        <v>30</v>
      </c>
      <c r="M227" s="1">
        <v>201100</v>
      </c>
      <c r="N227" s="1" t="s">
        <v>1325</v>
      </c>
      <c r="O227" s="1">
        <v>1</v>
      </c>
      <c r="P227" s="1" t="s">
        <v>97</v>
      </c>
      <c r="R227" s="1" t="s">
        <v>98</v>
      </c>
      <c r="T227" s="1">
        <v>0</v>
      </c>
      <c r="AC227" s="1" t="s">
        <v>71</v>
      </c>
      <c r="AG227" s="1" t="s">
        <v>31</v>
      </c>
      <c r="AI227" s="1" t="s">
        <v>33</v>
      </c>
      <c r="AN227" s="1" t="s">
        <v>72</v>
      </c>
      <c r="AP227" s="1">
        <v>6</v>
      </c>
      <c r="AR227" s="1">
        <v>3</v>
      </c>
      <c r="AT227" s="1">
        <v>60</v>
      </c>
      <c r="AU227" s="1" t="s">
        <v>1326</v>
      </c>
      <c r="AW227" s="1" t="s">
        <v>1327</v>
      </c>
      <c r="AX227" s="1">
        <v>10</v>
      </c>
      <c r="AY227" s="1" t="s">
        <v>1328</v>
      </c>
      <c r="AZ227" s="1" t="s">
        <v>1329</v>
      </c>
      <c r="BA227" s="1" t="s">
        <v>1330</v>
      </c>
    </row>
    <row r="228" spans="1:53" ht="13" x14ac:dyDescent="0.15">
      <c r="A228" s="1" t="s">
        <v>0</v>
      </c>
      <c r="B228" s="1" t="s">
        <v>1</v>
      </c>
      <c r="E228" s="1" t="s">
        <v>4</v>
      </c>
      <c r="G228" s="2">
        <v>32528</v>
      </c>
      <c r="H228" s="13">
        <f t="shared" ca="1" si="3"/>
        <v>29.953424657534246</v>
      </c>
      <c r="I228" s="1">
        <v>6</v>
      </c>
      <c r="J228" s="1">
        <v>10</v>
      </c>
      <c r="K228" s="1">
        <v>8</v>
      </c>
      <c r="L228" s="1">
        <v>12</v>
      </c>
      <c r="M228" s="1">
        <v>4</v>
      </c>
      <c r="N228" s="1" t="s">
        <v>1331</v>
      </c>
      <c r="O228" s="1">
        <v>1</v>
      </c>
      <c r="P228" s="1" t="s">
        <v>53</v>
      </c>
      <c r="R228" s="1" t="s">
        <v>68</v>
      </c>
      <c r="T228" s="1">
        <v>1</v>
      </c>
      <c r="U228" s="1" t="s">
        <v>55</v>
      </c>
      <c r="W228" s="1" t="s">
        <v>80</v>
      </c>
      <c r="Y228" s="1" t="s">
        <v>245</v>
      </c>
      <c r="AA228" s="1">
        <v>4</v>
      </c>
      <c r="AB228" s="1" t="s">
        <v>198</v>
      </c>
      <c r="AC228" s="1" t="s">
        <v>59</v>
      </c>
      <c r="AF228" s="1" t="s">
        <v>30</v>
      </c>
      <c r="AN228" s="1" t="s">
        <v>1253</v>
      </c>
      <c r="AP228" s="1">
        <v>5</v>
      </c>
      <c r="AR228" s="1">
        <v>2</v>
      </c>
      <c r="AT228" s="1">
        <v>6</v>
      </c>
      <c r="AU228" s="1" t="s">
        <v>1332</v>
      </c>
      <c r="AW228" s="1" t="s">
        <v>1333</v>
      </c>
      <c r="AX228" s="1">
        <v>8</v>
      </c>
      <c r="AY228" s="1" t="s">
        <v>1334</v>
      </c>
      <c r="BA228" s="1" t="s">
        <v>1335</v>
      </c>
    </row>
    <row r="229" spans="1:53" ht="13" x14ac:dyDescent="0.15">
      <c r="B229" s="1" t="s">
        <v>1</v>
      </c>
      <c r="G229" s="2">
        <v>33163</v>
      </c>
      <c r="H229" s="13">
        <f t="shared" ca="1" si="3"/>
        <v>28.213698630136985</v>
      </c>
      <c r="I229" s="1">
        <v>6</v>
      </c>
      <c r="J229" s="1">
        <v>0</v>
      </c>
      <c r="K229" s="1">
        <v>8</v>
      </c>
      <c r="L229" s="1">
        <v>5</v>
      </c>
      <c r="M229" s="1">
        <v>33139</v>
      </c>
      <c r="N229" s="1" t="s">
        <v>1336</v>
      </c>
      <c r="O229" s="1">
        <v>1</v>
      </c>
      <c r="P229" s="1" t="s">
        <v>53</v>
      </c>
      <c r="S229" s="1" t="s">
        <v>1337</v>
      </c>
      <c r="T229" s="1">
        <v>0</v>
      </c>
      <c r="AC229" s="1" t="s">
        <v>59</v>
      </c>
      <c r="AH229" s="1" t="s">
        <v>32</v>
      </c>
      <c r="AN229" s="1" t="s">
        <v>84</v>
      </c>
      <c r="AP229" s="1">
        <v>4</v>
      </c>
      <c r="AS229" s="1" t="s">
        <v>1338</v>
      </c>
      <c r="AT229" s="1">
        <v>3</v>
      </c>
      <c r="AU229" s="1" t="s">
        <v>1339</v>
      </c>
      <c r="AV229" s="1" t="s">
        <v>74</v>
      </c>
      <c r="AX229" s="1">
        <v>8</v>
      </c>
      <c r="AY229" s="1" t="s">
        <v>1340</v>
      </c>
      <c r="AZ229" s="1" t="s">
        <v>1341</v>
      </c>
      <c r="BA229" s="1" t="s">
        <v>141</v>
      </c>
    </row>
    <row r="230" spans="1:53" ht="13" x14ac:dyDescent="0.15">
      <c r="A230" s="1" t="s">
        <v>0</v>
      </c>
      <c r="B230" s="1" t="s">
        <v>1</v>
      </c>
      <c r="D230" s="1" t="s">
        <v>3</v>
      </c>
      <c r="G230" s="2">
        <v>34165</v>
      </c>
      <c r="H230" s="13">
        <f t="shared" ca="1" si="3"/>
        <v>25.468493150684932</v>
      </c>
      <c r="I230" s="1">
        <v>8</v>
      </c>
      <c r="J230" s="1">
        <v>45</v>
      </c>
      <c r="K230" s="1">
        <v>8</v>
      </c>
      <c r="L230" s="1">
        <v>6</v>
      </c>
      <c r="M230" s="1">
        <v>92116</v>
      </c>
      <c r="N230" s="1" t="s">
        <v>1342</v>
      </c>
      <c r="O230" s="1">
        <v>0</v>
      </c>
      <c r="P230" s="1" t="s">
        <v>67</v>
      </c>
      <c r="R230" s="1" t="s">
        <v>54</v>
      </c>
      <c r="T230" s="1">
        <v>1</v>
      </c>
      <c r="U230" s="1" t="s">
        <v>30</v>
      </c>
      <c r="W230" s="1" t="s">
        <v>80</v>
      </c>
      <c r="Y230" s="1" t="s">
        <v>160</v>
      </c>
      <c r="AA230" s="1">
        <v>1</v>
      </c>
      <c r="AB230" s="1" t="s">
        <v>1343</v>
      </c>
      <c r="AC230" s="1" t="s">
        <v>59</v>
      </c>
      <c r="AF230" s="1" t="s">
        <v>30</v>
      </c>
      <c r="AN230" s="1" t="s">
        <v>84</v>
      </c>
      <c r="AP230" s="1">
        <v>6</v>
      </c>
      <c r="AR230" s="1">
        <v>5</v>
      </c>
      <c r="AT230" s="1">
        <v>25</v>
      </c>
      <c r="AU230" s="1" t="s">
        <v>1344</v>
      </c>
      <c r="AV230" s="1" t="s">
        <v>74</v>
      </c>
      <c r="AX230" s="1">
        <v>10</v>
      </c>
      <c r="AY230" s="1" t="s">
        <v>1345</v>
      </c>
      <c r="AZ230" s="1" t="s">
        <v>1346</v>
      </c>
    </row>
    <row r="231" spans="1:53" ht="13" x14ac:dyDescent="0.15">
      <c r="A231" s="1" t="s">
        <v>0</v>
      </c>
      <c r="G231" s="2">
        <v>25799</v>
      </c>
      <c r="H231" s="13">
        <f t="shared" ca="1" si="3"/>
        <v>48.389041095890413</v>
      </c>
      <c r="I231" s="1">
        <v>7</v>
      </c>
      <c r="J231" s="1">
        <v>60</v>
      </c>
      <c r="K231" s="1">
        <v>8</v>
      </c>
      <c r="L231" s="1">
        <v>5</v>
      </c>
      <c r="M231" s="1">
        <v>60490</v>
      </c>
      <c r="N231" s="1" t="s">
        <v>1347</v>
      </c>
      <c r="O231" s="1">
        <v>0</v>
      </c>
      <c r="P231" s="1" t="s">
        <v>97</v>
      </c>
      <c r="R231" s="1" t="s">
        <v>98</v>
      </c>
      <c r="T231" s="1">
        <v>1</v>
      </c>
      <c r="V231" s="1" t="s">
        <v>1348</v>
      </c>
      <c r="W231" s="1" t="s">
        <v>80</v>
      </c>
      <c r="Y231" s="1" t="s">
        <v>112</v>
      </c>
      <c r="AA231" s="1">
        <v>15</v>
      </c>
      <c r="AB231" s="1" t="s">
        <v>1349</v>
      </c>
      <c r="AC231" s="1" t="s">
        <v>59</v>
      </c>
      <c r="AF231" s="1" t="s">
        <v>30</v>
      </c>
      <c r="AN231" s="1" t="s">
        <v>72</v>
      </c>
      <c r="AQ231" s="1">
        <v>15</v>
      </c>
      <c r="AR231" s="1">
        <v>5</v>
      </c>
      <c r="AT231" s="1">
        <v>40</v>
      </c>
      <c r="AU231" s="1" t="s">
        <v>1350</v>
      </c>
      <c r="AV231" s="1" t="s">
        <v>74</v>
      </c>
      <c r="AX231" s="1">
        <v>10</v>
      </c>
      <c r="AY231" s="1" t="s">
        <v>1351</v>
      </c>
      <c r="AZ231" s="1" t="s">
        <v>882</v>
      </c>
      <c r="BA231" s="1" t="s">
        <v>882</v>
      </c>
    </row>
    <row r="232" spans="1:53" ht="13" x14ac:dyDescent="0.15">
      <c r="B232" s="1" t="s">
        <v>1</v>
      </c>
      <c r="E232" s="1" t="s">
        <v>4</v>
      </c>
      <c r="G232" s="2">
        <v>28204</v>
      </c>
      <c r="H232" s="13">
        <f t="shared" ca="1" si="3"/>
        <v>41.8</v>
      </c>
      <c r="I232" s="1">
        <v>7</v>
      </c>
      <c r="J232" s="1">
        <v>0</v>
      </c>
      <c r="K232" s="1">
        <v>14</v>
      </c>
      <c r="L232" s="1">
        <v>12</v>
      </c>
      <c r="M232" s="1">
        <v>34563</v>
      </c>
      <c r="N232" s="1" t="s">
        <v>1352</v>
      </c>
      <c r="O232" s="1">
        <v>1</v>
      </c>
      <c r="P232" s="1" t="s">
        <v>67</v>
      </c>
      <c r="R232" s="1" t="s">
        <v>98</v>
      </c>
      <c r="T232" s="1">
        <v>1</v>
      </c>
      <c r="U232" s="1" t="s">
        <v>30</v>
      </c>
      <c r="W232" s="1" t="s">
        <v>80</v>
      </c>
      <c r="Y232" s="1" t="s">
        <v>57</v>
      </c>
      <c r="AA232" s="1">
        <v>15</v>
      </c>
      <c r="AB232" s="1" t="s">
        <v>1353</v>
      </c>
      <c r="AC232" s="1" t="s">
        <v>59</v>
      </c>
      <c r="AH232" s="1" t="s">
        <v>32</v>
      </c>
      <c r="AI232" s="1" t="s">
        <v>33</v>
      </c>
      <c r="AJ232" s="1" t="s">
        <v>34</v>
      </c>
      <c r="AK232" s="1" t="s">
        <v>35</v>
      </c>
      <c r="AN232" s="1" t="s">
        <v>84</v>
      </c>
      <c r="AP232" s="1">
        <v>2</v>
      </c>
      <c r="AR232" s="1">
        <v>3</v>
      </c>
      <c r="AT232" s="1">
        <v>4</v>
      </c>
      <c r="AU232" s="1" t="s">
        <v>213</v>
      </c>
      <c r="AV232" s="1" t="s">
        <v>74</v>
      </c>
      <c r="AX232" s="1">
        <v>8</v>
      </c>
      <c r="AY232" s="1" t="s">
        <v>213</v>
      </c>
      <c r="AZ232" s="1" t="s">
        <v>213</v>
      </c>
      <c r="BA232" s="1" t="s">
        <v>213</v>
      </c>
    </row>
    <row r="233" spans="1:53" ht="13" x14ac:dyDescent="0.15">
      <c r="A233" s="1" t="s">
        <v>0</v>
      </c>
      <c r="B233" s="1" t="s">
        <v>1</v>
      </c>
      <c r="C233" s="1" t="s">
        <v>2</v>
      </c>
      <c r="E233" s="1" t="s">
        <v>4</v>
      </c>
      <c r="G233" s="2">
        <v>34312</v>
      </c>
      <c r="H233" s="13">
        <f t="shared" ca="1" si="3"/>
        <v>25.065753424657533</v>
      </c>
      <c r="I233" s="1">
        <v>8</v>
      </c>
      <c r="J233" s="1">
        <v>120</v>
      </c>
      <c r="K233" s="1">
        <v>15</v>
      </c>
      <c r="L233" s="1">
        <v>2</v>
      </c>
      <c r="M233" s="1">
        <v>400004</v>
      </c>
      <c r="N233" s="1" t="s">
        <v>1354</v>
      </c>
      <c r="O233" s="1">
        <v>1</v>
      </c>
      <c r="P233" s="1" t="s">
        <v>78</v>
      </c>
      <c r="R233" s="1" t="s">
        <v>98</v>
      </c>
      <c r="T233" s="1">
        <v>1</v>
      </c>
      <c r="U233" s="1" t="s">
        <v>225</v>
      </c>
      <c r="W233" s="1" t="s">
        <v>384</v>
      </c>
      <c r="Z233" s="1" t="s">
        <v>1039</v>
      </c>
      <c r="AA233" s="1">
        <v>0</v>
      </c>
      <c r="AB233" s="1" t="s">
        <v>1355</v>
      </c>
      <c r="AC233" s="1" t="s">
        <v>59</v>
      </c>
      <c r="AG233" s="1" t="s">
        <v>31</v>
      </c>
      <c r="AN233" s="1" t="s">
        <v>167</v>
      </c>
      <c r="AP233" s="1">
        <v>6</v>
      </c>
      <c r="AR233" s="1">
        <v>4</v>
      </c>
      <c r="AT233" s="1">
        <v>100</v>
      </c>
      <c r="AU233" s="1" t="s">
        <v>1356</v>
      </c>
      <c r="AV233" s="1" t="s">
        <v>74</v>
      </c>
      <c r="AX233" s="1">
        <v>10</v>
      </c>
      <c r="AY233" s="1" t="s">
        <v>1357</v>
      </c>
      <c r="AZ233" s="1" t="s">
        <v>1358</v>
      </c>
      <c r="BA233" s="1" t="s">
        <v>1359</v>
      </c>
    </row>
    <row r="234" spans="1:53" ht="13" x14ac:dyDescent="0.15">
      <c r="B234" s="1" t="s">
        <v>1</v>
      </c>
      <c r="E234" s="1" t="s">
        <v>4</v>
      </c>
      <c r="G234" s="2">
        <v>33022</v>
      </c>
      <c r="H234" s="13">
        <f t="shared" ca="1" si="3"/>
        <v>28.6</v>
      </c>
      <c r="I234" s="1">
        <v>7</v>
      </c>
      <c r="J234" s="1">
        <v>40</v>
      </c>
      <c r="K234" s="1">
        <v>14</v>
      </c>
      <c r="L234" s="1">
        <v>4</v>
      </c>
      <c r="M234" s="1">
        <v>560017</v>
      </c>
      <c r="N234" s="1" t="s">
        <v>1360</v>
      </c>
      <c r="O234" s="1">
        <v>0</v>
      </c>
      <c r="P234" s="1" t="s">
        <v>78</v>
      </c>
      <c r="R234" s="1" t="s">
        <v>103</v>
      </c>
      <c r="T234" s="1">
        <v>1</v>
      </c>
      <c r="U234" s="1" t="s">
        <v>789</v>
      </c>
      <c r="W234" s="1" t="s">
        <v>424</v>
      </c>
      <c r="Y234" s="1" t="s">
        <v>91</v>
      </c>
      <c r="AA234" s="1">
        <v>6</v>
      </c>
      <c r="AB234" s="1" t="s">
        <v>1361</v>
      </c>
      <c r="AC234" s="1" t="s">
        <v>59</v>
      </c>
      <c r="AE234" s="1" t="s">
        <v>29</v>
      </c>
      <c r="AN234" s="1" t="s">
        <v>60</v>
      </c>
      <c r="AP234" s="1">
        <v>6</v>
      </c>
      <c r="AR234" s="1">
        <v>2</v>
      </c>
      <c r="AT234" s="1">
        <v>100</v>
      </c>
      <c r="AU234" s="1" t="s">
        <v>1362</v>
      </c>
      <c r="AV234" s="1" t="s">
        <v>64</v>
      </c>
      <c r="AX234" s="1">
        <v>10</v>
      </c>
      <c r="AY234" s="1" t="s">
        <v>1363</v>
      </c>
      <c r="AZ234" s="1" t="s">
        <v>1364</v>
      </c>
      <c r="BA234" s="1" t="s">
        <v>1365</v>
      </c>
    </row>
    <row r="235" spans="1:53" ht="13" x14ac:dyDescent="0.15">
      <c r="A235" s="1" t="s">
        <v>0</v>
      </c>
      <c r="B235" s="1" t="s">
        <v>1</v>
      </c>
      <c r="E235" s="1" t="s">
        <v>4</v>
      </c>
      <c r="G235" s="2">
        <v>31533</v>
      </c>
      <c r="H235" s="13">
        <f t="shared" ca="1" si="3"/>
        <v>32.679452054794524</v>
      </c>
      <c r="I235" s="1">
        <v>6</v>
      </c>
      <c r="J235" s="1">
        <v>35</v>
      </c>
      <c r="K235" s="1">
        <v>9</v>
      </c>
      <c r="L235" s="1">
        <v>20</v>
      </c>
      <c r="M235" s="1">
        <v>99243</v>
      </c>
      <c r="N235" s="1" t="s">
        <v>1366</v>
      </c>
      <c r="O235" s="1">
        <v>1</v>
      </c>
      <c r="P235" s="1" t="s">
        <v>53</v>
      </c>
      <c r="R235" s="1" t="s">
        <v>98</v>
      </c>
      <c r="T235" s="1">
        <v>1</v>
      </c>
      <c r="U235" s="1" t="s">
        <v>453</v>
      </c>
      <c r="W235" s="1" t="s">
        <v>56</v>
      </c>
      <c r="Y235" s="1" t="s">
        <v>91</v>
      </c>
      <c r="AA235" s="1">
        <v>5</v>
      </c>
      <c r="AB235" s="1" t="s">
        <v>1367</v>
      </c>
      <c r="AC235" s="1" t="s">
        <v>83</v>
      </c>
      <c r="AI235" s="1" t="s">
        <v>33</v>
      </c>
      <c r="AN235" s="1" t="s">
        <v>72</v>
      </c>
      <c r="AQ235" s="1">
        <v>25</v>
      </c>
      <c r="AS235" s="1">
        <v>30</v>
      </c>
      <c r="AT235" s="1">
        <v>10</v>
      </c>
      <c r="AU235" s="1" t="s">
        <v>1368</v>
      </c>
      <c r="AW235" s="1" t="s">
        <v>1369</v>
      </c>
      <c r="AX235" s="1">
        <v>10</v>
      </c>
      <c r="AY235" s="1" t="s">
        <v>1370</v>
      </c>
      <c r="AZ235" s="1" t="s">
        <v>1371</v>
      </c>
      <c r="BA235" s="1" t="s">
        <v>1372</v>
      </c>
    </row>
    <row r="236" spans="1:53" ht="13" x14ac:dyDescent="0.15">
      <c r="B236" s="1" t="s">
        <v>1</v>
      </c>
      <c r="E236" s="1" t="s">
        <v>4</v>
      </c>
      <c r="G236" s="2">
        <v>28969</v>
      </c>
      <c r="H236" s="13">
        <f t="shared" ca="1" si="3"/>
        <v>39.704109589041096</v>
      </c>
      <c r="I236" s="1">
        <v>6</v>
      </c>
      <c r="J236" s="1">
        <v>40</v>
      </c>
      <c r="K236" s="1">
        <v>10</v>
      </c>
      <c r="L236" s="1">
        <v>10</v>
      </c>
      <c r="M236" s="1">
        <v>20127</v>
      </c>
      <c r="N236" s="1" t="s">
        <v>1168</v>
      </c>
      <c r="O236" s="1">
        <v>1</v>
      </c>
      <c r="P236" s="1" t="s">
        <v>67</v>
      </c>
      <c r="R236" s="1" t="s">
        <v>98</v>
      </c>
      <c r="T236" s="1">
        <v>1</v>
      </c>
      <c r="U236" s="1" t="s">
        <v>144</v>
      </c>
      <c r="W236" s="1" t="s">
        <v>56</v>
      </c>
      <c r="Z236" s="1" t="s">
        <v>1039</v>
      </c>
      <c r="AA236" s="1">
        <v>6</v>
      </c>
      <c r="AB236" s="1" t="s">
        <v>159</v>
      </c>
      <c r="AC236" s="1" t="s">
        <v>71</v>
      </c>
      <c r="AI236" s="1" t="s">
        <v>33</v>
      </c>
      <c r="AN236" s="1" t="s">
        <v>60</v>
      </c>
      <c r="AQ236" s="1">
        <v>12</v>
      </c>
      <c r="AS236" s="1">
        <v>12</v>
      </c>
      <c r="AT236" s="1">
        <v>4</v>
      </c>
      <c r="AU236" s="1" t="s">
        <v>1373</v>
      </c>
      <c r="AV236" s="1" t="s">
        <v>74</v>
      </c>
      <c r="AX236" s="1">
        <v>9</v>
      </c>
      <c r="AY236" s="1" t="s">
        <v>1374</v>
      </c>
    </row>
    <row r="237" spans="1:53" ht="13" x14ac:dyDescent="0.15">
      <c r="B237" s="1" t="s">
        <v>1</v>
      </c>
      <c r="G237" s="2">
        <v>31755</v>
      </c>
      <c r="H237" s="13">
        <f t="shared" ca="1" si="3"/>
        <v>32.07123287671233</v>
      </c>
      <c r="I237" s="1">
        <v>7</v>
      </c>
      <c r="J237" s="1">
        <v>60</v>
      </c>
      <c r="K237" s="1">
        <v>10</v>
      </c>
      <c r="L237" s="1">
        <v>5</v>
      </c>
      <c r="N237" s="1" t="s">
        <v>472</v>
      </c>
      <c r="O237" s="1">
        <v>1</v>
      </c>
      <c r="P237" s="1" t="s">
        <v>97</v>
      </c>
      <c r="R237" s="1" t="s">
        <v>98</v>
      </c>
      <c r="T237" s="1">
        <v>1</v>
      </c>
      <c r="U237" s="1" t="s">
        <v>31</v>
      </c>
      <c r="W237" s="1" t="s">
        <v>80</v>
      </c>
      <c r="Y237" s="1" t="s">
        <v>648</v>
      </c>
      <c r="AA237" s="1">
        <v>9</v>
      </c>
      <c r="AB237" s="1" t="s">
        <v>1360</v>
      </c>
      <c r="AC237" s="1" t="s">
        <v>59</v>
      </c>
      <c r="AI237" s="1" t="s">
        <v>33</v>
      </c>
      <c r="AN237" s="1" t="s">
        <v>72</v>
      </c>
      <c r="AP237" s="1">
        <v>5</v>
      </c>
      <c r="AS237" s="1">
        <v>20</v>
      </c>
      <c r="AT237" s="1">
        <v>20</v>
      </c>
      <c r="AU237" s="1" t="s">
        <v>1375</v>
      </c>
      <c r="AV237" s="1" t="s">
        <v>74</v>
      </c>
      <c r="AX237" s="1">
        <v>9</v>
      </c>
      <c r="AY237" s="1" t="s">
        <v>1376</v>
      </c>
      <c r="AZ237" s="1" t="s">
        <v>1377</v>
      </c>
    </row>
    <row r="238" spans="1:53" ht="13" x14ac:dyDescent="0.15">
      <c r="A238" s="1" t="s">
        <v>0</v>
      </c>
      <c r="D238" s="1" t="s">
        <v>3</v>
      </c>
      <c r="E238" s="1" t="s">
        <v>4</v>
      </c>
      <c r="G238" s="2">
        <v>28126</v>
      </c>
      <c r="H238" s="13">
        <f t="shared" ca="1" si="3"/>
        <v>42.013698630136986</v>
      </c>
      <c r="I238" s="1">
        <v>6</v>
      </c>
      <c r="J238" s="1">
        <v>40</v>
      </c>
      <c r="K238" s="1">
        <v>4</v>
      </c>
      <c r="L238" s="1">
        <v>5</v>
      </c>
      <c r="M238" s="1">
        <v>28000</v>
      </c>
      <c r="N238" s="1" t="s">
        <v>1366</v>
      </c>
      <c r="O238" s="1">
        <v>1</v>
      </c>
      <c r="P238" s="1" t="s">
        <v>78</v>
      </c>
      <c r="S238" s="1" t="s">
        <v>1378</v>
      </c>
      <c r="T238" s="1">
        <v>1</v>
      </c>
      <c r="U238" s="1" t="s">
        <v>55</v>
      </c>
      <c r="W238" s="1" t="s">
        <v>56</v>
      </c>
      <c r="Z238" s="1" t="s">
        <v>1379</v>
      </c>
      <c r="AA238" s="1">
        <v>20</v>
      </c>
      <c r="AB238" s="1" t="s">
        <v>1380</v>
      </c>
      <c r="AC238" s="1" t="s">
        <v>59</v>
      </c>
      <c r="AD238" s="1" t="s">
        <v>28</v>
      </c>
      <c r="AH238" s="1" t="s">
        <v>32</v>
      </c>
      <c r="AM238" s="1" t="s">
        <v>1381</v>
      </c>
      <c r="AN238" s="1" t="s">
        <v>72</v>
      </c>
      <c r="AP238" s="1">
        <v>6</v>
      </c>
      <c r="AR238" s="1">
        <v>4</v>
      </c>
      <c r="AT238" s="1">
        <v>150</v>
      </c>
      <c r="AU238" s="1" t="s">
        <v>1382</v>
      </c>
      <c r="AV238" s="1" t="s">
        <v>74</v>
      </c>
      <c r="AX238" s="1">
        <v>10</v>
      </c>
      <c r="AY238" s="1" t="s">
        <v>1383</v>
      </c>
      <c r="AZ238" s="1" t="s">
        <v>1384</v>
      </c>
    </row>
    <row r="239" spans="1:53" ht="13" x14ac:dyDescent="0.15">
      <c r="A239" s="1" t="s">
        <v>0</v>
      </c>
      <c r="G239" s="2" t="s">
        <v>1385</v>
      </c>
      <c r="H239" s="13">
        <f t="shared" ca="1" si="3"/>
        <v>50.441095890410956</v>
      </c>
      <c r="I239" s="1">
        <v>8</v>
      </c>
      <c r="J239" s="1">
        <v>0</v>
      </c>
      <c r="K239" s="1">
        <v>10</v>
      </c>
      <c r="L239" s="1">
        <v>12</v>
      </c>
      <c r="M239" s="1">
        <v>95120</v>
      </c>
      <c r="N239" s="1" t="s">
        <v>943</v>
      </c>
      <c r="O239" s="1">
        <v>0</v>
      </c>
      <c r="P239" s="1" t="s">
        <v>67</v>
      </c>
      <c r="R239" s="1" t="s">
        <v>103</v>
      </c>
      <c r="T239" s="1">
        <v>1</v>
      </c>
      <c r="U239" s="1" t="s">
        <v>150</v>
      </c>
      <c r="W239" s="1" t="s">
        <v>80</v>
      </c>
      <c r="Y239" s="1" t="s">
        <v>91</v>
      </c>
      <c r="AA239" s="1">
        <v>1</v>
      </c>
      <c r="AB239" s="1" t="s">
        <v>1386</v>
      </c>
      <c r="AC239" s="1" t="s">
        <v>83</v>
      </c>
      <c r="AF239" s="1" t="s">
        <v>30</v>
      </c>
      <c r="AN239" s="1" t="s">
        <v>167</v>
      </c>
      <c r="AQ239" s="1">
        <v>20</v>
      </c>
      <c r="AS239" s="1">
        <v>10</v>
      </c>
      <c r="AT239" s="1">
        <v>40</v>
      </c>
      <c r="AU239" s="1" t="s">
        <v>1387</v>
      </c>
      <c r="AV239" s="1" t="s">
        <v>74</v>
      </c>
      <c r="AX239" s="1">
        <v>9</v>
      </c>
      <c r="AY239" s="1" t="s">
        <v>1388</v>
      </c>
      <c r="BA239" s="1" t="s">
        <v>1389</v>
      </c>
    </row>
    <row r="240" spans="1:53" ht="13" x14ac:dyDescent="0.15">
      <c r="A240" s="1" t="s">
        <v>0</v>
      </c>
      <c r="G240" s="2">
        <v>33695</v>
      </c>
      <c r="H240" s="13">
        <f t="shared" ca="1" si="3"/>
        <v>26.756164383561643</v>
      </c>
      <c r="I240" s="1">
        <v>8</v>
      </c>
      <c r="J240" s="1">
        <v>80</v>
      </c>
      <c r="K240" s="1">
        <v>8</v>
      </c>
      <c r="L240" s="1">
        <v>15</v>
      </c>
      <c r="M240" s="1">
        <v>79912</v>
      </c>
      <c r="N240" s="1" t="s">
        <v>1390</v>
      </c>
      <c r="O240" s="1">
        <v>0</v>
      </c>
      <c r="P240" s="1" t="s">
        <v>143</v>
      </c>
      <c r="R240" s="1" t="s">
        <v>54</v>
      </c>
      <c r="T240" s="1">
        <v>0</v>
      </c>
      <c r="AC240" s="1" t="s">
        <v>59</v>
      </c>
      <c r="AF240" s="1" t="s">
        <v>30</v>
      </c>
      <c r="AH240" s="1" t="s">
        <v>32</v>
      </c>
      <c r="AN240" s="1" t="s">
        <v>72</v>
      </c>
      <c r="AQ240" s="1">
        <v>15</v>
      </c>
      <c r="AR240" s="1">
        <v>5</v>
      </c>
      <c r="AT240" s="1">
        <v>20</v>
      </c>
      <c r="AU240" s="1" t="s">
        <v>1391</v>
      </c>
      <c r="AV240" s="1" t="s">
        <v>64</v>
      </c>
      <c r="AX240" s="1">
        <v>10</v>
      </c>
      <c r="AY240" s="1" t="s">
        <v>1392</v>
      </c>
      <c r="AZ240" s="1" t="s">
        <v>1393</v>
      </c>
    </row>
    <row r="241" spans="1:53" ht="13" x14ac:dyDescent="0.15">
      <c r="A241" s="1" t="s">
        <v>0</v>
      </c>
      <c r="G241" s="2">
        <v>32523</v>
      </c>
      <c r="H241" s="13">
        <f t="shared" ca="1" si="3"/>
        <v>29.967123287671232</v>
      </c>
      <c r="I241" s="1">
        <v>8</v>
      </c>
      <c r="J241" s="1">
        <v>10</v>
      </c>
      <c r="K241" s="1">
        <v>10</v>
      </c>
      <c r="L241" s="1">
        <v>8</v>
      </c>
      <c r="N241" s="1" t="s">
        <v>1394</v>
      </c>
      <c r="O241" s="1">
        <v>0</v>
      </c>
      <c r="P241" s="1" t="s">
        <v>78</v>
      </c>
      <c r="R241" s="1" t="s">
        <v>98</v>
      </c>
      <c r="T241" s="1">
        <v>1</v>
      </c>
      <c r="U241" s="1" t="s">
        <v>150</v>
      </c>
      <c r="W241" s="1" t="s">
        <v>80</v>
      </c>
      <c r="Y241" s="1" t="s">
        <v>245</v>
      </c>
      <c r="AA241" s="1">
        <v>3</v>
      </c>
      <c r="AC241" s="1" t="s">
        <v>59</v>
      </c>
      <c r="AD241" s="1" t="s">
        <v>28</v>
      </c>
      <c r="AF241" s="1" t="s">
        <v>30</v>
      </c>
      <c r="AN241" s="1" t="s">
        <v>72</v>
      </c>
      <c r="AP241" s="1">
        <v>6</v>
      </c>
      <c r="AR241" s="1">
        <v>5</v>
      </c>
      <c r="AT241" s="1">
        <v>12</v>
      </c>
      <c r="AU241" s="1" t="s">
        <v>1395</v>
      </c>
      <c r="AV241" s="1" t="s">
        <v>64</v>
      </c>
      <c r="AX241" s="1">
        <v>10</v>
      </c>
      <c r="AY241" s="1" t="s">
        <v>1396</v>
      </c>
      <c r="AZ241" s="1" t="s">
        <v>1397</v>
      </c>
      <c r="BA241" s="1" t="s">
        <v>1398</v>
      </c>
    </row>
    <row r="242" spans="1:53" ht="13" x14ac:dyDescent="0.15">
      <c r="A242" s="1" t="s">
        <v>0</v>
      </c>
      <c r="E242" s="1" t="s">
        <v>4</v>
      </c>
      <c r="G242" s="2">
        <v>27368</v>
      </c>
      <c r="H242" s="13">
        <f t="shared" ca="1" si="3"/>
        <v>44.090410958904108</v>
      </c>
      <c r="I242" s="1">
        <v>7</v>
      </c>
      <c r="J242" s="1">
        <v>150</v>
      </c>
      <c r="K242" s="1">
        <v>12</v>
      </c>
      <c r="L242" s="1">
        <v>24</v>
      </c>
      <c r="M242" s="1">
        <v>8820</v>
      </c>
      <c r="N242" s="1" t="s">
        <v>1399</v>
      </c>
      <c r="O242" s="1">
        <v>0</v>
      </c>
      <c r="P242" s="1" t="s">
        <v>67</v>
      </c>
      <c r="R242" s="1" t="s">
        <v>98</v>
      </c>
      <c r="T242" s="1">
        <v>1</v>
      </c>
      <c r="U242" s="1" t="s">
        <v>225</v>
      </c>
      <c r="W242" s="1" t="s">
        <v>80</v>
      </c>
      <c r="Y242" s="1" t="s">
        <v>81</v>
      </c>
      <c r="AA242" s="1">
        <v>23</v>
      </c>
      <c r="AB242" s="1" t="s">
        <v>1400</v>
      </c>
      <c r="AC242" s="1" t="s">
        <v>399</v>
      </c>
      <c r="AF242" s="1" t="s">
        <v>30</v>
      </c>
      <c r="AN242" s="1" t="s">
        <v>84</v>
      </c>
      <c r="AP242" s="1">
        <v>2</v>
      </c>
      <c r="AR242" s="1">
        <v>2</v>
      </c>
      <c r="AT242" s="1">
        <v>5</v>
      </c>
      <c r="AU242" s="1" t="s">
        <v>1401</v>
      </c>
      <c r="AW242" s="1" t="s">
        <v>1402</v>
      </c>
      <c r="AX242" s="1">
        <v>10</v>
      </c>
      <c r="AY242" s="1" t="s">
        <v>1403</v>
      </c>
      <c r="AZ242" s="1" t="s">
        <v>1404</v>
      </c>
      <c r="BA242" s="1" t="s">
        <v>1405</v>
      </c>
    </row>
    <row r="243" spans="1:53" ht="13" x14ac:dyDescent="0.15">
      <c r="A243" s="1" t="s">
        <v>0</v>
      </c>
      <c r="E243" s="1" t="s">
        <v>4</v>
      </c>
      <c r="G243" s="2">
        <v>32526</v>
      </c>
      <c r="H243" s="13">
        <f t="shared" ca="1" si="3"/>
        <v>29.958904109589042</v>
      </c>
      <c r="I243" s="1">
        <v>7</v>
      </c>
      <c r="J243" s="1">
        <v>60</v>
      </c>
      <c r="K243" s="1">
        <v>14</v>
      </c>
      <c r="L243" s="1">
        <v>2</v>
      </c>
      <c r="M243" s="1">
        <v>2060</v>
      </c>
      <c r="N243" s="1" t="s">
        <v>1406</v>
      </c>
      <c r="O243" s="1">
        <v>1</v>
      </c>
      <c r="P243" s="1" t="s">
        <v>431</v>
      </c>
      <c r="S243" s="1" t="s">
        <v>1407</v>
      </c>
      <c r="T243" s="1">
        <v>1</v>
      </c>
      <c r="U243" s="1" t="s">
        <v>55</v>
      </c>
      <c r="W243" s="1" t="s">
        <v>56</v>
      </c>
      <c r="Y243" s="1" t="s">
        <v>81</v>
      </c>
      <c r="AA243" s="1">
        <v>6</v>
      </c>
      <c r="AB243" s="1" t="s">
        <v>1408</v>
      </c>
      <c r="AC243" s="1" t="s">
        <v>83</v>
      </c>
      <c r="AL243" s="1" t="s">
        <v>36</v>
      </c>
      <c r="AV243" s="1" t="s">
        <v>74</v>
      </c>
      <c r="AX243" s="1">
        <v>10</v>
      </c>
      <c r="AY243" s="1" t="s">
        <v>1409</v>
      </c>
      <c r="AZ243" s="1" t="s">
        <v>1410</v>
      </c>
      <c r="BA243" s="1" t="s">
        <v>1411</v>
      </c>
    </row>
    <row r="244" spans="1:53" ht="13" x14ac:dyDescent="0.15">
      <c r="B244" s="1" t="s">
        <v>1</v>
      </c>
      <c r="G244" s="2" t="s">
        <v>1412</v>
      </c>
      <c r="H244" s="13">
        <f t="shared" ca="1" si="3"/>
        <v>49.868493150684934</v>
      </c>
      <c r="I244" s="1">
        <v>8</v>
      </c>
      <c r="J244" s="1">
        <v>0</v>
      </c>
      <c r="K244" s="1">
        <v>12</v>
      </c>
      <c r="L244" s="1">
        <v>15</v>
      </c>
      <c r="M244" s="1">
        <v>85083</v>
      </c>
      <c r="N244" s="1" t="s">
        <v>1413</v>
      </c>
      <c r="O244" s="1">
        <v>0</v>
      </c>
      <c r="P244" s="1" t="s">
        <v>97</v>
      </c>
      <c r="S244" s="1" t="s">
        <v>1414</v>
      </c>
      <c r="T244" s="1">
        <v>1</v>
      </c>
      <c r="U244" s="1" t="s">
        <v>582</v>
      </c>
      <c r="X244" s="1" t="s">
        <v>1415</v>
      </c>
      <c r="Y244" s="1" t="s">
        <v>91</v>
      </c>
      <c r="AA244" s="1">
        <v>20</v>
      </c>
      <c r="AB244" s="1" t="s">
        <v>1416</v>
      </c>
      <c r="AC244" s="1" t="s">
        <v>59</v>
      </c>
      <c r="AF244" s="1" t="s">
        <v>30</v>
      </c>
      <c r="AG244" s="1" t="s">
        <v>31</v>
      </c>
      <c r="AN244" s="1" t="s">
        <v>72</v>
      </c>
      <c r="AP244" s="1">
        <v>6</v>
      </c>
      <c r="AR244" s="1">
        <v>6</v>
      </c>
      <c r="AT244" s="1">
        <v>8</v>
      </c>
      <c r="AU244" s="1" t="s">
        <v>1417</v>
      </c>
      <c r="AV244" s="1" t="s">
        <v>64</v>
      </c>
      <c r="AX244" s="1">
        <v>8</v>
      </c>
      <c r="AY244" s="1" t="s">
        <v>1418</v>
      </c>
      <c r="AZ244" s="1" t="s">
        <v>1419</v>
      </c>
      <c r="BA244" s="1" t="s">
        <v>1420</v>
      </c>
    </row>
    <row r="245" spans="1:53" ht="13" x14ac:dyDescent="0.15">
      <c r="C245" s="1" t="s">
        <v>2</v>
      </c>
      <c r="G245" s="2">
        <v>34537</v>
      </c>
      <c r="H245" s="13">
        <f t="shared" ca="1" si="3"/>
        <v>24.449315068493149</v>
      </c>
      <c r="I245" s="1">
        <v>7</v>
      </c>
      <c r="J245" s="1">
        <v>40</v>
      </c>
      <c r="K245" s="1">
        <v>9</v>
      </c>
      <c r="L245" s="1">
        <v>4</v>
      </c>
      <c r="M245" s="1">
        <v>560029</v>
      </c>
      <c r="N245" s="1" t="s">
        <v>1421</v>
      </c>
      <c r="O245" s="1">
        <v>1</v>
      </c>
      <c r="P245" s="1" t="s">
        <v>67</v>
      </c>
      <c r="R245" s="1" t="s">
        <v>54</v>
      </c>
      <c r="T245" s="1">
        <v>1</v>
      </c>
      <c r="U245" s="1" t="s">
        <v>89</v>
      </c>
      <c r="X245" s="1" t="s">
        <v>1422</v>
      </c>
      <c r="Y245" s="1" t="s">
        <v>233</v>
      </c>
      <c r="AA245" s="1">
        <v>1</v>
      </c>
      <c r="AB245" s="1" t="s">
        <v>1423</v>
      </c>
      <c r="AC245" s="1" t="s">
        <v>399</v>
      </c>
      <c r="AF245" s="1" t="s">
        <v>30</v>
      </c>
      <c r="AG245" s="1" t="s">
        <v>31</v>
      </c>
      <c r="AN245" s="1" t="s">
        <v>72</v>
      </c>
      <c r="AQ245" s="1">
        <v>20</v>
      </c>
      <c r="AR245" s="1">
        <v>5</v>
      </c>
      <c r="AT245" s="1">
        <v>5</v>
      </c>
      <c r="AU245" s="1" t="s">
        <v>1424</v>
      </c>
      <c r="AV245" s="1" t="s">
        <v>64</v>
      </c>
      <c r="AX245" s="1">
        <v>10</v>
      </c>
      <c r="AY245" s="1" t="s">
        <v>1425</v>
      </c>
      <c r="AZ245" s="1" t="s">
        <v>1426</v>
      </c>
      <c r="BA245" s="1" t="s">
        <v>1427</v>
      </c>
    </row>
    <row r="246" spans="1:53" ht="13" x14ac:dyDescent="0.15">
      <c r="A246" s="1" t="s">
        <v>0</v>
      </c>
      <c r="C246" s="1" t="s">
        <v>2</v>
      </c>
      <c r="E246" s="1" t="s">
        <v>4</v>
      </c>
      <c r="G246" s="2">
        <v>25710</v>
      </c>
      <c r="H246" s="13">
        <f t="shared" ca="1" si="3"/>
        <v>48.632876712328766</v>
      </c>
      <c r="I246" s="1">
        <v>5</v>
      </c>
      <c r="J246" s="1">
        <v>3</v>
      </c>
      <c r="K246" s="1">
        <v>9</v>
      </c>
      <c r="L246" s="1">
        <v>12</v>
      </c>
      <c r="M246" s="1">
        <v>8699</v>
      </c>
      <c r="N246" s="1" t="s">
        <v>1428</v>
      </c>
      <c r="O246" s="1">
        <v>0</v>
      </c>
      <c r="P246" s="1" t="s">
        <v>67</v>
      </c>
      <c r="R246" s="1" t="s">
        <v>98</v>
      </c>
      <c r="T246" s="1">
        <v>1</v>
      </c>
      <c r="U246" s="1" t="s">
        <v>137</v>
      </c>
      <c r="W246" s="1" t="s">
        <v>124</v>
      </c>
      <c r="Y246" s="1" t="s">
        <v>404</v>
      </c>
      <c r="AA246" s="1">
        <v>20</v>
      </c>
      <c r="AB246" s="1" t="s">
        <v>1429</v>
      </c>
      <c r="AC246" s="1" t="s">
        <v>71</v>
      </c>
      <c r="AM246" s="1" t="s">
        <v>1430</v>
      </c>
      <c r="AN246" s="1" t="s">
        <v>60</v>
      </c>
      <c r="AP246" s="1">
        <v>6</v>
      </c>
      <c r="AS246" s="1">
        <v>8</v>
      </c>
      <c r="AT246" s="1">
        <v>15</v>
      </c>
      <c r="AU246" s="1" t="s">
        <v>1431</v>
      </c>
      <c r="AV246" s="1" t="s">
        <v>74</v>
      </c>
      <c r="AX246" s="1">
        <v>10</v>
      </c>
      <c r="AY246" s="1" t="s">
        <v>1432</v>
      </c>
      <c r="AZ246" s="1" t="s">
        <v>1433</v>
      </c>
      <c r="BA246" s="1" t="s">
        <v>1434</v>
      </c>
    </row>
    <row r="247" spans="1:53" ht="13" x14ac:dyDescent="0.15">
      <c r="B247" s="1" t="s">
        <v>1</v>
      </c>
      <c r="G247" s="2">
        <v>30999</v>
      </c>
      <c r="H247" s="13">
        <f t="shared" ca="1" si="3"/>
        <v>34.142465753424659</v>
      </c>
      <c r="I247" s="1">
        <v>6</v>
      </c>
      <c r="J247" s="1">
        <v>0</v>
      </c>
      <c r="K247" s="1">
        <v>12</v>
      </c>
      <c r="L247" s="1">
        <v>5</v>
      </c>
      <c r="M247" s="1">
        <v>19010</v>
      </c>
      <c r="N247" s="1" t="s">
        <v>1435</v>
      </c>
      <c r="O247" s="1">
        <v>1</v>
      </c>
      <c r="P247" s="1" t="s">
        <v>97</v>
      </c>
      <c r="R247" s="1" t="s">
        <v>54</v>
      </c>
      <c r="T247" s="1">
        <v>1</v>
      </c>
      <c r="U247" s="1" t="s">
        <v>144</v>
      </c>
      <c r="W247" s="1" t="s">
        <v>80</v>
      </c>
      <c r="Y247" s="1" t="s">
        <v>91</v>
      </c>
      <c r="AA247" s="1">
        <v>10</v>
      </c>
      <c r="AB247" s="1" t="s">
        <v>1436</v>
      </c>
      <c r="AC247" s="1" t="s">
        <v>83</v>
      </c>
      <c r="AI247" s="1" t="s">
        <v>33</v>
      </c>
      <c r="AN247" s="1" t="s">
        <v>60</v>
      </c>
      <c r="AP247" s="1">
        <v>6</v>
      </c>
      <c r="AR247" s="1">
        <v>6</v>
      </c>
      <c r="AT247" s="1">
        <v>20</v>
      </c>
      <c r="AU247" s="1" t="s">
        <v>1437</v>
      </c>
      <c r="AV247" s="1" t="s">
        <v>415</v>
      </c>
      <c r="AX247" s="1">
        <v>10</v>
      </c>
      <c r="AY247" s="1" t="s">
        <v>1438</v>
      </c>
      <c r="AZ247" s="1" t="s">
        <v>1439</v>
      </c>
    </row>
    <row r="248" spans="1:53" ht="13" x14ac:dyDescent="0.15">
      <c r="A248" s="1" t="s">
        <v>0</v>
      </c>
      <c r="B248" s="1" t="s">
        <v>1</v>
      </c>
      <c r="E248" s="1" t="s">
        <v>4</v>
      </c>
      <c r="G248" s="2">
        <v>32618</v>
      </c>
      <c r="H248" s="13">
        <f t="shared" ca="1" si="3"/>
        <v>29.706849315068492</v>
      </c>
      <c r="I248" s="1">
        <v>7</v>
      </c>
      <c r="J248" s="1">
        <v>80</v>
      </c>
      <c r="K248" s="1">
        <v>9</v>
      </c>
      <c r="L248" s="1">
        <v>10</v>
      </c>
      <c r="M248" s="1">
        <v>8320000</v>
      </c>
      <c r="N248" s="1" t="s">
        <v>397</v>
      </c>
      <c r="O248" s="1">
        <v>1</v>
      </c>
      <c r="P248" s="1" t="s">
        <v>53</v>
      </c>
      <c r="R248" s="1" t="s">
        <v>98</v>
      </c>
      <c r="T248" s="1">
        <v>1</v>
      </c>
      <c r="U248" s="1" t="s">
        <v>225</v>
      </c>
      <c r="X248" s="1" t="s">
        <v>1440</v>
      </c>
      <c r="Z248" s="1" t="s">
        <v>1441</v>
      </c>
      <c r="AA248" s="1">
        <v>4</v>
      </c>
      <c r="AB248" s="1" t="s">
        <v>1442</v>
      </c>
      <c r="AC248" s="1" t="s">
        <v>83</v>
      </c>
      <c r="AL248" s="1" t="s">
        <v>36</v>
      </c>
      <c r="AV248" s="1" t="s">
        <v>74</v>
      </c>
      <c r="AX248" s="1">
        <v>10</v>
      </c>
      <c r="AY248" s="1" t="s">
        <v>1443</v>
      </c>
      <c r="AZ248" s="1" t="s">
        <v>1444</v>
      </c>
      <c r="BA248" s="1" t="s">
        <v>1445</v>
      </c>
    </row>
    <row r="249" spans="1:53" ht="13" x14ac:dyDescent="0.15">
      <c r="A249" s="1" t="s">
        <v>0</v>
      </c>
      <c r="G249" s="2">
        <v>31550</v>
      </c>
      <c r="H249" s="13">
        <f t="shared" ca="1" si="3"/>
        <v>32.632876712328766</v>
      </c>
      <c r="I249" s="1">
        <v>8</v>
      </c>
      <c r="J249" s="1">
        <v>30</v>
      </c>
      <c r="K249" s="1">
        <v>10</v>
      </c>
      <c r="L249" s="1">
        <v>3</v>
      </c>
      <c r="M249" s="1">
        <v>80027</v>
      </c>
      <c r="N249" s="1" t="s">
        <v>1446</v>
      </c>
      <c r="O249" s="1">
        <v>0</v>
      </c>
      <c r="P249" s="1" t="s">
        <v>53</v>
      </c>
      <c r="R249" s="1" t="s">
        <v>103</v>
      </c>
      <c r="T249" s="1">
        <v>1</v>
      </c>
      <c r="U249" s="1" t="s">
        <v>225</v>
      </c>
      <c r="W249" s="1" t="s">
        <v>80</v>
      </c>
      <c r="Y249" s="1" t="s">
        <v>648</v>
      </c>
      <c r="AA249" s="1">
        <v>6</v>
      </c>
      <c r="AB249" s="1" t="s">
        <v>1447</v>
      </c>
      <c r="AC249" s="1" t="s">
        <v>83</v>
      </c>
      <c r="AF249" s="1" t="s">
        <v>30</v>
      </c>
      <c r="AJ249" s="1" t="s">
        <v>34</v>
      </c>
      <c r="AN249" s="1" t="s">
        <v>72</v>
      </c>
      <c r="AQ249" s="1">
        <v>10</v>
      </c>
      <c r="AS249" s="1">
        <v>10</v>
      </c>
      <c r="AT249" s="1">
        <v>30</v>
      </c>
      <c r="AU249" s="1" t="s">
        <v>1448</v>
      </c>
      <c r="AV249" s="1" t="s">
        <v>74</v>
      </c>
      <c r="AX249" s="1">
        <v>10</v>
      </c>
      <c r="AY249" s="1" t="s">
        <v>1449</v>
      </c>
    </row>
    <row r="250" spans="1:53" ht="13" x14ac:dyDescent="0.15">
      <c r="A250" s="1" t="s">
        <v>0</v>
      </c>
      <c r="C250" s="1" t="s">
        <v>2</v>
      </c>
      <c r="D250" s="1" t="s">
        <v>3</v>
      </c>
      <c r="G250" s="2">
        <v>30922</v>
      </c>
      <c r="H250" s="13">
        <f t="shared" ca="1" si="3"/>
        <v>34.353424657534248</v>
      </c>
      <c r="I250" s="1">
        <v>6</v>
      </c>
      <c r="J250" s="1">
        <v>2</v>
      </c>
      <c r="K250" s="1">
        <v>10</v>
      </c>
      <c r="L250" s="1">
        <v>5</v>
      </c>
      <c r="M250" s="1">
        <v>15343</v>
      </c>
      <c r="N250" s="1" t="s">
        <v>1450</v>
      </c>
      <c r="O250" s="1">
        <v>0</v>
      </c>
      <c r="P250" s="1" t="s">
        <v>53</v>
      </c>
      <c r="R250" s="1" t="s">
        <v>68</v>
      </c>
      <c r="T250" s="1">
        <v>0</v>
      </c>
      <c r="AC250" s="1" t="s">
        <v>59</v>
      </c>
      <c r="AF250" s="1" t="s">
        <v>30</v>
      </c>
      <c r="AN250" s="1" t="s">
        <v>84</v>
      </c>
      <c r="AP250" s="1">
        <v>6</v>
      </c>
      <c r="AS250" s="1">
        <v>8</v>
      </c>
      <c r="AT250" s="1">
        <v>80</v>
      </c>
      <c r="AU250" s="1" t="s">
        <v>1451</v>
      </c>
      <c r="AV250" s="1" t="s">
        <v>200</v>
      </c>
      <c r="AX250" s="1">
        <v>10</v>
      </c>
      <c r="AY250" s="1" t="s">
        <v>1452</v>
      </c>
      <c r="AZ250" s="1" t="s">
        <v>1453</v>
      </c>
    </row>
    <row r="251" spans="1:53" ht="13" x14ac:dyDescent="0.15">
      <c r="B251" s="1" t="s">
        <v>1</v>
      </c>
      <c r="E251" s="1" t="s">
        <v>4</v>
      </c>
      <c r="G251" s="2">
        <v>33878</v>
      </c>
      <c r="H251" s="13">
        <f t="shared" ca="1" si="3"/>
        <v>26.254794520547946</v>
      </c>
      <c r="I251" s="1">
        <v>10</v>
      </c>
      <c r="J251" s="1">
        <v>60</v>
      </c>
      <c r="K251" s="1">
        <v>8</v>
      </c>
      <c r="L251" s="1">
        <v>0</v>
      </c>
      <c r="M251" s="1">
        <v>60616</v>
      </c>
      <c r="N251" s="1" t="s">
        <v>1454</v>
      </c>
      <c r="O251" s="1">
        <v>0</v>
      </c>
      <c r="Q251" s="1" t="s">
        <v>1455</v>
      </c>
      <c r="S251" s="1" t="s">
        <v>1456</v>
      </c>
      <c r="T251" s="1">
        <v>0</v>
      </c>
      <c r="AC251" s="1" t="s">
        <v>83</v>
      </c>
      <c r="AI251" s="1" t="s">
        <v>33</v>
      </c>
      <c r="AN251" s="1" t="s">
        <v>84</v>
      </c>
      <c r="AP251" s="1">
        <v>5</v>
      </c>
      <c r="AR251" s="1">
        <v>6</v>
      </c>
      <c r="AT251" s="1">
        <v>10</v>
      </c>
      <c r="AU251" s="1" t="s">
        <v>1457</v>
      </c>
      <c r="AV251" s="1" t="s">
        <v>64</v>
      </c>
      <c r="AX251" s="1">
        <v>10</v>
      </c>
      <c r="AY251" s="1" t="s">
        <v>1458</v>
      </c>
      <c r="AZ251" s="1" t="s">
        <v>1459</v>
      </c>
      <c r="BA251" s="1" t="s">
        <v>1460</v>
      </c>
    </row>
    <row r="252" spans="1:53" ht="13" x14ac:dyDescent="0.15">
      <c r="A252" s="1" t="s">
        <v>0</v>
      </c>
      <c r="E252" s="1" t="s">
        <v>4</v>
      </c>
      <c r="G252" s="2">
        <v>35106</v>
      </c>
      <c r="H252" s="13">
        <f t="shared" ca="1" si="3"/>
        <v>22.890410958904109</v>
      </c>
      <c r="I252" s="1">
        <v>8</v>
      </c>
      <c r="J252" s="1">
        <v>30</v>
      </c>
      <c r="K252" s="1">
        <v>8</v>
      </c>
      <c r="L252" s="1">
        <v>15</v>
      </c>
      <c r="M252" s="1">
        <v>12000</v>
      </c>
      <c r="N252" s="1" t="s">
        <v>1461</v>
      </c>
      <c r="O252" s="1">
        <v>1</v>
      </c>
      <c r="P252" s="1" t="s">
        <v>67</v>
      </c>
      <c r="R252" s="1" t="s">
        <v>68</v>
      </c>
      <c r="T252" s="1">
        <v>1</v>
      </c>
      <c r="U252" s="1" t="s">
        <v>137</v>
      </c>
      <c r="W252" s="1" t="s">
        <v>145</v>
      </c>
      <c r="Y252" s="1" t="s">
        <v>91</v>
      </c>
      <c r="AA252" s="1">
        <v>2</v>
      </c>
      <c r="AB252" s="1" t="s">
        <v>1462</v>
      </c>
      <c r="AC252" s="1" t="s">
        <v>399</v>
      </c>
      <c r="AF252" s="1" t="s">
        <v>30</v>
      </c>
      <c r="AH252" s="1" t="s">
        <v>32</v>
      </c>
      <c r="AN252" s="1" t="s">
        <v>84</v>
      </c>
      <c r="AQ252" s="1">
        <v>15</v>
      </c>
      <c r="AS252" s="1">
        <v>10</v>
      </c>
      <c r="AT252" s="1">
        <v>120</v>
      </c>
      <c r="AU252" s="1" t="s">
        <v>1463</v>
      </c>
      <c r="AV252" s="1" t="s">
        <v>74</v>
      </c>
      <c r="AX252" s="1">
        <v>10</v>
      </c>
      <c r="AY252" s="1" t="s">
        <v>1464</v>
      </c>
      <c r="AZ252" s="1" t="s">
        <v>1465</v>
      </c>
      <c r="BA252" s="1" t="s">
        <v>1466</v>
      </c>
    </row>
    <row r="253" spans="1:53" ht="13" x14ac:dyDescent="0.15">
      <c r="B253" s="1" t="s">
        <v>1</v>
      </c>
      <c r="E253" s="1" t="s">
        <v>4</v>
      </c>
      <c r="G253" s="2">
        <v>29900</v>
      </c>
      <c r="H253" s="13">
        <f t="shared" ca="1" si="3"/>
        <v>37.153424657534245</v>
      </c>
      <c r="I253" s="1">
        <v>8</v>
      </c>
      <c r="J253" s="1">
        <v>60</v>
      </c>
      <c r="K253" s="1">
        <v>10</v>
      </c>
      <c r="L253" s="1">
        <v>60</v>
      </c>
      <c r="M253" s="1">
        <v>92129</v>
      </c>
      <c r="N253" s="1" t="s">
        <v>1342</v>
      </c>
      <c r="O253" s="1">
        <v>0</v>
      </c>
      <c r="P253" s="1" t="s">
        <v>53</v>
      </c>
      <c r="R253" s="1" t="s">
        <v>68</v>
      </c>
      <c r="T253" s="1">
        <v>1</v>
      </c>
      <c r="U253" s="1" t="s">
        <v>225</v>
      </c>
      <c r="W253" s="1" t="s">
        <v>56</v>
      </c>
      <c r="Y253" s="1" t="s">
        <v>91</v>
      </c>
      <c r="AA253" s="1">
        <v>14</v>
      </c>
      <c r="AC253" s="1" t="s">
        <v>83</v>
      </c>
      <c r="AI253" s="1" t="s">
        <v>33</v>
      </c>
      <c r="AN253" s="1" t="s">
        <v>60</v>
      </c>
      <c r="AP253" s="1">
        <v>4</v>
      </c>
      <c r="AR253" s="1">
        <v>4</v>
      </c>
      <c r="AT253" s="1">
        <v>8</v>
      </c>
      <c r="AU253" s="1" t="s">
        <v>1467</v>
      </c>
      <c r="AW253" s="1" t="s">
        <v>1468</v>
      </c>
      <c r="AX253" s="1">
        <v>10</v>
      </c>
      <c r="AY253" s="1" t="s">
        <v>1469</v>
      </c>
      <c r="AZ253" s="1" t="s">
        <v>476</v>
      </c>
    </row>
    <row r="254" spans="1:53" ht="13" x14ac:dyDescent="0.15">
      <c r="A254" s="1" t="s">
        <v>0</v>
      </c>
      <c r="E254" s="1" t="s">
        <v>4</v>
      </c>
      <c r="G254" s="2">
        <v>26165</v>
      </c>
      <c r="H254" s="13">
        <f t="shared" ca="1" si="3"/>
        <v>47.386301369863013</v>
      </c>
      <c r="I254" s="1">
        <v>8</v>
      </c>
      <c r="J254" s="1">
        <v>0</v>
      </c>
      <c r="K254" s="1">
        <v>12</v>
      </c>
      <c r="L254" s="1">
        <v>12</v>
      </c>
      <c r="M254" s="1">
        <v>17015</v>
      </c>
      <c r="N254" s="1" t="s">
        <v>1470</v>
      </c>
      <c r="O254" s="1">
        <v>0</v>
      </c>
      <c r="P254" s="1" t="s">
        <v>67</v>
      </c>
      <c r="R254" s="1" t="s">
        <v>54</v>
      </c>
      <c r="T254" s="1">
        <v>0</v>
      </c>
      <c r="AC254" s="1" t="s">
        <v>83</v>
      </c>
      <c r="AI254" s="1" t="s">
        <v>33</v>
      </c>
      <c r="AN254" s="1" t="s">
        <v>72</v>
      </c>
      <c r="AP254" s="1">
        <v>6</v>
      </c>
      <c r="AS254" s="1">
        <v>40</v>
      </c>
      <c r="AT254" s="1">
        <v>40</v>
      </c>
      <c r="AU254" s="1" t="s">
        <v>1471</v>
      </c>
      <c r="AV254" s="1" t="s">
        <v>74</v>
      </c>
      <c r="AX254" s="1">
        <v>10</v>
      </c>
      <c r="AY254" s="1" t="s">
        <v>1472</v>
      </c>
      <c r="AZ254" s="1" t="s">
        <v>1473</v>
      </c>
      <c r="BA254" s="1" t="s">
        <v>1474</v>
      </c>
    </row>
    <row r="255" spans="1:53" ht="13" x14ac:dyDescent="0.15">
      <c r="A255" s="1" t="s">
        <v>0</v>
      </c>
      <c r="E255" s="1" t="s">
        <v>4</v>
      </c>
      <c r="G255" s="2">
        <v>31950</v>
      </c>
      <c r="H255" s="13">
        <f t="shared" ca="1" si="3"/>
        <v>31.536986301369861</v>
      </c>
      <c r="I255" s="1">
        <v>7</v>
      </c>
      <c r="J255" s="1">
        <v>0</v>
      </c>
      <c r="K255" s="1">
        <v>5</v>
      </c>
      <c r="L255" s="1">
        <v>18</v>
      </c>
      <c r="M255" s="1">
        <v>60612</v>
      </c>
      <c r="N255" s="1" t="s">
        <v>1308</v>
      </c>
      <c r="O255" s="1">
        <v>1</v>
      </c>
      <c r="P255" s="1" t="s">
        <v>53</v>
      </c>
      <c r="S255" s="1" t="s">
        <v>1475</v>
      </c>
      <c r="T255" s="1">
        <v>1</v>
      </c>
      <c r="V255" s="1" t="s">
        <v>1476</v>
      </c>
      <c r="X255" s="1" t="s">
        <v>1477</v>
      </c>
      <c r="Y255" s="1" t="s">
        <v>105</v>
      </c>
      <c r="AA255" s="1">
        <v>12</v>
      </c>
      <c r="AB255" s="1" t="s">
        <v>1478</v>
      </c>
      <c r="AC255" s="1" t="s">
        <v>399</v>
      </c>
      <c r="AF255" s="1" t="s">
        <v>30</v>
      </c>
      <c r="AN255" s="1" t="s">
        <v>84</v>
      </c>
      <c r="AQ255" s="1">
        <v>12</v>
      </c>
      <c r="AR255" s="1">
        <v>6</v>
      </c>
      <c r="AT255" s="1">
        <v>14</v>
      </c>
      <c r="AU255" s="1" t="s">
        <v>1479</v>
      </c>
      <c r="AV255" s="1" t="s">
        <v>74</v>
      </c>
      <c r="AX255" s="1">
        <v>8</v>
      </c>
      <c r="AY255" s="1" t="s">
        <v>1480</v>
      </c>
      <c r="AZ255" s="1" t="s">
        <v>1481</v>
      </c>
      <c r="BA255" s="1" t="s">
        <v>1482</v>
      </c>
    </row>
    <row r="256" spans="1:53" ht="13" x14ac:dyDescent="0.15">
      <c r="B256" s="1" t="s">
        <v>1</v>
      </c>
      <c r="C256" s="1" t="s">
        <v>2</v>
      </c>
      <c r="D256" s="1" t="s">
        <v>3</v>
      </c>
      <c r="E256" s="1" t="s">
        <v>4</v>
      </c>
      <c r="G256" s="2">
        <v>34235</v>
      </c>
      <c r="H256" s="13">
        <f t="shared" ca="1" si="3"/>
        <v>25.276712328767122</v>
      </c>
      <c r="I256" s="1">
        <v>7</v>
      </c>
      <c r="J256" s="1">
        <v>0</v>
      </c>
      <c r="K256" s="1">
        <v>13</v>
      </c>
      <c r="L256" s="1">
        <v>10</v>
      </c>
      <c r="M256" s="1">
        <v>123</v>
      </c>
      <c r="N256" s="1" t="s">
        <v>1483</v>
      </c>
      <c r="O256" s="1">
        <v>1</v>
      </c>
      <c r="P256" s="1" t="s">
        <v>67</v>
      </c>
      <c r="R256" s="1" t="s">
        <v>54</v>
      </c>
      <c r="T256" s="1">
        <v>1</v>
      </c>
      <c r="U256" s="1" t="s">
        <v>225</v>
      </c>
      <c r="W256" s="1" t="s">
        <v>80</v>
      </c>
      <c r="Y256" s="1" t="s">
        <v>91</v>
      </c>
      <c r="AA256" s="1">
        <v>2</v>
      </c>
      <c r="AB256" s="1" t="s">
        <v>1484</v>
      </c>
      <c r="AC256" s="1" t="s">
        <v>59</v>
      </c>
      <c r="AI256" s="1" t="s">
        <v>33</v>
      </c>
      <c r="AN256" s="1" t="s">
        <v>84</v>
      </c>
      <c r="AP256" s="1">
        <v>4</v>
      </c>
      <c r="AR256" s="1">
        <v>4</v>
      </c>
      <c r="AT256" s="1">
        <v>5</v>
      </c>
      <c r="AU256" s="1" t="s">
        <v>1485</v>
      </c>
      <c r="AV256" s="1" t="s">
        <v>74</v>
      </c>
      <c r="AX256" s="1">
        <v>10</v>
      </c>
      <c r="AY256" s="1" t="s">
        <v>1486</v>
      </c>
      <c r="AZ256" s="1" t="s">
        <v>1487</v>
      </c>
      <c r="BA256" s="1" t="s">
        <v>1488</v>
      </c>
    </row>
    <row r="257" spans="1:53" ht="13" x14ac:dyDescent="0.15">
      <c r="A257" s="1" t="s">
        <v>0</v>
      </c>
      <c r="D257" s="1" t="s">
        <v>3</v>
      </c>
      <c r="G257" s="2">
        <v>28973</v>
      </c>
      <c r="H257" s="13">
        <f t="shared" ca="1" si="3"/>
        <v>39.69315068493151</v>
      </c>
      <c r="I257" s="1">
        <v>6</v>
      </c>
      <c r="J257" s="1">
        <v>45</v>
      </c>
      <c r="K257" s="1">
        <v>5</v>
      </c>
      <c r="L257" s="1">
        <v>5</v>
      </c>
      <c r="M257" s="1">
        <v>10471</v>
      </c>
      <c r="N257" s="1" t="s">
        <v>1489</v>
      </c>
      <c r="O257" s="1">
        <v>1</v>
      </c>
      <c r="P257" s="1" t="s">
        <v>67</v>
      </c>
      <c r="R257" s="1" t="s">
        <v>68</v>
      </c>
      <c r="T257" s="1">
        <v>1</v>
      </c>
      <c r="U257" s="1" t="s">
        <v>30</v>
      </c>
      <c r="W257" s="1" t="s">
        <v>80</v>
      </c>
      <c r="Y257" s="1" t="s">
        <v>160</v>
      </c>
      <c r="AA257" s="1">
        <v>8</v>
      </c>
      <c r="AB257" s="1" t="s">
        <v>1490</v>
      </c>
      <c r="AC257" s="1" t="s">
        <v>83</v>
      </c>
      <c r="AI257" s="1" t="s">
        <v>33</v>
      </c>
      <c r="AN257" s="1" t="s">
        <v>624</v>
      </c>
      <c r="AP257" s="1">
        <v>6</v>
      </c>
      <c r="AR257" s="1">
        <v>4</v>
      </c>
      <c r="AT257" s="1">
        <v>5</v>
      </c>
      <c r="AU257" s="1" t="s">
        <v>1491</v>
      </c>
      <c r="AV257" s="1" t="s">
        <v>74</v>
      </c>
      <c r="AX257" s="1">
        <v>10</v>
      </c>
      <c r="AY257" s="1" t="s">
        <v>1492</v>
      </c>
      <c r="AZ257" s="1" t="s">
        <v>1493</v>
      </c>
      <c r="BA257" s="1" t="s">
        <v>1494</v>
      </c>
    </row>
    <row r="258" spans="1:53" ht="13" x14ac:dyDescent="0.15">
      <c r="A258" s="1" t="s">
        <v>0</v>
      </c>
      <c r="B258" s="1" t="s">
        <v>1</v>
      </c>
      <c r="E258" s="1" t="s">
        <v>4</v>
      </c>
      <c r="G258" s="2" t="s">
        <v>1495</v>
      </c>
      <c r="H258" s="13">
        <f t="shared" ca="1" si="3"/>
        <v>50.221917808219175</v>
      </c>
      <c r="I258" s="1">
        <v>8</v>
      </c>
      <c r="J258" s="1">
        <v>0</v>
      </c>
      <c r="K258" s="1">
        <v>8</v>
      </c>
      <c r="L258" s="1">
        <v>50</v>
      </c>
      <c r="M258" s="1">
        <v>94002</v>
      </c>
      <c r="N258" s="1" t="s">
        <v>1496</v>
      </c>
      <c r="O258" s="1">
        <v>1</v>
      </c>
      <c r="P258" s="1" t="s">
        <v>97</v>
      </c>
      <c r="S258" s="1" t="s">
        <v>1497</v>
      </c>
      <c r="T258" s="1">
        <v>0</v>
      </c>
      <c r="AC258" s="1" t="s">
        <v>83</v>
      </c>
      <c r="AI258" s="1" t="s">
        <v>33</v>
      </c>
      <c r="AM258" s="1" t="s">
        <v>1498</v>
      </c>
      <c r="AN258" s="1" t="s">
        <v>72</v>
      </c>
      <c r="AP258" s="1">
        <v>5</v>
      </c>
      <c r="AS258" s="1">
        <v>10</v>
      </c>
      <c r="AT258" s="1">
        <v>24</v>
      </c>
      <c r="AU258" s="1" t="s">
        <v>1499</v>
      </c>
      <c r="AV258" s="1" t="s">
        <v>200</v>
      </c>
      <c r="AX258" s="1">
        <v>9</v>
      </c>
      <c r="AY258" s="1" t="s">
        <v>1500</v>
      </c>
      <c r="AZ258" s="1" t="s">
        <v>1501</v>
      </c>
      <c r="BA258" s="1" t="s">
        <v>1502</v>
      </c>
    </row>
    <row r="259" spans="1:53" ht="13" x14ac:dyDescent="0.15">
      <c r="A259" s="1" t="s">
        <v>0</v>
      </c>
      <c r="G259" s="2">
        <v>31616</v>
      </c>
      <c r="H259" s="13">
        <f t="shared" ref="H259:H322" ca="1" si="4">(TODAY() - G259)/365</f>
        <v>32.452054794520549</v>
      </c>
      <c r="I259" s="1">
        <v>6</v>
      </c>
      <c r="J259" s="1">
        <v>2</v>
      </c>
      <c r="K259" s="1">
        <v>11</v>
      </c>
      <c r="L259" s="1">
        <v>10</v>
      </c>
      <c r="M259" s="1">
        <v>9061330</v>
      </c>
      <c r="N259" s="1" t="s">
        <v>1503</v>
      </c>
      <c r="O259" s="1">
        <v>1</v>
      </c>
      <c r="P259" s="1" t="s">
        <v>97</v>
      </c>
      <c r="R259" s="1" t="s">
        <v>98</v>
      </c>
      <c r="T259" s="1">
        <v>1</v>
      </c>
      <c r="U259" s="1" t="s">
        <v>225</v>
      </c>
      <c r="W259" s="1" t="s">
        <v>384</v>
      </c>
      <c r="Y259" s="1" t="s">
        <v>466</v>
      </c>
      <c r="AA259" s="1">
        <v>10</v>
      </c>
      <c r="AB259" s="1" t="s">
        <v>1504</v>
      </c>
      <c r="AC259" s="1" t="s">
        <v>83</v>
      </c>
      <c r="AI259" s="1" t="s">
        <v>33</v>
      </c>
      <c r="AM259" s="1" t="s">
        <v>1505</v>
      </c>
      <c r="AN259" s="1" t="s">
        <v>72</v>
      </c>
      <c r="AP259" s="1">
        <v>2</v>
      </c>
      <c r="AR259" s="1">
        <v>1</v>
      </c>
      <c r="AT259" s="1">
        <v>3</v>
      </c>
      <c r="AU259" s="1" t="s">
        <v>1506</v>
      </c>
      <c r="AV259" s="1" t="s">
        <v>74</v>
      </c>
      <c r="AX259" s="1">
        <v>10</v>
      </c>
      <c r="AY259" s="1" t="s">
        <v>1507</v>
      </c>
      <c r="AZ259" s="1" t="s">
        <v>1508</v>
      </c>
      <c r="BA259" s="1" t="s">
        <v>1509</v>
      </c>
    </row>
    <row r="260" spans="1:53" ht="13" x14ac:dyDescent="0.15">
      <c r="A260" s="1" t="s">
        <v>0</v>
      </c>
      <c r="B260" s="1" t="s">
        <v>1</v>
      </c>
      <c r="E260" s="1" t="s">
        <v>4</v>
      </c>
      <c r="G260" s="2">
        <v>30646</v>
      </c>
      <c r="H260" s="13">
        <f t="shared" ca="1" si="4"/>
        <v>35.109589041095887</v>
      </c>
      <c r="I260" s="1">
        <v>7</v>
      </c>
      <c r="J260" s="1">
        <v>15</v>
      </c>
      <c r="K260" s="1">
        <v>3</v>
      </c>
      <c r="L260" s="1">
        <v>12</v>
      </c>
      <c r="M260" s="1">
        <v>44223</v>
      </c>
      <c r="N260" s="1" t="s">
        <v>1510</v>
      </c>
      <c r="O260" s="1">
        <v>0</v>
      </c>
      <c r="P260" s="1" t="s">
        <v>78</v>
      </c>
      <c r="R260" s="1" t="s">
        <v>103</v>
      </c>
      <c r="T260" s="1">
        <v>1</v>
      </c>
      <c r="U260" s="1" t="s">
        <v>225</v>
      </c>
      <c r="W260" s="1" t="s">
        <v>80</v>
      </c>
      <c r="Y260" s="1" t="s">
        <v>1511</v>
      </c>
      <c r="AA260" s="1">
        <v>5</v>
      </c>
      <c r="AB260" s="1" t="s">
        <v>1512</v>
      </c>
      <c r="AC260" s="1" t="s">
        <v>83</v>
      </c>
      <c r="AH260" s="1" t="s">
        <v>32</v>
      </c>
      <c r="AN260" s="1" t="s">
        <v>72</v>
      </c>
      <c r="AP260" s="1">
        <v>4</v>
      </c>
      <c r="AR260" s="1">
        <v>6</v>
      </c>
      <c r="AT260" s="1">
        <v>10</v>
      </c>
      <c r="AU260" s="1" t="s">
        <v>1513</v>
      </c>
      <c r="AV260" s="1" t="s">
        <v>74</v>
      </c>
      <c r="AX260" s="1">
        <v>10</v>
      </c>
      <c r="AY260" s="1" t="s">
        <v>1514</v>
      </c>
      <c r="AZ260" s="1" t="s">
        <v>1515</v>
      </c>
      <c r="BA260" s="1" t="s">
        <v>1516</v>
      </c>
    </row>
    <row r="261" spans="1:53" ht="13" x14ac:dyDescent="0.15">
      <c r="C261" s="1" t="s">
        <v>2</v>
      </c>
      <c r="D261" s="1" t="s">
        <v>3</v>
      </c>
      <c r="E261" s="1" t="s">
        <v>4</v>
      </c>
      <c r="G261" s="2">
        <v>34504</v>
      </c>
      <c r="H261" s="13">
        <f t="shared" ca="1" si="4"/>
        <v>24.539726027397261</v>
      </c>
      <c r="I261" s="1">
        <v>5</v>
      </c>
      <c r="J261" s="1">
        <v>0</v>
      </c>
      <c r="K261" s="1">
        <v>16</v>
      </c>
      <c r="L261" s="1">
        <v>5</v>
      </c>
      <c r="M261" s="1">
        <v>110077</v>
      </c>
      <c r="N261" s="1" t="s">
        <v>376</v>
      </c>
      <c r="O261" s="1">
        <v>0</v>
      </c>
      <c r="P261" s="1" t="s">
        <v>97</v>
      </c>
      <c r="R261" s="1" t="s">
        <v>103</v>
      </c>
      <c r="T261" s="1">
        <v>1</v>
      </c>
      <c r="U261" s="1" t="s">
        <v>69</v>
      </c>
      <c r="W261" s="1" t="s">
        <v>80</v>
      </c>
      <c r="Y261" s="1" t="s">
        <v>57</v>
      </c>
      <c r="AA261" s="1">
        <v>1</v>
      </c>
      <c r="AB261" s="1" t="s">
        <v>58</v>
      </c>
      <c r="AC261" s="1" t="s">
        <v>59</v>
      </c>
      <c r="AF261" s="1" t="s">
        <v>30</v>
      </c>
      <c r="AN261" s="1" t="s">
        <v>72</v>
      </c>
      <c r="AP261" s="1">
        <v>6</v>
      </c>
      <c r="AR261" s="1">
        <v>5</v>
      </c>
      <c r="AT261" s="1">
        <v>20</v>
      </c>
      <c r="AU261" s="1" t="s">
        <v>1517</v>
      </c>
      <c r="AW261" s="1" t="s">
        <v>1518</v>
      </c>
      <c r="AX261" s="1">
        <v>10</v>
      </c>
      <c r="AY261" s="1" t="s">
        <v>1519</v>
      </c>
      <c r="AZ261" s="1" t="s">
        <v>1520</v>
      </c>
      <c r="BA261" s="1" t="s">
        <v>1521</v>
      </c>
    </row>
    <row r="262" spans="1:53" ht="13" x14ac:dyDescent="0.15">
      <c r="E262" s="1" t="s">
        <v>4</v>
      </c>
      <c r="G262" s="2">
        <v>29665</v>
      </c>
      <c r="H262" s="13">
        <f t="shared" ca="1" si="4"/>
        <v>37.797260273972604</v>
      </c>
      <c r="I262" s="1">
        <v>6</v>
      </c>
      <c r="J262" s="1">
        <v>90</v>
      </c>
      <c r="K262" s="1">
        <v>5</v>
      </c>
      <c r="L262" s="1">
        <v>5</v>
      </c>
      <c r="M262" s="1">
        <v>98052</v>
      </c>
      <c r="N262" s="1" t="s">
        <v>1522</v>
      </c>
      <c r="O262" s="1">
        <v>1</v>
      </c>
      <c r="P262" s="1" t="s">
        <v>67</v>
      </c>
      <c r="R262" s="1" t="s">
        <v>103</v>
      </c>
      <c r="T262" s="1">
        <v>1</v>
      </c>
      <c r="U262" s="1" t="s">
        <v>55</v>
      </c>
      <c r="W262" s="1" t="s">
        <v>56</v>
      </c>
      <c r="Y262" s="1" t="s">
        <v>91</v>
      </c>
      <c r="AA262" s="1">
        <v>14</v>
      </c>
      <c r="AB262" s="1" t="s">
        <v>1000</v>
      </c>
      <c r="AC262" s="1" t="s">
        <v>83</v>
      </c>
      <c r="AI262" s="1" t="s">
        <v>33</v>
      </c>
      <c r="AN262" s="1" t="s">
        <v>72</v>
      </c>
      <c r="AP262" s="1">
        <v>3</v>
      </c>
      <c r="AR262" s="1">
        <v>2</v>
      </c>
      <c r="AT262" s="1">
        <v>60</v>
      </c>
      <c r="AU262" s="1" t="s">
        <v>1523</v>
      </c>
      <c r="AV262" s="1" t="s">
        <v>74</v>
      </c>
      <c r="AX262" s="1">
        <v>10</v>
      </c>
      <c r="AY262" s="1" t="s">
        <v>1524</v>
      </c>
      <c r="AZ262" s="1" t="s">
        <v>1525</v>
      </c>
      <c r="BA262" s="1" t="s">
        <v>36</v>
      </c>
    </row>
    <row r="263" spans="1:53" ht="13" x14ac:dyDescent="0.15">
      <c r="A263" s="1" t="s">
        <v>0</v>
      </c>
      <c r="B263" s="1" t="s">
        <v>1</v>
      </c>
      <c r="D263" s="1" t="s">
        <v>3</v>
      </c>
      <c r="E263" s="1" t="s">
        <v>4</v>
      </c>
      <c r="G263" s="2">
        <v>32765</v>
      </c>
      <c r="H263" s="13">
        <f t="shared" ca="1" si="4"/>
        <v>29.304109589041097</v>
      </c>
      <c r="I263" s="1">
        <v>7</v>
      </c>
      <c r="J263" s="1">
        <v>90</v>
      </c>
      <c r="K263" s="1">
        <v>15</v>
      </c>
      <c r="L263" s="1">
        <v>6</v>
      </c>
      <c r="M263" s="1">
        <v>98007</v>
      </c>
      <c r="N263" s="1" t="s">
        <v>1526</v>
      </c>
      <c r="O263" s="1">
        <v>1</v>
      </c>
      <c r="P263" s="1" t="s">
        <v>53</v>
      </c>
      <c r="R263" s="1" t="s">
        <v>103</v>
      </c>
      <c r="T263" s="1">
        <v>1</v>
      </c>
      <c r="U263" s="1" t="s">
        <v>30</v>
      </c>
      <c r="W263" s="1" t="s">
        <v>80</v>
      </c>
      <c r="Y263" s="1" t="s">
        <v>160</v>
      </c>
      <c r="AA263" s="1">
        <v>3</v>
      </c>
      <c r="AB263" s="1" t="s">
        <v>1527</v>
      </c>
      <c r="AC263" s="1" t="s">
        <v>59</v>
      </c>
      <c r="AF263" s="1" t="s">
        <v>30</v>
      </c>
      <c r="AN263" s="1" t="s">
        <v>72</v>
      </c>
      <c r="AP263" s="1">
        <v>6</v>
      </c>
      <c r="AR263" s="1">
        <v>4</v>
      </c>
      <c r="AT263" s="1">
        <v>25</v>
      </c>
      <c r="AU263" s="1" t="s">
        <v>1528</v>
      </c>
      <c r="AW263" s="1" t="s">
        <v>1529</v>
      </c>
      <c r="AX263" s="1">
        <v>10</v>
      </c>
      <c r="AY263" s="1" t="s">
        <v>1530</v>
      </c>
      <c r="AZ263" s="1" t="s">
        <v>1531</v>
      </c>
      <c r="BA263" s="1" t="s">
        <v>1532</v>
      </c>
    </row>
    <row r="264" spans="1:53" ht="13" x14ac:dyDescent="0.15">
      <c r="C264" s="1" t="s">
        <v>2</v>
      </c>
      <c r="G264" s="2">
        <v>33475</v>
      </c>
      <c r="H264" s="13">
        <f t="shared" ca="1" si="4"/>
        <v>27.358904109589041</v>
      </c>
      <c r="I264" s="1">
        <v>8</v>
      </c>
      <c r="J264" s="1">
        <v>100</v>
      </c>
      <c r="K264" s="1">
        <v>10</v>
      </c>
      <c r="L264" s="1">
        <v>20</v>
      </c>
      <c r="M264" s="1">
        <v>80333</v>
      </c>
      <c r="N264" s="1" t="s">
        <v>231</v>
      </c>
      <c r="O264" s="1">
        <v>0</v>
      </c>
      <c r="P264" s="1" t="s">
        <v>67</v>
      </c>
      <c r="R264" s="1" t="s">
        <v>98</v>
      </c>
      <c r="T264" s="1">
        <v>0</v>
      </c>
      <c r="AC264" s="1" t="s">
        <v>59</v>
      </c>
      <c r="AG264" s="1" t="s">
        <v>31</v>
      </c>
      <c r="AN264" s="1" t="s">
        <v>84</v>
      </c>
      <c r="AQ264" s="1">
        <v>10</v>
      </c>
      <c r="AR264" s="1">
        <v>6</v>
      </c>
      <c r="AT264" s="1">
        <v>50</v>
      </c>
      <c r="AU264" s="1" t="s">
        <v>1533</v>
      </c>
      <c r="AW264" s="1" t="s">
        <v>1534</v>
      </c>
      <c r="AX264" s="1">
        <v>10</v>
      </c>
      <c r="AY264" s="1" t="s">
        <v>1535</v>
      </c>
      <c r="AZ264" s="1" t="s">
        <v>1536</v>
      </c>
      <c r="BA264" s="1" t="s">
        <v>1537</v>
      </c>
    </row>
    <row r="265" spans="1:53" ht="13" x14ac:dyDescent="0.15">
      <c r="B265" s="1" t="s">
        <v>1</v>
      </c>
      <c r="E265" s="1" t="s">
        <v>4</v>
      </c>
      <c r="G265" s="2">
        <v>31986</v>
      </c>
      <c r="H265" s="13">
        <f t="shared" ca="1" si="4"/>
        <v>31.438356164383563</v>
      </c>
      <c r="I265" s="1">
        <v>6</v>
      </c>
      <c r="J265" s="1">
        <v>15</v>
      </c>
      <c r="K265" s="1">
        <v>12</v>
      </c>
      <c r="L265" s="1">
        <v>4</v>
      </c>
      <c r="M265" s="1">
        <v>94560</v>
      </c>
      <c r="N265" s="1" t="s">
        <v>1538</v>
      </c>
      <c r="O265" s="1">
        <v>0</v>
      </c>
      <c r="P265" s="1" t="s">
        <v>67</v>
      </c>
      <c r="R265" s="1" t="s">
        <v>98</v>
      </c>
      <c r="T265" s="1">
        <v>1</v>
      </c>
      <c r="V265" s="1" t="s">
        <v>1539</v>
      </c>
      <c r="W265" s="1" t="s">
        <v>90</v>
      </c>
      <c r="Y265" s="1" t="s">
        <v>57</v>
      </c>
      <c r="AA265" s="1">
        <v>9</v>
      </c>
      <c r="AB265" s="1" t="s">
        <v>1540</v>
      </c>
      <c r="AC265" s="1" t="s">
        <v>1299</v>
      </c>
      <c r="AI265" s="1" t="s">
        <v>33</v>
      </c>
      <c r="AN265" s="1" t="s">
        <v>72</v>
      </c>
      <c r="AP265" s="1">
        <v>2</v>
      </c>
      <c r="AR265" s="1">
        <v>5</v>
      </c>
      <c r="AT265" s="1">
        <v>4</v>
      </c>
      <c r="AU265" s="1" t="s">
        <v>1541</v>
      </c>
      <c r="AW265" s="1" t="s">
        <v>1542</v>
      </c>
      <c r="AX265" s="1">
        <v>10</v>
      </c>
      <c r="AY265" s="1" t="s">
        <v>1543</v>
      </c>
      <c r="AZ265" s="1" t="s">
        <v>1544</v>
      </c>
      <c r="BA265" s="1" t="s">
        <v>1545</v>
      </c>
    </row>
    <row r="266" spans="1:53" ht="13" x14ac:dyDescent="0.15">
      <c r="A266" s="1" t="s">
        <v>0</v>
      </c>
      <c r="B266" s="1" t="s">
        <v>1</v>
      </c>
      <c r="E266" s="1" t="s">
        <v>4</v>
      </c>
      <c r="G266" s="2">
        <v>30012</v>
      </c>
      <c r="H266" s="13">
        <f t="shared" ca="1" si="4"/>
        <v>36.846575342465755</v>
      </c>
      <c r="I266" s="1">
        <v>6</v>
      </c>
      <c r="J266" s="1">
        <v>2</v>
      </c>
      <c r="K266" s="1">
        <v>5</v>
      </c>
      <c r="L266" s="1">
        <v>32</v>
      </c>
      <c r="M266" s="1">
        <v>94110</v>
      </c>
      <c r="N266" s="1" t="s">
        <v>215</v>
      </c>
      <c r="O266" s="1">
        <v>0</v>
      </c>
      <c r="P266" s="1" t="s">
        <v>78</v>
      </c>
      <c r="R266" s="1" t="s">
        <v>103</v>
      </c>
      <c r="T266" s="1">
        <v>1</v>
      </c>
      <c r="U266" s="1" t="s">
        <v>159</v>
      </c>
      <c r="W266" s="1" t="s">
        <v>80</v>
      </c>
      <c r="Y266" s="1" t="s">
        <v>91</v>
      </c>
      <c r="AA266" s="1">
        <v>3</v>
      </c>
      <c r="AB266" s="1" t="s">
        <v>1546</v>
      </c>
      <c r="AC266" s="1" t="s">
        <v>71</v>
      </c>
      <c r="AI266" s="1" t="s">
        <v>33</v>
      </c>
      <c r="AN266" s="1" t="s">
        <v>60</v>
      </c>
      <c r="AP266" s="1">
        <v>5</v>
      </c>
      <c r="AR266" s="1">
        <v>5</v>
      </c>
      <c r="AT266" s="1">
        <v>10</v>
      </c>
      <c r="AU266" s="1" t="s">
        <v>1547</v>
      </c>
      <c r="AV266" s="1" t="s">
        <v>74</v>
      </c>
      <c r="AX266" s="1">
        <v>9</v>
      </c>
      <c r="AY266" s="1" t="s">
        <v>1548</v>
      </c>
      <c r="AZ266" s="1" t="s">
        <v>1549</v>
      </c>
    </row>
    <row r="267" spans="1:53" ht="13" x14ac:dyDescent="0.15">
      <c r="A267" s="1" t="s">
        <v>0</v>
      </c>
      <c r="B267" s="1" t="s">
        <v>1</v>
      </c>
      <c r="G267" s="2">
        <v>32105</v>
      </c>
      <c r="H267" s="13">
        <f t="shared" ca="1" si="4"/>
        <v>31.112328767123287</v>
      </c>
      <c r="I267" s="1">
        <v>8</v>
      </c>
      <c r="J267" s="1">
        <v>15</v>
      </c>
      <c r="K267" s="1">
        <v>12</v>
      </c>
      <c r="L267" s="1">
        <v>3</v>
      </c>
      <c r="N267" s="1" t="s">
        <v>1550</v>
      </c>
      <c r="O267" s="1">
        <v>0</v>
      </c>
      <c r="P267" s="1" t="s">
        <v>97</v>
      </c>
      <c r="R267" s="1" t="s">
        <v>68</v>
      </c>
      <c r="T267" s="1">
        <v>1</v>
      </c>
      <c r="U267" s="1" t="s">
        <v>159</v>
      </c>
      <c r="W267" s="1" t="s">
        <v>80</v>
      </c>
      <c r="Y267" s="1" t="s">
        <v>648</v>
      </c>
      <c r="AA267" s="1">
        <v>3</v>
      </c>
      <c r="AB267" s="1" t="s">
        <v>1551</v>
      </c>
      <c r="AC267" s="1" t="s">
        <v>83</v>
      </c>
      <c r="AG267" s="1" t="s">
        <v>31</v>
      </c>
      <c r="AN267" s="1" t="s">
        <v>72</v>
      </c>
      <c r="AP267" s="1">
        <v>6</v>
      </c>
      <c r="AR267" s="1">
        <v>6</v>
      </c>
      <c r="AT267" s="1">
        <v>8</v>
      </c>
      <c r="AU267" s="1" t="s">
        <v>1552</v>
      </c>
      <c r="AV267" s="1" t="s">
        <v>74</v>
      </c>
      <c r="AX267" s="1">
        <v>10</v>
      </c>
      <c r="AY267" s="1" t="s">
        <v>1553</v>
      </c>
      <c r="BA267" s="1" t="s">
        <v>1554</v>
      </c>
    </row>
    <row r="268" spans="1:53" ht="13" x14ac:dyDescent="0.15">
      <c r="A268" s="1" t="s">
        <v>0</v>
      </c>
      <c r="B268" s="1" t="s">
        <v>1</v>
      </c>
      <c r="E268" s="1" t="s">
        <v>4</v>
      </c>
      <c r="G268" s="2">
        <v>31253</v>
      </c>
      <c r="H268" s="13">
        <f t="shared" ca="1" si="4"/>
        <v>33.446575342465756</v>
      </c>
      <c r="I268" s="1">
        <v>6</v>
      </c>
      <c r="J268" s="1">
        <v>270</v>
      </c>
      <c r="K268" s="1">
        <v>9</v>
      </c>
      <c r="L268" s="1">
        <v>2</v>
      </c>
      <c r="M268" s="1">
        <v>110034</v>
      </c>
      <c r="N268" s="1" t="s">
        <v>1555</v>
      </c>
      <c r="O268" s="1">
        <v>0</v>
      </c>
      <c r="P268" s="1" t="s">
        <v>53</v>
      </c>
      <c r="R268" s="1" t="s">
        <v>103</v>
      </c>
      <c r="T268" s="1">
        <v>1</v>
      </c>
      <c r="U268" s="1" t="s">
        <v>225</v>
      </c>
      <c r="W268" s="1" t="s">
        <v>80</v>
      </c>
      <c r="Y268" s="1" t="s">
        <v>233</v>
      </c>
      <c r="AA268" s="1">
        <v>7</v>
      </c>
      <c r="AB268" s="1" t="s">
        <v>1556</v>
      </c>
      <c r="AC268" s="1" t="s">
        <v>83</v>
      </c>
      <c r="AF268" s="1" t="s">
        <v>30</v>
      </c>
      <c r="AM268" s="1" t="s">
        <v>1557</v>
      </c>
      <c r="AN268" s="1" t="s">
        <v>84</v>
      </c>
      <c r="AP268" s="1">
        <v>6</v>
      </c>
      <c r="AR268" s="1">
        <v>4</v>
      </c>
      <c r="AT268" s="1">
        <v>100</v>
      </c>
      <c r="AU268" s="1" t="s">
        <v>1558</v>
      </c>
      <c r="AV268" s="1" t="s">
        <v>64</v>
      </c>
      <c r="AX268" s="1">
        <v>8</v>
      </c>
      <c r="AY268" s="1" t="s">
        <v>1559</v>
      </c>
    </row>
    <row r="269" spans="1:53" ht="13" x14ac:dyDescent="0.15">
      <c r="A269" s="1" t="s">
        <v>0</v>
      </c>
      <c r="G269" s="2">
        <v>35274</v>
      </c>
      <c r="H269" s="13">
        <f t="shared" ca="1" si="4"/>
        <v>22.43013698630137</v>
      </c>
      <c r="I269" s="1">
        <v>6</v>
      </c>
      <c r="J269" s="1">
        <v>20</v>
      </c>
      <c r="K269" s="1">
        <v>12</v>
      </c>
      <c r="L269" s="1">
        <v>10</v>
      </c>
      <c r="M269" s="1">
        <v>492001</v>
      </c>
      <c r="N269" s="1" t="s">
        <v>1560</v>
      </c>
      <c r="O269" s="1">
        <v>0</v>
      </c>
      <c r="P269" s="1" t="s">
        <v>67</v>
      </c>
      <c r="R269" s="1" t="s">
        <v>98</v>
      </c>
      <c r="T269" s="1">
        <v>0</v>
      </c>
      <c r="AC269" s="1" t="s">
        <v>59</v>
      </c>
      <c r="AL269" s="1" t="s">
        <v>36</v>
      </c>
      <c r="AV269" s="1" t="s">
        <v>74</v>
      </c>
      <c r="AX269" s="1">
        <v>10</v>
      </c>
      <c r="AY269" s="1" t="s">
        <v>1561</v>
      </c>
      <c r="AZ269" s="1" t="s">
        <v>1562</v>
      </c>
      <c r="BA269" s="1" t="s">
        <v>1563</v>
      </c>
    </row>
    <row r="270" spans="1:53" ht="13" x14ac:dyDescent="0.15">
      <c r="B270" s="1" t="s">
        <v>1</v>
      </c>
      <c r="C270" s="1" t="s">
        <v>2</v>
      </c>
      <c r="E270" s="1" t="s">
        <v>4</v>
      </c>
      <c r="G270" s="2">
        <v>32057</v>
      </c>
      <c r="H270" s="13">
        <f t="shared" ca="1" si="4"/>
        <v>31.243835616438357</v>
      </c>
      <c r="I270" s="1">
        <v>6</v>
      </c>
      <c r="J270" s="1">
        <v>60</v>
      </c>
      <c r="K270" s="1">
        <v>7</v>
      </c>
      <c r="L270" s="1">
        <v>4</v>
      </c>
      <c r="M270" s="1">
        <v>55114</v>
      </c>
      <c r="N270" s="1" t="s">
        <v>1564</v>
      </c>
      <c r="O270" s="1">
        <v>1</v>
      </c>
      <c r="P270" s="1" t="s">
        <v>67</v>
      </c>
      <c r="R270" s="1" t="s">
        <v>98</v>
      </c>
      <c r="T270" s="1">
        <v>1</v>
      </c>
      <c r="U270" s="1" t="s">
        <v>453</v>
      </c>
      <c r="X270" s="1" t="s">
        <v>1565</v>
      </c>
      <c r="Z270" s="1" t="s">
        <v>1566</v>
      </c>
      <c r="AA270" s="1">
        <v>7</v>
      </c>
      <c r="AB270" s="1" t="s">
        <v>1567</v>
      </c>
      <c r="AC270" s="1" t="s">
        <v>71</v>
      </c>
      <c r="AL270" s="1" t="s">
        <v>36</v>
      </c>
      <c r="AV270" s="1" t="s">
        <v>74</v>
      </c>
      <c r="AX270" s="1">
        <v>10</v>
      </c>
      <c r="AY270" s="1" t="s">
        <v>1568</v>
      </c>
      <c r="AZ270" s="1" t="s">
        <v>1569</v>
      </c>
      <c r="BA270" s="1" t="s">
        <v>1570</v>
      </c>
    </row>
    <row r="271" spans="1:53" ht="13" x14ac:dyDescent="0.15">
      <c r="D271" s="1" t="s">
        <v>3</v>
      </c>
      <c r="E271" s="1" t="s">
        <v>4</v>
      </c>
      <c r="G271" s="2" t="s">
        <v>1571</v>
      </c>
      <c r="H271" s="13">
        <f t="shared" ca="1" si="4"/>
        <v>57.295890410958904</v>
      </c>
      <c r="I271" s="1">
        <v>6</v>
      </c>
      <c r="J271" s="1">
        <v>0</v>
      </c>
      <c r="K271" s="1">
        <v>15</v>
      </c>
      <c r="L271" s="1">
        <v>26</v>
      </c>
      <c r="M271" s="1">
        <v>79539</v>
      </c>
      <c r="N271" s="1" t="s">
        <v>1572</v>
      </c>
      <c r="O271" s="1">
        <v>1</v>
      </c>
      <c r="P271" s="1" t="s">
        <v>97</v>
      </c>
      <c r="R271" s="1" t="s">
        <v>98</v>
      </c>
      <c r="T271" s="1">
        <v>1</v>
      </c>
      <c r="U271" s="1" t="s">
        <v>582</v>
      </c>
      <c r="W271" s="1" t="s">
        <v>111</v>
      </c>
      <c r="Y271" s="1" t="s">
        <v>648</v>
      </c>
      <c r="AA271" s="1">
        <v>33</v>
      </c>
      <c r="AB271" s="1" t="s">
        <v>1573</v>
      </c>
      <c r="AC271" s="1" t="s">
        <v>59</v>
      </c>
      <c r="AI271" s="1" t="s">
        <v>33</v>
      </c>
      <c r="AN271" s="1" t="s">
        <v>60</v>
      </c>
      <c r="AQ271" s="1">
        <v>20</v>
      </c>
      <c r="AS271" s="1">
        <v>10</v>
      </c>
      <c r="AT271" s="1">
        <v>36</v>
      </c>
      <c r="AU271" s="1" t="s">
        <v>1574</v>
      </c>
      <c r="AW271" s="1" t="s">
        <v>1575</v>
      </c>
      <c r="AX271" s="1">
        <v>7</v>
      </c>
      <c r="AY271" s="1" t="s">
        <v>1576</v>
      </c>
      <c r="AZ271" s="1" t="s">
        <v>1577</v>
      </c>
      <c r="BA271" s="1" t="s">
        <v>1578</v>
      </c>
    </row>
    <row r="272" spans="1:53" ht="13" x14ac:dyDescent="0.15">
      <c r="D272" s="1" t="s">
        <v>3</v>
      </c>
      <c r="E272" s="1" t="s">
        <v>4</v>
      </c>
      <c r="G272" s="2">
        <v>32996</v>
      </c>
      <c r="H272" s="13">
        <f t="shared" ca="1" si="4"/>
        <v>28.671232876712327</v>
      </c>
      <c r="I272" s="1">
        <v>6</v>
      </c>
      <c r="J272" s="1">
        <v>30</v>
      </c>
      <c r="K272" s="1">
        <v>8</v>
      </c>
      <c r="L272" s="1">
        <v>10</v>
      </c>
      <c r="N272" s="1" t="s">
        <v>1579</v>
      </c>
      <c r="O272" s="1">
        <v>1</v>
      </c>
      <c r="P272" s="1" t="s">
        <v>136</v>
      </c>
      <c r="R272" s="1" t="s">
        <v>54</v>
      </c>
      <c r="T272" s="1">
        <v>1</v>
      </c>
      <c r="U272" s="1" t="s">
        <v>1304</v>
      </c>
      <c r="W272" s="1" t="s">
        <v>80</v>
      </c>
      <c r="Y272" s="1" t="s">
        <v>91</v>
      </c>
      <c r="AA272" s="1">
        <v>3</v>
      </c>
      <c r="AB272" s="1" t="s">
        <v>1580</v>
      </c>
      <c r="AC272" s="1" t="s">
        <v>59</v>
      </c>
      <c r="AF272" s="1" t="s">
        <v>30</v>
      </c>
      <c r="AG272" s="1" t="s">
        <v>31</v>
      </c>
      <c r="AN272" s="1" t="s">
        <v>84</v>
      </c>
      <c r="AP272" s="1">
        <v>3</v>
      </c>
      <c r="AR272" s="1">
        <v>2</v>
      </c>
      <c r="AT272" s="1">
        <v>20</v>
      </c>
      <c r="AU272" s="1" t="s">
        <v>1581</v>
      </c>
      <c r="AV272" s="1" t="s">
        <v>74</v>
      </c>
      <c r="AX272" s="1">
        <v>7</v>
      </c>
      <c r="AY272" s="1" t="s">
        <v>1582</v>
      </c>
      <c r="AZ272" s="1" t="s">
        <v>205</v>
      </c>
      <c r="BA272" s="1" t="s">
        <v>316</v>
      </c>
    </row>
    <row r="273" spans="1:53" ht="13" x14ac:dyDescent="0.15">
      <c r="A273" s="1" t="s">
        <v>0</v>
      </c>
      <c r="B273" s="1" t="s">
        <v>1</v>
      </c>
      <c r="E273" s="1" t="s">
        <v>4</v>
      </c>
      <c r="G273" s="2">
        <v>27656</v>
      </c>
      <c r="H273" s="13">
        <f t="shared" ca="1" si="4"/>
        <v>43.301369863013697</v>
      </c>
      <c r="I273" s="1">
        <v>8</v>
      </c>
      <c r="J273" s="1">
        <v>0</v>
      </c>
      <c r="K273" s="1">
        <v>10</v>
      </c>
      <c r="L273" s="1">
        <v>10</v>
      </c>
      <c r="M273" s="1">
        <v>94022</v>
      </c>
      <c r="N273" s="1" t="s">
        <v>1583</v>
      </c>
      <c r="O273" s="1">
        <v>1</v>
      </c>
      <c r="P273" s="1" t="s">
        <v>67</v>
      </c>
      <c r="R273" s="1" t="s">
        <v>98</v>
      </c>
      <c r="T273" s="1">
        <v>1</v>
      </c>
      <c r="U273" s="1" t="s">
        <v>137</v>
      </c>
      <c r="W273" s="1" t="s">
        <v>145</v>
      </c>
      <c r="Y273" s="1" t="s">
        <v>91</v>
      </c>
      <c r="AA273" s="1">
        <v>18</v>
      </c>
      <c r="AB273" s="1" t="s">
        <v>1584</v>
      </c>
      <c r="AC273" s="1" t="s">
        <v>83</v>
      </c>
      <c r="AI273" s="1" t="s">
        <v>33</v>
      </c>
      <c r="AN273" s="1" t="s">
        <v>84</v>
      </c>
      <c r="AP273" s="1">
        <v>4</v>
      </c>
      <c r="AS273" s="1">
        <v>30</v>
      </c>
      <c r="AT273" s="1">
        <v>50</v>
      </c>
      <c r="AU273" s="1" t="s">
        <v>1585</v>
      </c>
      <c r="AV273" s="1" t="s">
        <v>74</v>
      </c>
      <c r="AX273" s="1">
        <v>10</v>
      </c>
      <c r="AY273" s="1" t="s">
        <v>1586</v>
      </c>
      <c r="AZ273" s="1" t="s">
        <v>1587</v>
      </c>
      <c r="BA273" s="1" t="s">
        <v>1588</v>
      </c>
    </row>
    <row r="274" spans="1:53" ht="13" x14ac:dyDescent="0.15">
      <c r="E274" s="1" t="s">
        <v>4</v>
      </c>
      <c r="G274" s="2">
        <v>30771</v>
      </c>
      <c r="H274" s="13">
        <f t="shared" ca="1" si="4"/>
        <v>34.767123287671232</v>
      </c>
      <c r="I274" s="1">
        <v>8</v>
      </c>
      <c r="J274" s="1">
        <v>0</v>
      </c>
      <c r="K274" s="1">
        <v>10</v>
      </c>
      <c r="L274" s="1">
        <v>2</v>
      </c>
      <c r="M274" s="1">
        <v>60175045</v>
      </c>
      <c r="N274" s="1" t="s">
        <v>1589</v>
      </c>
      <c r="O274" s="1">
        <v>0</v>
      </c>
      <c r="P274" s="1" t="s">
        <v>123</v>
      </c>
      <c r="R274" s="1" t="s">
        <v>68</v>
      </c>
      <c r="T274" s="1">
        <v>1</v>
      </c>
      <c r="U274" s="1" t="s">
        <v>225</v>
      </c>
      <c r="W274" s="1" t="s">
        <v>80</v>
      </c>
      <c r="Y274" s="1" t="s">
        <v>91</v>
      </c>
      <c r="AA274" s="1">
        <v>14</v>
      </c>
      <c r="AB274" s="1" t="s">
        <v>1590</v>
      </c>
      <c r="AC274" s="1" t="s">
        <v>59</v>
      </c>
      <c r="AI274" s="1" t="s">
        <v>33</v>
      </c>
      <c r="AN274" s="1" t="s">
        <v>72</v>
      </c>
      <c r="AP274" s="1">
        <v>6</v>
      </c>
      <c r="AR274" s="1">
        <v>2</v>
      </c>
      <c r="AT274" s="1">
        <v>12</v>
      </c>
      <c r="AU274" s="1" t="s">
        <v>1591</v>
      </c>
      <c r="AV274" s="1" t="s">
        <v>198</v>
      </c>
      <c r="AX274" s="1">
        <v>8</v>
      </c>
      <c r="AY274" s="1" t="s">
        <v>1592</v>
      </c>
      <c r="AZ274" s="1" t="s">
        <v>1593</v>
      </c>
      <c r="BA274" s="1" t="s">
        <v>1594</v>
      </c>
    </row>
    <row r="275" spans="1:53" ht="13" x14ac:dyDescent="0.15">
      <c r="E275" s="1" t="s">
        <v>4</v>
      </c>
      <c r="G275" s="2">
        <v>32356</v>
      </c>
      <c r="H275" s="13">
        <f t="shared" ca="1" si="4"/>
        <v>30.424657534246574</v>
      </c>
      <c r="I275" s="1">
        <v>7</v>
      </c>
      <c r="J275" s="1">
        <v>50</v>
      </c>
      <c r="K275" s="1">
        <v>10</v>
      </c>
      <c r="L275" s="1">
        <v>10</v>
      </c>
      <c r="M275" s="1">
        <v>8701</v>
      </c>
      <c r="N275" s="1" t="s">
        <v>1595</v>
      </c>
      <c r="O275" s="1">
        <v>0</v>
      </c>
      <c r="P275" s="1" t="s">
        <v>67</v>
      </c>
      <c r="R275" s="1" t="s">
        <v>98</v>
      </c>
      <c r="T275" s="1">
        <v>1</v>
      </c>
      <c r="U275" s="1" t="s">
        <v>225</v>
      </c>
      <c r="W275" s="1" t="s">
        <v>80</v>
      </c>
      <c r="Y275" s="1" t="s">
        <v>160</v>
      </c>
      <c r="AA275" s="1">
        <v>7</v>
      </c>
      <c r="AC275" s="1" t="s">
        <v>83</v>
      </c>
      <c r="AG275" s="1" t="s">
        <v>31</v>
      </c>
      <c r="AN275" s="1" t="s">
        <v>72</v>
      </c>
      <c r="AP275" s="1">
        <v>3</v>
      </c>
      <c r="AR275" s="1">
        <v>2</v>
      </c>
      <c r="AT275" s="1">
        <v>8</v>
      </c>
      <c r="AU275" s="1" t="s">
        <v>1596</v>
      </c>
      <c r="AV275" s="1" t="s">
        <v>64</v>
      </c>
      <c r="AX275" s="1">
        <v>10</v>
      </c>
      <c r="AY275" s="1" t="s">
        <v>1597</v>
      </c>
    </row>
    <row r="276" spans="1:53" ht="13" x14ac:dyDescent="0.15">
      <c r="B276" s="1" t="s">
        <v>1</v>
      </c>
      <c r="E276" s="1" t="s">
        <v>4</v>
      </c>
      <c r="G276" s="2">
        <v>32492</v>
      </c>
      <c r="H276" s="13">
        <f t="shared" ca="1" si="4"/>
        <v>30.052054794520547</v>
      </c>
      <c r="I276" s="1">
        <v>7</v>
      </c>
      <c r="J276" s="1">
        <v>120</v>
      </c>
      <c r="K276" s="1">
        <v>11</v>
      </c>
      <c r="L276" s="1">
        <v>6</v>
      </c>
      <c r="M276" s="1">
        <v>670248</v>
      </c>
      <c r="N276" s="1" t="s">
        <v>606</v>
      </c>
      <c r="O276" s="1">
        <v>1</v>
      </c>
      <c r="P276" s="1" t="s">
        <v>67</v>
      </c>
      <c r="R276" s="1" t="s">
        <v>54</v>
      </c>
      <c r="T276" s="1">
        <v>1</v>
      </c>
      <c r="U276" s="1" t="s">
        <v>225</v>
      </c>
      <c r="W276" s="1" t="s">
        <v>80</v>
      </c>
      <c r="Y276" s="1" t="s">
        <v>91</v>
      </c>
      <c r="AA276" s="1">
        <v>3</v>
      </c>
      <c r="AB276" s="1" t="s">
        <v>1598</v>
      </c>
      <c r="AC276" s="1" t="s">
        <v>59</v>
      </c>
      <c r="AI276" s="1" t="s">
        <v>33</v>
      </c>
      <c r="AN276" s="1" t="s">
        <v>72</v>
      </c>
      <c r="AP276" s="1">
        <v>6</v>
      </c>
      <c r="AR276" s="1">
        <v>3</v>
      </c>
      <c r="AT276" s="1">
        <v>72</v>
      </c>
      <c r="AU276" s="1" t="s">
        <v>1599</v>
      </c>
      <c r="AV276" s="1" t="s">
        <v>198</v>
      </c>
      <c r="AX276" s="1">
        <v>9</v>
      </c>
      <c r="AY276" s="1" t="s">
        <v>1600</v>
      </c>
      <c r="AZ276" s="1" t="s">
        <v>1601</v>
      </c>
      <c r="BA276" s="1" t="s">
        <v>1602</v>
      </c>
    </row>
    <row r="277" spans="1:53" ht="13" x14ac:dyDescent="0.15">
      <c r="B277" s="1" t="s">
        <v>1</v>
      </c>
      <c r="G277" s="2">
        <v>31335</v>
      </c>
      <c r="H277" s="13">
        <f t="shared" ca="1" si="4"/>
        <v>33.221917808219175</v>
      </c>
      <c r="I277" s="1">
        <v>7</v>
      </c>
      <c r="J277" s="1">
        <v>30</v>
      </c>
      <c r="K277" s="1">
        <v>11</v>
      </c>
      <c r="L277" s="1">
        <v>5</v>
      </c>
      <c r="M277" s="1">
        <v>30327</v>
      </c>
      <c r="N277" s="1" t="s">
        <v>714</v>
      </c>
      <c r="O277" s="1">
        <v>0</v>
      </c>
      <c r="P277" s="1" t="s">
        <v>53</v>
      </c>
      <c r="R277" s="1" t="s">
        <v>54</v>
      </c>
      <c r="T277" s="1">
        <v>1</v>
      </c>
      <c r="U277" s="1" t="s">
        <v>30</v>
      </c>
      <c r="W277" s="1" t="s">
        <v>80</v>
      </c>
      <c r="Y277" s="1" t="s">
        <v>233</v>
      </c>
      <c r="AA277" s="1">
        <v>4</v>
      </c>
      <c r="AB277" s="1" t="s">
        <v>1603</v>
      </c>
      <c r="AC277" s="1" t="s">
        <v>83</v>
      </c>
      <c r="AD277" s="1" t="s">
        <v>28</v>
      </c>
      <c r="AE277" s="1" t="s">
        <v>29</v>
      </c>
      <c r="AN277" s="1" t="s">
        <v>167</v>
      </c>
      <c r="AP277" s="1">
        <v>3</v>
      </c>
      <c r="AR277" s="1">
        <v>5</v>
      </c>
      <c r="AT277" s="1">
        <v>60</v>
      </c>
      <c r="AU277" s="1" t="s">
        <v>1604</v>
      </c>
      <c r="AV277" s="1" t="s">
        <v>74</v>
      </c>
      <c r="AX277" s="1">
        <v>7</v>
      </c>
      <c r="AY277" s="1" t="s">
        <v>1605</v>
      </c>
      <c r="AZ277" s="1" t="s">
        <v>1606</v>
      </c>
      <c r="BA277" s="1" t="s">
        <v>316</v>
      </c>
    </row>
    <row r="278" spans="1:53" ht="13" x14ac:dyDescent="0.15">
      <c r="A278" s="1" t="s">
        <v>0</v>
      </c>
      <c r="G278" s="2">
        <v>32604</v>
      </c>
      <c r="H278" s="13">
        <f t="shared" ca="1" si="4"/>
        <v>29.745205479452054</v>
      </c>
      <c r="I278" s="1">
        <v>8</v>
      </c>
      <c r="J278" s="1">
        <v>60</v>
      </c>
      <c r="K278" s="1">
        <v>13</v>
      </c>
      <c r="L278" s="1">
        <v>3</v>
      </c>
      <c r="M278" s="1">
        <v>106</v>
      </c>
      <c r="N278" s="1" t="s">
        <v>1607</v>
      </c>
      <c r="O278" s="1">
        <v>1</v>
      </c>
      <c r="P278" s="1" t="s">
        <v>78</v>
      </c>
      <c r="R278" s="1" t="s">
        <v>68</v>
      </c>
      <c r="T278" s="1">
        <v>1</v>
      </c>
      <c r="U278" s="1" t="s">
        <v>225</v>
      </c>
      <c r="W278" s="1" t="s">
        <v>80</v>
      </c>
      <c r="Y278" s="1" t="s">
        <v>332</v>
      </c>
      <c r="AA278" s="1">
        <v>5</v>
      </c>
      <c r="AB278" s="1" t="s">
        <v>1608</v>
      </c>
      <c r="AC278" s="1" t="s">
        <v>59</v>
      </c>
      <c r="AM278" s="1" t="s">
        <v>1609</v>
      </c>
      <c r="AN278" s="1" t="s">
        <v>60</v>
      </c>
      <c r="AP278" s="1">
        <v>3</v>
      </c>
      <c r="AR278" s="1">
        <v>6</v>
      </c>
      <c r="AT278" s="1">
        <v>12</v>
      </c>
      <c r="AU278" s="1" t="s">
        <v>1610</v>
      </c>
      <c r="AV278" s="1" t="s">
        <v>74</v>
      </c>
      <c r="AX278" s="1">
        <v>10</v>
      </c>
      <c r="AY278" s="1" t="s">
        <v>1611</v>
      </c>
      <c r="AZ278" s="1" t="s">
        <v>1612</v>
      </c>
      <c r="BA278" s="1" t="s">
        <v>1613</v>
      </c>
    </row>
    <row r="279" spans="1:53" ht="13" x14ac:dyDescent="0.15">
      <c r="B279" s="1" t="s">
        <v>1</v>
      </c>
      <c r="E279" s="1" t="s">
        <v>4</v>
      </c>
      <c r="G279" s="2">
        <v>33046</v>
      </c>
      <c r="H279" s="13">
        <f t="shared" ca="1" si="4"/>
        <v>28.534246575342465</v>
      </c>
      <c r="I279" s="1">
        <v>9</v>
      </c>
      <c r="J279" s="1">
        <v>0</v>
      </c>
      <c r="K279" s="1">
        <v>10</v>
      </c>
      <c r="L279" s="1">
        <v>10</v>
      </c>
      <c r="M279" s="1">
        <v>115280</v>
      </c>
      <c r="N279" s="1" t="s">
        <v>737</v>
      </c>
      <c r="O279" s="1">
        <v>0</v>
      </c>
      <c r="P279" s="1" t="s">
        <v>53</v>
      </c>
      <c r="R279" s="1" t="s">
        <v>103</v>
      </c>
      <c r="T279" s="1">
        <v>1</v>
      </c>
      <c r="U279" s="1" t="s">
        <v>69</v>
      </c>
      <c r="W279" s="1" t="s">
        <v>90</v>
      </c>
      <c r="Y279" s="1" t="s">
        <v>57</v>
      </c>
      <c r="AA279" s="1">
        <v>3</v>
      </c>
      <c r="AB279" s="1" t="s">
        <v>1614</v>
      </c>
      <c r="AC279" s="1" t="s">
        <v>71</v>
      </c>
      <c r="AI279" s="1" t="s">
        <v>33</v>
      </c>
      <c r="AN279" s="1" t="s">
        <v>60</v>
      </c>
      <c r="AP279" s="1">
        <v>4</v>
      </c>
      <c r="AR279" s="1">
        <v>3</v>
      </c>
      <c r="AT279" s="1">
        <v>6</v>
      </c>
      <c r="AU279" s="1" t="s">
        <v>1615</v>
      </c>
      <c r="AV279" s="1" t="s">
        <v>64</v>
      </c>
      <c r="AX279" s="1">
        <v>8</v>
      </c>
      <c r="AY279" s="1" t="s">
        <v>1616</v>
      </c>
      <c r="AZ279" s="1" t="s">
        <v>1617</v>
      </c>
      <c r="BA279" s="1" t="s">
        <v>1618</v>
      </c>
    </row>
    <row r="280" spans="1:53" ht="13" x14ac:dyDescent="0.15">
      <c r="A280" s="1" t="s">
        <v>0</v>
      </c>
      <c r="G280" s="2">
        <v>28811</v>
      </c>
      <c r="H280" s="13">
        <f t="shared" ca="1" si="4"/>
        <v>40.136986301369866</v>
      </c>
      <c r="I280" s="1">
        <v>7</v>
      </c>
      <c r="J280" s="1">
        <v>30</v>
      </c>
      <c r="K280" s="1">
        <v>14</v>
      </c>
      <c r="L280" s="1">
        <v>6</v>
      </c>
      <c r="M280" s="1">
        <v>30330100</v>
      </c>
      <c r="N280" s="1" t="s">
        <v>1619</v>
      </c>
      <c r="O280" s="1">
        <v>1</v>
      </c>
      <c r="P280" s="1" t="s">
        <v>53</v>
      </c>
      <c r="R280" s="1" t="s">
        <v>54</v>
      </c>
      <c r="T280" s="1">
        <v>1</v>
      </c>
      <c r="U280" s="1" t="s">
        <v>79</v>
      </c>
      <c r="W280" s="1" t="s">
        <v>145</v>
      </c>
      <c r="Y280" s="1" t="s">
        <v>91</v>
      </c>
      <c r="AA280" s="1">
        <v>16</v>
      </c>
      <c r="AB280" s="1" t="s">
        <v>1620</v>
      </c>
      <c r="AC280" s="1" t="s">
        <v>59</v>
      </c>
      <c r="AH280" s="1" t="s">
        <v>32</v>
      </c>
      <c r="AN280" s="1" t="s">
        <v>167</v>
      </c>
      <c r="AP280" s="1">
        <v>6</v>
      </c>
      <c r="AR280" s="1">
        <v>6</v>
      </c>
      <c r="AT280" s="1">
        <v>40</v>
      </c>
      <c r="AU280" s="1" t="s">
        <v>1621</v>
      </c>
      <c r="AV280" s="1" t="s">
        <v>74</v>
      </c>
      <c r="AX280" s="1">
        <v>9</v>
      </c>
      <c r="AY280" s="1" t="s">
        <v>1622</v>
      </c>
      <c r="AZ280" s="1" t="s">
        <v>1623</v>
      </c>
      <c r="BA280" s="1" t="s">
        <v>347</v>
      </c>
    </row>
    <row r="281" spans="1:53" ht="13" x14ac:dyDescent="0.15">
      <c r="B281" s="1" t="s">
        <v>1</v>
      </c>
      <c r="G281" s="2">
        <v>34183</v>
      </c>
      <c r="H281" s="13">
        <f t="shared" ca="1" si="4"/>
        <v>25.419178082191781</v>
      </c>
      <c r="I281" s="1">
        <v>8</v>
      </c>
      <c r="J281" s="1">
        <v>50</v>
      </c>
      <c r="K281" s="1">
        <v>3</v>
      </c>
      <c r="L281" s="1">
        <v>5</v>
      </c>
      <c r="M281" s="1">
        <v>55436</v>
      </c>
      <c r="N281" s="1" t="s">
        <v>1624</v>
      </c>
      <c r="O281" s="1">
        <v>1</v>
      </c>
      <c r="P281" s="1" t="s">
        <v>67</v>
      </c>
      <c r="S281" s="1" t="s">
        <v>1625</v>
      </c>
      <c r="T281" s="1">
        <v>0</v>
      </c>
      <c r="AC281" s="1" t="s">
        <v>59</v>
      </c>
      <c r="AI281" s="1" t="s">
        <v>33</v>
      </c>
      <c r="AN281" s="1" t="s">
        <v>60</v>
      </c>
      <c r="AP281" s="1">
        <v>1</v>
      </c>
      <c r="AR281" s="1">
        <v>3</v>
      </c>
      <c r="AT281" s="1">
        <v>4</v>
      </c>
      <c r="AU281" s="1" t="s">
        <v>1626</v>
      </c>
      <c r="AV281" s="1" t="s">
        <v>74</v>
      </c>
      <c r="AX281" s="1">
        <v>10</v>
      </c>
      <c r="AY281" s="1" t="s">
        <v>1627</v>
      </c>
      <c r="AZ281" s="1" t="s">
        <v>1628</v>
      </c>
    </row>
    <row r="282" spans="1:53" ht="13" x14ac:dyDescent="0.15">
      <c r="A282" s="1" t="s">
        <v>0</v>
      </c>
      <c r="D282" s="1" t="s">
        <v>3</v>
      </c>
      <c r="E282" s="1" t="s">
        <v>4</v>
      </c>
      <c r="G282" s="2">
        <v>31141</v>
      </c>
      <c r="H282" s="13">
        <f t="shared" ca="1" si="4"/>
        <v>33.753424657534246</v>
      </c>
      <c r="I282" s="1">
        <v>8</v>
      </c>
      <c r="J282" s="1">
        <v>120</v>
      </c>
      <c r="K282" s="1">
        <v>10</v>
      </c>
      <c r="L282" s="1">
        <v>10</v>
      </c>
      <c r="M282" s="1">
        <v>60640</v>
      </c>
      <c r="N282" s="1" t="s">
        <v>109</v>
      </c>
      <c r="O282" s="1">
        <v>1</v>
      </c>
      <c r="P282" s="1" t="s">
        <v>53</v>
      </c>
      <c r="R282" s="1" t="s">
        <v>98</v>
      </c>
      <c r="T282" s="1">
        <v>1</v>
      </c>
      <c r="U282" s="1" t="s">
        <v>453</v>
      </c>
      <c r="W282" s="1" t="s">
        <v>56</v>
      </c>
      <c r="Y282" s="1" t="s">
        <v>91</v>
      </c>
      <c r="AA282" s="1">
        <v>10</v>
      </c>
      <c r="AB282" s="1" t="s">
        <v>1629</v>
      </c>
      <c r="AC282" s="1" t="s">
        <v>59</v>
      </c>
      <c r="AH282" s="1" t="s">
        <v>32</v>
      </c>
      <c r="AN282" s="1" t="s">
        <v>72</v>
      </c>
      <c r="AP282" s="1">
        <v>6</v>
      </c>
      <c r="AR282" s="1">
        <v>6</v>
      </c>
      <c r="AT282" s="1">
        <v>48</v>
      </c>
      <c r="AU282" s="1" t="s">
        <v>1630</v>
      </c>
      <c r="AV282" s="1" t="s">
        <v>74</v>
      </c>
      <c r="AX282" s="1">
        <v>10</v>
      </c>
      <c r="AY282" s="1" t="s">
        <v>1631</v>
      </c>
      <c r="AZ282" s="1" t="s">
        <v>1632</v>
      </c>
      <c r="BA282" s="1" t="s">
        <v>1633</v>
      </c>
    </row>
    <row r="283" spans="1:53" ht="13" x14ac:dyDescent="0.15">
      <c r="A283" s="1" t="s">
        <v>0</v>
      </c>
      <c r="E283" s="1" t="s">
        <v>4</v>
      </c>
      <c r="G283" s="2">
        <v>31929</v>
      </c>
      <c r="H283" s="13">
        <f t="shared" ca="1" si="4"/>
        <v>31.594520547945205</v>
      </c>
      <c r="I283" s="1">
        <v>8</v>
      </c>
      <c r="J283" s="1">
        <v>0</v>
      </c>
      <c r="K283" s="1">
        <v>8</v>
      </c>
      <c r="L283" s="1">
        <v>10</v>
      </c>
      <c r="M283" s="1">
        <v>28231</v>
      </c>
      <c r="N283" s="1" t="s">
        <v>170</v>
      </c>
      <c r="O283" s="1">
        <v>1</v>
      </c>
      <c r="P283" s="1" t="s">
        <v>67</v>
      </c>
      <c r="S283" s="1" t="s">
        <v>1634</v>
      </c>
      <c r="T283" s="1">
        <v>1</v>
      </c>
      <c r="U283" s="1" t="s">
        <v>110</v>
      </c>
      <c r="W283" s="1" t="s">
        <v>111</v>
      </c>
      <c r="Y283" s="1" t="s">
        <v>91</v>
      </c>
      <c r="AA283" s="1">
        <v>5</v>
      </c>
      <c r="AB283" s="1" t="s">
        <v>207</v>
      </c>
      <c r="AC283" s="1" t="s">
        <v>399</v>
      </c>
      <c r="AI283" s="1" t="s">
        <v>33</v>
      </c>
      <c r="AN283" s="1" t="s">
        <v>1253</v>
      </c>
      <c r="AP283" s="1">
        <v>6</v>
      </c>
      <c r="AS283" s="1">
        <v>10</v>
      </c>
      <c r="AT283" s="1">
        <v>10</v>
      </c>
      <c r="AU283" s="1" t="s">
        <v>1635</v>
      </c>
      <c r="AV283" s="1" t="s">
        <v>64</v>
      </c>
      <c r="AX283" s="1">
        <v>10</v>
      </c>
      <c r="AY283" s="1" t="s">
        <v>1636</v>
      </c>
      <c r="AZ283" s="1" t="s">
        <v>1637</v>
      </c>
      <c r="BA283" s="1" t="s">
        <v>1638</v>
      </c>
    </row>
    <row r="284" spans="1:53" ht="13" x14ac:dyDescent="0.15">
      <c r="E284" s="1" t="s">
        <v>4</v>
      </c>
      <c r="G284" s="2">
        <v>34818</v>
      </c>
      <c r="H284" s="13">
        <f t="shared" ca="1" si="4"/>
        <v>23.67945205479452</v>
      </c>
      <c r="I284" s="1">
        <v>8</v>
      </c>
      <c r="J284" s="1">
        <v>150</v>
      </c>
      <c r="K284" s="1">
        <v>12</v>
      </c>
      <c r="L284" s="1">
        <v>2</v>
      </c>
      <c r="M284" s="1">
        <v>110022</v>
      </c>
      <c r="N284" s="1" t="s">
        <v>1639</v>
      </c>
      <c r="O284" s="1">
        <v>1</v>
      </c>
      <c r="P284" s="1" t="s">
        <v>67</v>
      </c>
      <c r="R284" s="1" t="s">
        <v>103</v>
      </c>
      <c r="T284" s="1">
        <v>1</v>
      </c>
      <c r="U284" s="1" t="s">
        <v>225</v>
      </c>
      <c r="X284" s="1" t="s">
        <v>1640</v>
      </c>
      <c r="Y284" s="1" t="s">
        <v>91</v>
      </c>
      <c r="AA284" s="1">
        <v>0</v>
      </c>
      <c r="AB284" s="1" t="s">
        <v>1641</v>
      </c>
      <c r="AC284" s="1" t="s">
        <v>59</v>
      </c>
      <c r="AG284" s="1" t="s">
        <v>31</v>
      </c>
      <c r="AN284" s="1" t="s">
        <v>72</v>
      </c>
      <c r="AQ284" s="1">
        <v>10</v>
      </c>
      <c r="AR284" s="1">
        <v>5</v>
      </c>
      <c r="AT284" s="1">
        <v>8</v>
      </c>
      <c r="AU284" s="1" t="s">
        <v>1642</v>
      </c>
      <c r="AV284" s="1" t="s">
        <v>74</v>
      </c>
      <c r="AX284" s="1">
        <v>10</v>
      </c>
      <c r="AY284" s="1" t="s">
        <v>1643</v>
      </c>
    </row>
    <row r="285" spans="1:53" ht="13" x14ac:dyDescent="0.15">
      <c r="B285" s="1" t="s">
        <v>1</v>
      </c>
      <c r="G285" s="2">
        <v>33030</v>
      </c>
      <c r="H285" s="13">
        <f t="shared" ca="1" si="4"/>
        <v>28.578082191780823</v>
      </c>
      <c r="I285" s="1">
        <v>7</v>
      </c>
      <c r="J285" s="1">
        <v>30</v>
      </c>
      <c r="K285" s="1">
        <v>10</v>
      </c>
      <c r="L285" s="1">
        <v>18</v>
      </c>
      <c r="M285" s="1">
        <v>65930</v>
      </c>
      <c r="N285" s="1" t="s">
        <v>737</v>
      </c>
      <c r="O285" s="1">
        <v>1</v>
      </c>
      <c r="P285" s="1" t="s">
        <v>53</v>
      </c>
      <c r="R285" s="1" t="s">
        <v>98</v>
      </c>
      <c r="T285" s="1">
        <v>1</v>
      </c>
      <c r="U285" s="1" t="s">
        <v>159</v>
      </c>
      <c r="W285" s="1" t="s">
        <v>80</v>
      </c>
      <c r="Y285" s="1" t="s">
        <v>391</v>
      </c>
      <c r="AA285" s="1">
        <v>4</v>
      </c>
      <c r="AB285" s="1" t="s">
        <v>1644</v>
      </c>
      <c r="AC285" s="1" t="s">
        <v>399</v>
      </c>
      <c r="AF285" s="1" t="s">
        <v>30</v>
      </c>
      <c r="AG285" s="1" t="s">
        <v>31</v>
      </c>
      <c r="AN285" s="1" t="s">
        <v>72</v>
      </c>
      <c r="AP285" s="1">
        <v>6</v>
      </c>
      <c r="AR285" s="1">
        <v>4</v>
      </c>
      <c r="AT285" s="1">
        <v>10</v>
      </c>
      <c r="AU285" s="1" t="s">
        <v>1645</v>
      </c>
      <c r="AV285" s="1" t="s">
        <v>74</v>
      </c>
      <c r="AX285" s="1">
        <v>10</v>
      </c>
      <c r="AY285" s="1" t="s">
        <v>1646</v>
      </c>
      <c r="AZ285" s="1" t="s">
        <v>1647</v>
      </c>
      <c r="BA285" s="1" t="s">
        <v>1648</v>
      </c>
    </row>
    <row r="286" spans="1:53" ht="13" x14ac:dyDescent="0.15">
      <c r="A286" s="1" t="s">
        <v>0</v>
      </c>
      <c r="E286" s="1" t="s">
        <v>4</v>
      </c>
      <c r="G286" s="2">
        <v>42813</v>
      </c>
      <c r="H286" s="13">
        <f t="shared" ca="1" si="4"/>
        <v>1.7753424657534247</v>
      </c>
      <c r="I286" s="1">
        <v>7</v>
      </c>
      <c r="J286" s="1">
        <v>0</v>
      </c>
      <c r="K286" s="1">
        <v>13</v>
      </c>
      <c r="L286" s="1">
        <v>5</v>
      </c>
      <c r="M286" s="1">
        <v>19122</v>
      </c>
      <c r="N286" s="1" t="s">
        <v>883</v>
      </c>
      <c r="O286" s="1">
        <v>1</v>
      </c>
      <c r="P286" s="1" t="s">
        <v>67</v>
      </c>
      <c r="R286" s="1" t="s">
        <v>103</v>
      </c>
      <c r="T286" s="1">
        <v>0</v>
      </c>
      <c r="AC286" s="1" t="s">
        <v>59</v>
      </c>
      <c r="AG286" s="1" t="s">
        <v>31</v>
      </c>
      <c r="AN286" s="1" t="s">
        <v>84</v>
      </c>
      <c r="AQ286" s="1">
        <v>25</v>
      </c>
      <c r="AS286" s="1">
        <v>15</v>
      </c>
      <c r="AT286" s="1">
        <v>50</v>
      </c>
      <c r="AU286" s="1" t="s">
        <v>1649</v>
      </c>
      <c r="AV286" s="1" t="s">
        <v>64</v>
      </c>
      <c r="AX286" s="1">
        <v>9</v>
      </c>
      <c r="AY286" s="1" t="s">
        <v>1650</v>
      </c>
      <c r="AZ286" s="1" t="s">
        <v>1651</v>
      </c>
      <c r="BA286" s="1" t="s">
        <v>316</v>
      </c>
    </row>
    <row r="287" spans="1:53" ht="13" x14ac:dyDescent="0.15">
      <c r="E287" s="1" t="s">
        <v>4</v>
      </c>
      <c r="G287" s="2">
        <v>31988</v>
      </c>
      <c r="H287" s="13">
        <f t="shared" ca="1" si="4"/>
        <v>31.432876712328767</v>
      </c>
      <c r="I287" s="1">
        <v>7</v>
      </c>
      <c r="J287" s="1">
        <v>20</v>
      </c>
      <c r="K287" s="1">
        <v>7</v>
      </c>
      <c r="L287" s="1">
        <v>10</v>
      </c>
      <c r="M287" s="1">
        <v>0</v>
      </c>
      <c r="N287" s="1" t="s">
        <v>1394</v>
      </c>
      <c r="O287" s="1">
        <v>1</v>
      </c>
      <c r="P287" s="1" t="s">
        <v>67</v>
      </c>
      <c r="R287" s="1" t="s">
        <v>98</v>
      </c>
      <c r="T287" s="1">
        <v>1</v>
      </c>
      <c r="U287" s="1" t="s">
        <v>225</v>
      </c>
      <c r="W287" s="1" t="s">
        <v>80</v>
      </c>
      <c r="Y287" s="1" t="s">
        <v>91</v>
      </c>
      <c r="AA287" s="1">
        <v>8</v>
      </c>
      <c r="AB287" s="1" t="s">
        <v>1652</v>
      </c>
      <c r="AC287" s="1" t="s">
        <v>59</v>
      </c>
      <c r="AI287" s="1" t="s">
        <v>33</v>
      </c>
      <c r="AN287" s="1" t="s">
        <v>60</v>
      </c>
      <c r="AP287" s="1">
        <v>3</v>
      </c>
      <c r="AR287" s="1">
        <v>3</v>
      </c>
      <c r="AT287" s="1">
        <v>8</v>
      </c>
      <c r="AU287" s="1" t="s">
        <v>1653</v>
      </c>
      <c r="AW287" s="1" t="s">
        <v>1654</v>
      </c>
      <c r="AX287" s="1">
        <v>10</v>
      </c>
      <c r="AY287" s="1" t="s">
        <v>1655</v>
      </c>
    </row>
    <row r="288" spans="1:53" ht="13" x14ac:dyDescent="0.15">
      <c r="A288" s="1" t="s">
        <v>0</v>
      </c>
      <c r="B288" s="1" t="s">
        <v>1</v>
      </c>
      <c r="E288" s="1" t="s">
        <v>4</v>
      </c>
      <c r="G288" s="2">
        <v>32991</v>
      </c>
      <c r="H288" s="13">
        <f t="shared" ca="1" si="4"/>
        <v>28.684931506849313</v>
      </c>
      <c r="I288" s="1">
        <v>7</v>
      </c>
      <c r="J288" s="1">
        <v>45</v>
      </c>
      <c r="K288" s="1">
        <v>12</v>
      </c>
      <c r="L288" s="1">
        <v>2</v>
      </c>
      <c r="M288" s="1">
        <v>75034</v>
      </c>
      <c r="N288" s="1" t="s">
        <v>1656</v>
      </c>
      <c r="O288" s="1">
        <v>1</v>
      </c>
      <c r="P288" s="1" t="s">
        <v>67</v>
      </c>
      <c r="R288" s="1" t="s">
        <v>54</v>
      </c>
      <c r="T288" s="1">
        <v>1</v>
      </c>
      <c r="U288" s="1" t="s">
        <v>159</v>
      </c>
      <c r="X288" s="1" t="s">
        <v>836</v>
      </c>
      <c r="Z288" s="1" t="s">
        <v>1657</v>
      </c>
      <c r="AA288" s="1">
        <v>2</v>
      </c>
      <c r="AB288" s="4" t="s">
        <v>1658</v>
      </c>
      <c r="AC288" s="1" t="s">
        <v>83</v>
      </c>
      <c r="AI288" s="1" t="s">
        <v>33</v>
      </c>
      <c r="AN288" s="1" t="s">
        <v>84</v>
      </c>
      <c r="AP288" s="1">
        <v>6</v>
      </c>
      <c r="AR288" s="1">
        <v>4</v>
      </c>
      <c r="AT288" s="1">
        <v>6</v>
      </c>
      <c r="AU288" s="1" t="s">
        <v>1659</v>
      </c>
      <c r="AV288" s="1" t="s">
        <v>415</v>
      </c>
      <c r="AX288" s="1">
        <v>9</v>
      </c>
      <c r="AY288" s="1" t="s">
        <v>1660</v>
      </c>
    </row>
    <row r="289" spans="1:53" ht="13" x14ac:dyDescent="0.15">
      <c r="B289" s="1" t="s">
        <v>1</v>
      </c>
      <c r="G289" s="2">
        <v>27674</v>
      </c>
      <c r="H289" s="13">
        <f t="shared" ca="1" si="4"/>
        <v>43.252054794520546</v>
      </c>
      <c r="I289" s="1">
        <v>5</v>
      </c>
      <c r="J289" s="1">
        <v>75</v>
      </c>
      <c r="K289" s="1">
        <v>10</v>
      </c>
      <c r="L289" s="1">
        <v>10</v>
      </c>
      <c r="M289" s="1">
        <v>2701164</v>
      </c>
      <c r="N289" s="1" t="s">
        <v>1661</v>
      </c>
      <c r="O289" s="1">
        <v>1</v>
      </c>
      <c r="P289" s="1" t="s">
        <v>67</v>
      </c>
      <c r="R289" s="1" t="s">
        <v>98</v>
      </c>
      <c r="T289" s="1">
        <v>1</v>
      </c>
      <c r="U289" s="1" t="s">
        <v>225</v>
      </c>
      <c r="W289" s="1" t="s">
        <v>80</v>
      </c>
      <c r="Y289" s="1" t="s">
        <v>160</v>
      </c>
      <c r="AA289" s="1">
        <v>17</v>
      </c>
      <c r="AC289" s="1" t="s">
        <v>59</v>
      </c>
      <c r="AI289" s="1" t="s">
        <v>33</v>
      </c>
      <c r="AM289" s="1" t="s">
        <v>1662</v>
      </c>
      <c r="AN289" s="1" t="s">
        <v>72</v>
      </c>
      <c r="AQ289" s="1">
        <v>10</v>
      </c>
      <c r="AS289" s="1">
        <v>10</v>
      </c>
      <c r="AT289" s="1">
        <v>15</v>
      </c>
      <c r="AU289" s="1" t="s">
        <v>1663</v>
      </c>
      <c r="AV289" s="1" t="s">
        <v>64</v>
      </c>
      <c r="AX289" s="1">
        <v>10</v>
      </c>
      <c r="AY289" s="1" t="s">
        <v>1664</v>
      </c>
      <c r="AZ289" s="1" t="s">
        <v>352</v>
      </c>
    </row>
    <row r="290" spans="1:53" ht="13" x14ac:dyDescent="0.15">
      <c r="A290" s="1" t="s">
        <v>0</v>
      </c>
      <c r="D290" s="1" t="s">
        <v>3</v>
      </c>
      <c r="E290" s="1" t="s">
        <v>4</v>
      </c>
      <c r="G290" s="2">
        <v>30999</v>
      </c>
      <c r="H290" s="13">
        <f t="shared" ca="1" si="4"/>
        <v>34.142465753424659</v>
      </c>
      <c r="I290" s="1">
        <v>6</v>
      </c>
      <c r="J290" s="1">
        <v>35</v>
      </c>
      <c r="K290" s="1">
        <v>10</v>
      </c>
      <c r="L290" s="1">
        <v>1</v>
      </c>
      <c r="M290" s="1">
        <v>55435</v>
      </c>
      <c r="N290" s="1" t="s">
        <v>343</v>
      </c>
      <c r="O290" s="1">
        <v>1</v>
      </c>
      <c r="P290" s="1" t="s">
        <v>97</v>
      </c>
      <c r="R290" s="1" t="s">
        <v>103</v>
      </c>
      <c r="T290" s="1">
        <v>1</v>
      </c>
      <c r="U290" s="1" t="s">
        <v>458</v>
      </c>
      <c r="W290" s="1" t="s">
        <v>80</v>
      </c>
      <c r="Y290" s="1" t="s">
        <v>391</v>
      </c>
      <c r="AA290" s="1">
        <v>10</v>
      </c>
      <c r="AB290" s="1" t="s">
        <v>1147</v>
      </c>
      <c r="AC290" s="1" t="s">
        <v>59</v>
      </c>
      <c r="AF290" s="1" t="s">
        <v>30</v>
      </c>
      <c r="AN290" s="1" t="s">
        <v>84</v>
      </c>
      <c r="AP290" s="1">
        <v>5</v>
      </c>
      <c r="AR290" s="1">
        <v>5</v>
      </c>
      <c r="AT290" s="1">
        <v>15</v>
      </c>
      <c r="AU290" s="1" t="s">
        <v>1665</v>
      </c>
      <c r="AV290" s="1" t="s">
        <v>64</v>
      </c>
      <c r="AX290" s="1">
        <v>10</v>
      </c>
      <c r="AY290" s="1" t="s">
        <v>1666</v>
      </c>
      <c r="AZ290" s="1" t="s">
        <v>1667</v>
      </c>
      <c r="BA290" s="1" t="s">
        <v>116</v>
      </c>
    </row>
    <row r="291" spans="1:53" ht="13" x14ac:dyDescent="0.15">
      <c r="E291" s="1" t="s">
        <v>4</v>
      </c>
      <c r="G291" s="2">
        <v>29004</v>
      </c>
      <c r="H291" s="13">
        <f t="shared" ca="1" si="4"/>
        <v>39.608219178082194</v>
      </c>
      <c r="I291" s="1">
        <v>6</v>
      </c>
      <c r="J291" s="1">
        <v>30</v>
      </c>
      <c r="K291" s="1">
        <v>10</v>
      </c>
      <c r="L291" s="1">
        <v>5</v>
      </c>
      <c r="M291" s="1">
        <v>28760</v>
      </c>
      <c r="N291" s="1" t="s">
        <v>1668</v>
      </c>
      <c r="O291" s="1">
        <v>1</v>
      </c>
      <c r="P291" s="1" t="s">
        <v>67</v>
      </c>
      <c r="R291" s="1" t="s">
        <v>98</v>
      </c>
      <c r="T291" s="1">
        <v>1</v>
      </c>
      <c r="U291" s="1" t="s">
        <v>5</v>
      </c>
      <c r="W291" s="1" t="s">
        <v>90</v>
      </c>
      <c r="Y291" s="1" t="s">
        <v>233</v>
      </c>
      <c r="AA291" s="1">
        <v>17</v>
      </c>
      <c r="AB291" s="1" t="s">
        <v>1669</v>
      </c>
      <c r="AC291" s="1" t="s">
        <v>83</v>
      </c>
      <c r="AI291" s="1" t="s">
        <v>33</v>
      </c>
      <c r="AN291" s="1" t="s">
        <v>60</v>
      </c>
      <c r="AP291" s="1">
        <v>4</v>
      </c>
      <c r="AS291" s="1">
        <v>10</v>
      </c>
      <c r="AT291" s="1">
        <v>12</v>
      </c>
      <c r="AU291" s="1" t="s">
        <v>1670</v>
      </c>
      <c r="AV291" s="1" t="s">
        <v>200</v>
      </c>
      <c r="AX291" s="1">
        <v>10</v>
      </c>
      <c r="AY291" s="1" t="s">
        <v>1671</v>
      </c>
      <c r="AZ291" s="1" t="s">
        <v>1672</v>
      </c>
    </row>
    <row r="292" spans="1:53" ht="13" x14ac:dyDescent="0.15">
      <c r="A292" s="1" t="s">
        <v>0</v>
      </c>
      <c r="B292" s="1" t="s">
        <v>1</v>
      </c>
      <c r="C292" s="1" t="s">
        <v>2</v>
      </c>
      <c r="D292" s="1" t="s">
        <v>3</v>
      </c>
      <c r="E292" s="1" t="s">
        <v>4</v>
      </c>
      <c r="G292" s="2">
        <v>32562</v>
      </c>
      <c r="H292" s="13">
        <f t="shared" ca="1" si="4"/>
        <v>29.860273972602741</v>
      </c>
      <c r="I292" s="1">
        <v>6</v>
      </c>
      <c r="J292" s="1">
        <v>90</v>
      </c>
      <c r="K292" s="1">
        <v>7</v>
      </c>
      <c r="L292" s="1">
        <v>5</v>
      </c>
      <c r="M292" s="1">
        <v>201620</v>
      </c>
      <c r="N292" s="1" t="s">
        <v>1325</v>
      </c>
      <c r="O292" s="1">
        <v>0</v>
      </c>
      <c r="P292" s="1" t="s">
        <v>136</v>
      </c>
      <c r="R292" s="1" t="s">
        <v>98</v>
      </c>
      <c r="T292" s="1">
        <v>1</v>
      </c>
      <c r="U292" s="1" t="s">
        <v>69</v>
      </c>
      <c r="W292" s="1" t="s">
        <v>384</v>
      </c>
      <c r="Y292" s="1" t="s">
        <v>57</v>
      </c>
      <c r="AA292" s="1">
        <v>0</v>
      </c>
      <c r="AB292" s="1" t="s">
        <v>58</v>
      </c>
      <c r="AC292" s="1" t="s">
        <v>71</v>
      </c>
      <c r="AI292" s="1" t="s">
        <v>33</v>
      </c>
      <c r="AN292" s="1" t="s">
        <v>72</v>
      </c>
      <c r="AP292" s="1">
        <v>4</v>
      </c>
      <c r="AR292" s="1">
        <v>6</v>
      </c>
      <c r="AT292" s="1">
        <v>6</v>
      </c>
      <c r="AU292" s="1" t="s">
        <v>1673</v>
      </c>
      <c r="AW292" s="1" t="s">
        <v>1674</v>
      </c>
      <c r="AX292" s="1">
        <v>8</v>
      </c>
      <c r="AY292" s="1" t="s">
        <v>1675</v>
      </c>
      <c r="AZ292" s="1" t="s">
        <v>1676</v>
      </c>
      <c r="BA292" s="1" t="s">
        <v>1677</v>
      </c>
    </row>
    <row r="293" spans="1:53" ht="13" x14ac:dyDescent="0.15">
      <c r="B293" s="1" t="s">
        <v>1</v>
      </c>
      <c r="G293" s="2">
        <v>31633</v>
      </c>
      <c r="H293" s="13">
        <f t="shared" ca="1" si="4"/>
        <v>32.405479452054792</v>
      </c>
      <c r="I293" s="1">
        <v>9</v>
      </c>
      <c r="J293" s="1">
        <v>20</v>
      </c>
      <c r="K293" s="1">
        <v>10</v>
      </c>
      <c r="L293" s="1">
        <v>40</v>
      </c>
      <c r="M293" s="1">
        <v>94043</v>
      </c>
      <c r="N293" s="1" t="s">
        <v>1678</v>
      </c>
      <c r="O293" s="1">
        <v>0</v>
      </c>
      <c r="P293" s="1" t="s">
        <v>136</v>
      </c>
      <c r="R293" s="1" t="s">
        <v>103</v>
      </c>
      <c r="T293" s="1">
        <v>1</v>
      </c>
      <c r="U293" s="1" t="s">
        <v>225</v>
      </c>
      <c r="W293" s="1" t="s">
        <v>80</v>
      </c>
      <c r="Y293" s="1" t="s">
        <v>57</v>
      </c>
      <c r="AA293" s="1">
        <v>11</v>
      </c>
      <c r="AB293" s="1" t="s">
        <v>58</v>
      </c>
      <c r="AC293" s="1" t="s">
        <v>166</v>
      </c>
      <c r="AG293" s="1" t="s">
        <v>31</v>
      </c>
      <c r="AI293" s="1" t="s">
        <v>33</v>
      </c>
      <c r="AO293" s="1" t="s">
        <v>1679</v>
      </c>
      <c r="AP293" s="1">
        <v>6</v>
      </c>
      <c r="AR293" s="1">
        <v>4</v>
      </c>
      <c r="AT293" s="1">
        <v>3</v>
      </c>
      <c r="AU293" s="1" t="s">
        <v>1680</v>
      </c>
      <c r="AV293" s="1" t="s">
        <v>74</v>
      </c>
      <c r="AX293" s="1">
        <v>7</v>
      </c>
      <c r="AY293" s="1" t="s">
        <v>1681</v>
      </c>
      <c r="AZ293" s="1" t="s">
        <v>1682</v>
      </c>
    </row>
    <row r="294" spans="1:53" ht="13" x14ac:dyDescent="0.15">
      <c r="E294" s="1" t="s">
        <v>4</v>
      </c>
      <c r="G294" s="2">
        <v>31426</v>
      </c>
      <c r="H294" s="13">
        <f t="shared" ca="1" si="4"/>
        <v>32.972602739726028</v>
      </c>
      <c r="I294" s="1">
        <v>8</v>
      </c>
      <c r="J294" s="1">
        <v>0</v>
      </c>
      <c r="K294" s="1">
        <v>10</v>
      </c>
      <c r="L294" s="1">
        <v>10</v>
      </c>
      <c r="M294" s="1">
        <v>94133</v>
      </c>
      <c r="N294" s="1" t="s">
        <v>337</v>
      </c>
      <c r="O294" s="1">
        <v>0</v>
      </c>
      <c r="P294" s="1" t="s">
        <v>53</v>
      </c>
      <c r="R294" s="1" t="s">
        <v>54</v>
      </c>
      <c r="T294" s="1">
        <v>1</v>
      </c>
      <c r="V294" s="1" t="s">
        <v>1683</v>
      </c>
      <c r="W294" s="1" t="s">
        <v>424</v>
      </c>
      <c r="Y294" s="1" t="s">
        <v>91</v>
      </c>
      <c r="AA294" s="1">
        <v>12</v>
      </c>
      <c r="AB294" s="1" t="s">
        <v>1684</v>
      </c>
      <c r="AC294" s="1" t="s">
        <v>399</v>
      </c>
      <c r="AG294" s="1" t="s">
        <v>31</v>
      </c>
      <c r="AN294" s="1" t="s">
        <v>72</v>
      </c>
      <c r="AP294" s="1">
        <v>3</v>
      </c>
      <c r="AR294" s="1">
        <v>5</v>
      </c>
      <c r="AT294" s="1">
        <v>15</v>
      </c>
      <c r="AU294" s="1" t="s">
        <v>1685</v>
      </c>
      <c r="AV294" s="1" t="s">
        <v>200</v>
      </c>
      <c r="AX294" s="1">
        <v>9</v>
      </c>
      <c r="AY294" s="1" t="s">
        <v>75</v>
      </c>
      <c r="AZ294" s="1" t="s">
        <v>1686</v>
      </c>
    </row>
    <row r="295" spans="1:53" ht="13" x14ac:dyDescent="0.15">
      <c r="A295" s="1" t="s">
        <v>0</v>
      </c>
      <c r="G295" s="2">
        <v>34741</v>
      </c>
      <c r="H295" s="13">
        <f t="shared" ca="1" si="4"/>
        <v>23.890410958904109</v>
      </c>
      <c r="I295" s="1">
        <v>7</v>
      </c>
      <c r="J295" s="1">
        <v>120</v>
      </c>
      <c r="K295" s="1">
        <v>9</v>
      </c>
      <c r="L295" s="1">
        <v>4</v>
      </c>
      <c r="M295" s="1">
        <v>110049</v>
      </c>
      <c r="N295" s="1" t="s">
        <v>376</v>
      </c>
      <c r="O295" s="1">
        <v>0</v>
      </c>
      <c r="P295" s="1" t="s">
        <v>53</v>
      </c>
      <c r="R295" s="1" t="s">
        <v>98</v>
      </c>
      <c r="T295" s="1">
        <v>0</v>
      </c>
      <c r="AC295" s="1" t="s">
        <v>59</v>
      </c>
      <c r="AG295" s="1" t="s">
        <v>31</v>
      </c>
      <c r="AN295" s="1" t="s">
        <v>60</v>
      </c>
      <c r="AQ295" s="1">
        <v>20</v>
      </c>
      <c r="AS295" s="1">
        <v>20</v>
      </c>
      <c r="AT295" s="1">
        <v>10</v>
      </c>
      <c r="AU295" s="1" t="s">
        <v>1687</v>
      </c>
      <c r="AV295" s="1" t="s">
        <v>64</v>
      </c>
      <c r="AX295" s="1">
        <v>8</v>
      </c>
      <c r="AY295" s="1" t="s">
        <v>1688</v>
      </c>
      <c r="AZ295" s="1" t="s">
        <v>1689</v>
      </c>
      <c r="BA295" s="1" t="s">
        <v>1690</v>
      </c>
    </row>
    <row r="296" spans="1:53" ht="13" x14ac:dyDescent="0.15">
      <c r="A296" s="1" t="s">
        <v>0</v>
      </c>
      <c r="B296" s="1" t="s">
        <v>1</v>
      </c>
      <c r="D296" s="1" t="s">
        <v>3</v>
      </c>
      <c r="G296" s="2">
        <v>33422</v>
      </c>
      <c r="H296" s="13">
        <f t="shared" ca="1" si="4"/>
        <v>27.504109589041096</v>
      </c>
      <c r="I296" s="1">
        <v>8</v>
      </c>
      <c r="J296" s="1">
        <v>6</v>
      </c>
      <c r="K296" s="1">
        <v>15</v>
      </c>
      <c r="L296" s="1">
        <v>2</v>
      </c>
      <c r="M296" s="1">
        <v>500084</v>
      </c>
      <c r="N296" s="1" t="s">
        <v>1691</v>
      </c>
      <c r="O296" s="1">
        <v>0</v>
      </c>
      <c r="P296" s="1" t="s">
        <v>136</v>
      </c>
      <c r="R296" s="1" t="s">
        <v>98</v>
      </c>
      <c r="T296" s="1">
        <v>0</v>
      </c>
      <c r="AC296" s="1" t="s">
        <v>83</v>
      </c>
      <c r="AI296" s="1" t="s">
        <v>33</v>
      </c>
      <c r="AN296" s="1" t="s">
        <v>72</v>
      </c>
      <c r="AP296" s="1">
        <v>6</v>
      </c>
      <c r="AR296" s="1">
        <v>4</v>
      </c>
      <c r="AT296" s="1">
        <v>48</v>
      </c>
      <c r="AU296" s="1" t="s">
        <v>1692</v>
      </c>
      <c r="AV296" s="1" t="s">
        <v>74</v>
      </c>
      <c r="AX296" s="1">
        <v>10</v>
      </c>
      <c r="AY296" s="1" t="s">
        <v>1693</v>
      </c>
      <c r="AZ296" s="1" t="s">
        <v>1694</v>
      </c>
    </row>
    <row r="297" spans="1:53" ht="13" x14ac:dyDescent="0.15">
      <c r="B297" s="1" t="s">
        <v>1</v>
      </c>
      <c r="G297" s="2">
        <v>27453</v>
      </c>
      <c r="H297" s="13">
        <f t="shared" ca="1" si="4"/>
        <v>43.857534246575341</v>
      </c>
      <c r="I297" s="1">
        <v>6</v>
      </c>
      <c r="J297" s="1">
        <v>0</v>
      </c>
      <c r="K297" s="1">
        <v>88</v>
      </c>
      <c r="L297" s="1">
        <v>2</v>
      </c>
      <c r="M297" s="1">
        <v>0</v>
      </c>
      <c r="N297" s="1" t="s">
        <v>1695</v>
      </c>
      <c r="O297" s="1">
        <v>1</v>
      </c>
      <c r="P297" s="1" t="s">
        <v>67</v>
      </c>
      <c r="R297" s="1" t="s">
        <v>98</v>
      </c>
      <c r="T297" s="1">
        <v>1</v>
      </c>
      <c r="U297" s="1" t="s">
        <v>225</v>
      </c>
      <c r="W297" s="1" t="s">
        <v>80</v>
      </c>
      <c r="Y297" s="1" t="s">
        <v>466</v>
      </c>
      <c r="AA297" s="1">
        <v>12</v>
      </c>
      <c r="AB297" s="1" t="s">
        <v>1696</v>
      </c>
      <c r="AC297" s="1" t="s">
        <v>1299</v>
      </c>
      <c r="AL297" s="1" t="s">
        <v>36</v>
      </c>
      <c r="AV297" s="1" t="s">
        <v>64</v>
      </c>
      <c r="AX297" s="1">
        <v>8</v>
      </c>
      <c r="AY297" s="1" t="s">
        <v>1697</v>
      </c>
      <c r="AZ297" s="1" t="s">
        <v>1698</v>
      </c>
      <c r="BA297" s="1" t="s">
        <v>116</v>
      </c>
    </row>
    <row r="298" spans="1:53" ht="13" x14ac:dyDescent="0.15">
      <c r="A298" s="1" t="s">
        <v>0</v>
      </c>
      <c r="G298" s="2">
        <v>32851</v>
      </c>
      <c r="H298" s="13">
        <f t="shared" ca="1" si="4"/>
        <v>29.068493150684933</v>
      </c>
      <c r="I298" s="1">
        <v>8</v>
      </c>
      <c r="J298" s="1">
        <v>0</v>
      </c>
      <c r="K298" s="1">
        <v>10</v>
      </c>
      <c r="L298" s="1">
        <v>30</v>
      </c>
      <c r="M298" s="1">
        <v>443029</v>
      </c>
      <c r="N298" s="1" t="s">
        <v>1699</v>
      </c>
      <c r="O298" s="1">
        <v>0</v>
      </c>
      <c r="P298" s="1" t="s">
        <v>67</v>
      </c>
      <c r="R298" s="1" t="s">
        <v>54</v>
      </c>
      <c r="T298" s="1">
        <v>1</v>
      </c>
      <c r="U298" s="1" t="s">
        <v>225</v>
      </c>
      <c r="W298" s="1" t="s">
        <v>80</v>
      </c>
      <c r="Y298" s="1" t="s">
        <v>91</v>
      </c>
      <c r="AA298" s="1">
        <v>7</v>
      </c>
      <c r="AB298" s="1" t="s">
        <v>1700</v>
      </c>
      <c r="AC298" s="1" t="s">
        <v>83</v>
      </c>
      <c r="AL298" s="1" t="s">
        <v>36</v>
      </c>
      <c r="AV298" s="1" t="s">
        <v>200</v>
      </c>
      <c r="AX298" s="1">
        <v>8</v>
      </c>
      <c r="AY298" s="1" t="s">
        <v>1701</v>
      </c>
      <c r="AZ298" s="1" t="s">
        <v>1702</v>
      </c>
    </row>
    <row r="299" spans="1:53" ht="13" x14ac:dyDescent="0.15">
      <c r="A299" s="1" t="s">
        <v>0</v>
      </c>
      <c r="E299" s="1" t="s">
        <v>4</v>
      </c>
      <c r="G299" s="2">
        <v>30785</v>
      </c>
      <c r="H299" s="13">
        <f t="shared" ca="1" si="4"/>
        <v>34.728767123287675</v>
      </c>
      <c r="I299" s="1">
        <v>7</v>
      </c>
      <c r="J299" s="1">
        <v>0</v>
      </c>
      <c r="K299" s="1">
        <v>12</v>
      </c>
      <c r="L299" s="1">
        <v>8</v>
      </c>
      <c r="M299" s="1">
        <v>37343</v>
      </c>
      <c r="N299" s="1" t="s">
        <v>1703</v>
      </c>
      <c r="O299" s="1">
        <v>1</v>
      </c>
      <c r="P299" s="1" t="s">
        <v>97</v>
      </c>
      <c r="R299" s="1" t="s">
        <v>103</v>
      </c>
      <c r="T299" s="1">
        <v>1</v>
      </c>
      <c r="V299" s="1" t="s">
        <v>1704</v>
      </c>
      <c r="W299" s="1" t="s">
        <v>80</v>
      </c>
      <c r="Y299" s="1" t="s">
        <v>91</v>
      </c>
      <c r="AA299" s="1">
        <v>10</v>
      </c>
      <c r="AB299" s="1" t="s">
        <v>1705</v>
      </c>
      <c r="AC299" s="1" t="s">
        <v>399</v>
      </c>
      <c r="AG299" s="1" t="s">
        <v>31</v>
      </c>
      <c r="AI299" s="1" t="s">
        <v>33</v>
      </c>
      <c r="AN299" s="1" t="s">
        <v>84</v>
      </c>
      <c r="AP299" s="1">
        <v>3</v>
      </c>
      <c r="AR299" s="1">
        <v>5</v>
      </c>
      <c r="AT299" s="1">
        <v>10</v>
      </c>
      <c r="AU299" s="1" t="s">
        <v>1706</v>
      </c>
      <c r="AV299" s="1" t="s">
        <v>64</v>
      </c>
      <c r="AX299" s="1">
        <v>10</v>
      </c>
      <c r="AY299" s="1" t="s">
        <v>1707</v>
      </c>
      <c r="AZ299" s="1" t="s">
        <v>1708</v>
      </c>
      <c r="BA299" s="1" t="s">
        <v>1709</v>
      </c>
    </row>
    <row r="300" spans="1:53" ht="13" x14ac:dyDescent="0.15">
      <c r="B300" s="1" t="s">
        <v>1</v>
      </c>
      <c r="D300" s="1" t="s">
        <v>3</v>
      </c>
      <c r="G300" s="2">
        <v>32331</v>
      </c>
      <c r="H300" s="13">
        <f t="shared" ca="1" si="4"/>
        <v>30.493150684931507</v>
      </c>
      <c r="I300" s="1">
        <v>6</v>
      </c>
      <c r="J300" s="1">
        <v>0</v>
      </c>
      <c r="K300" s="1">
        <v>10</v>
      </c>
      <c r="L300" s="1">
        <v>20</v>
      </c>
      <c r="M300" s="1">
        <v>78728</v>
      </c>
      <c r="N300" s="1" t="s">
        <v>1710</v>
      </c>
      <c r="O300" s="1">
        <v>0</v>
      </c>
      <c r="P300" s="1" t="s">
        <v>53</v>
      </c>
      <c r="R300" s="1" t="s">
        <v>68</v>
      </c>
      <c r="T300" s="1">
        <v>1</v>
      </c>
      <c r="U300" s="1" t="s">
        <v>225</v>
      </c>
      <c r="W300" s="1" t="s">
        <v>80</v>
      </c>
      <c r="Y300" s="1" t="s">
        <v>91</v>
      </c>
      <c r="AA300" s="1">
        <v>6</v>
      </c>
      <c r="AB300" s="1" t="s">
        <v>207</v>
      </c>
      <c r="AC300" s="1" t="s">
        <v>83</v>
      </c>
      <c r="AH300" s="1" t="s">
        <v>32</v>
      </c>
      <c r="AN300" s="1" t="s">
        <v>60</v>
      </c>
      <c r="AP300" s="1">
        <v>5</v>
      </c>
      <c r="AR300" s="1">
        <v>3</v>
      </c>
      <c r="AT300" s="1">
        <v>20</v>
      </c>
      <c r="AU300" s="1" t="s">
        <v>1711</v>
      </c>
      <c r="AV300" s="1" t="s">
        <v>64</v>
      </c>
      <c r="AX300" s="1">
        <v>7</v>
      </c>
      <c r="AY300" s="1" t="s">
        <v>1712</v>
      </c>
      <c r="AZ300" s="1" t="s">
        <v>1713</v>
      </c>
      <c r="BA300" s="1" t="s">
        <v>1714</v>
      </c>
    </row>
    <row r="301" spans="1:53" ht="13" x14ac:dyDescent="0.15">
      <c r="E301" s="1" t="s">
        <v>4</v>
      </c>
      <c r="G301" s="2" t="s">
        <v>1715</v>
      </c>
      <c r="H301" s="13">
        <f t="shared" ca="1" si="4"/>
        <v>58.821917808219176</v>
      </c>
      <c r="I301" s="1">
        <v>6</v>
      </c>
      <c r="J301" s="1">
        <v>60</v>
      </c>
      <c r="K301" s="1">
        <v>10</v>
      </c>
      <c r="L301" s="1">
        <v>6</v>
      </c>
      <c r="M301" s="1">
        <v>5445</v>
      </c>
      <c r="N301" s="1" t="s">
        <v>1716</v>
      </c>
      <c r="O301" s="1">
        <v>0</v>
      </c>
      <c r="P301" s="1" t="s">
        <v>78</v>
      </c>
      <c r="S301" s="1" t="s">
        <v>1717</v>
      </c>
      <c r="T301" s="1">
        <v>1</v>
      </c>
      <c r="U301" s="1" t="s">
        <v>137</v>
      </c>
      <c r="W301" s="1" t="s">
        <v>145</v>
      </c>
      <c r="Z301" s="1" t="s">
        <v>1718</v>
      </c>
      <c r="AA301" s="1">
        <v>33</v>
      </c>
      <c r="AB301" s="1" t="s">
        <v>1719</v>
      </c>
      <c r="AC301" s="1" t="s">
        <v>83</v>
      </c>
      <c r="AI301" s="1" t="s">
        <v>33</v>
      </c>
      <c r="AN301" s="1" t="s">
        <v>72</v>
      </c>
      <c r="AP301" s="1">
        <v>3</v>
      </c>
      <c r="AR301" s="1">
        <v>5</v>
      </c>
      <c r="AT301" s="1">
        <v>12</v>
      </c>
      <c r="AU301" s="1" t="s">
        <v>1720</v>
      </c>
      <c r="AW301" s="1" t="s">
        <v>1721</v>
      </c>
      <c r="AX301" s="1">
        <v>10</v>
      </c>
      <c r="AY301" s="1" t="s">
        <v>1722</v>
      </c>
      <c r="AZ301" s="1" t="s">
        <v>1723</v>
      </c>
      <c r="BA301" s="1" t="s">
        <v>1724</v>
      </c>
    </row>
    <row r="302" spans="1:53" ht="13" x14ac:dyDescent="0.15">
      <c r="A302" s="1" t="s">
        <v>0</v>
      </c>
      <c r="B302" s="1" t="s">
        <v>1</v>
      </c>
      <c r="C302" s="1" t="s">
        <v>2</v>
      </c>
      <c r="D302" s="1" t="s">
        <v>3</v>
      </c>
      <c r="E302" s="1" t="s">
        <v>4</v>
      </c>
      <c r="F302" s="1" t="s">
        <v>1725</v>
      </c>
      <c r="G302" s="2">
        <v>32557</v>
      </c>
      <c r="H302" s="13">
        <f t="shared" ca="1" si="4"/>
        <v>29.873972602739727</v>
      </c>
      <c r="I302" s="1">
        <v>8</v>
      </c>
      <c r="J302" s="1">
        <v>5</v>
      </c>
      <c r="K302" s="1">
        <v>12</v>
      </c>
      <c r="L302" s="1">
        <v>4</v>
      </c>
      <c r="M302" s="1">
        <v>80202</v>
      </c>
      <c r="N302" s="1" t="s">
        <v>1726</v>
      </c>
      <c r="O302" s="1">
        <v>1</v>
      </c>
      <c r="P302" s="1" t="s">
        <v>53</v>
      </c>
      <c r="R302" s="1" t="s">
        <v>98</v>
      </c>
      <c r="T302" s="1">
        <v>0</v>
      </c>
      <c r="AC302" s="1" t="s">
        <v>59</v>
      </c>
      <c r="AD302" s="1" t="s">
        <v>28</v>
      </c>
      <c r="AF302" s="1" t="s">
        <v>30</v>
      </c>
      <c r="AG302" s="1" t="s">
        <v>31</v>
      </c>
      <c r="AI302" s="1" t="s">
        <v>33</v>
      </c>
      <c r="AN302" s="1" t="s">
        <v>72</v>
      </c>
      <c r="AQ302" s="1">
        <v>40</v>
      </c>
      <c r="AR302" s="1">
        <v>6</v>
      </c>
      <c r="AT302" s="1">
        <v>6</v>
      </c>
      <c r="AU302" s="1" t="s">
        <v>1727</v>
      </c>
      <c r="AV302" s="1" t="s">
        <v>198</v>
      </c>
      <c r="AX302" s="1">
        <v>10</v>
      </c>
      <c r="AY302" s="1" t="s">
        <v>1728</v>
      </c>
      <c r="AZ302" s="1" t="s">
        <v>1729</v>
      </c>
      <c r="BA302" s="1" t="s">
        <v>1730</v>
      </c>
    </row>
    <row r="303" spans="1:53" ht="13" x14ac:dyDescent="0.15">
      <c r="A303" s="1" t="s">
        <v>0</v>
      </c>
      <c r="B303" s="1" t="s">
        <v>1</v>
      </c>
      <c r="D303" s="1" t="s">
        <v>3</v>
      </c>
      <c r="E303" s="1" t="s">
        <v>4</v>
      </c>
      <c r="G303" s="2">
        <v>43019</v>
      </c>
      <c r="H303" s="13">
        <f t="shared" ca="1" si="4"/>
        <v>1.210958904109589</v>
      </c>
      <c r="I303" s="1">
        <v>7</v>
      </c>
      <c r="J303" s="1">
        <v>60</v>
      </c>
      <c r="K303" s="1">
        <v>11</v>
      </c>
      <c r="L303" s="1">
        <v>25</v>
      </c>
      <c r="M303" s="1">
        <v>2332</v>
      </c>
      <c r="N303" s="1" t="s">
        <v>1731</v>
      </c>
      <c r="O303" s="1">
        <v>0</v>
      </c>
      <c r="P303" s="1" t="s">
        <v>53</v>
      </c>
      <c r="R303" s="1" t="s">
        <v>98</v>
      </c>
      <c r="T303" s="1">
        <v>1</v>
      </c>
      <c r="U303" s="1" t="s">
        <v>159</v>
      </c>
      <c r="W303" s="1" t="s">
        <v>80</v>
      </c>
      <c r="Y303" s="1" t="s">
        <v>391</v>
      </c>
      <c r="AA303" s="1">
        <v>11</v>
      </c>
      <c r="AB303" s="1" t="s">
        <v>1732</v>
      </c>
      <c r="AC303" s="1" t="s">
        <v>83</v>
      </c>
      <c r="AI303" s="1" t="s">
        <v>33</v>
      </c>
      <c r="AN303" s="1" t="s">
        <v>60</v>
      </c>
      <c r="AP303" s="1">
        <v>3</v>
      </c>
      <c r="AR303" s="1">
        <v>6</v>
      </c>
      <c r="AT303" s="1">
        <v>10</v>
      </c>
      <c r="AU303" s="1" t="s">
        <v>1733</v>
      </c>
      <c r="AV303" s="1" t="s">
        <v>64</v>
      </c>
      <c r="AX303" s="1">
        <v>10</v>
      </c>
      <c r="AY303" s="1" t="s">
        <v>162</v>
      </c>
      <c r="AZ303" s="1" t="s">
        <v>1734</v>
      </c>
    </row>
    <row r="304" spans="1:53" ht="13" x14ac:dyDescent="0.15">
      <c r="A304" s="1" t="s">
        <v>0</v>
      </c>
      <c r="B304" s="1" t="s">
        <v>1</v>
      </c>
      <c r="G304" s="2">
        <v>29941</v>
      </c>
      <c r="H304" s="13">
        <f t="shared" ca="1" si="4"/>
        <v>37.041095890410958</v>
      </c>
      <c r="I304" s="1">
        <v>7</v>
      </c>
      <c r="J304" s="1">
        <v>80</v>
      </c>
      <c r="K304" s="1">
        <v>9</v>
      </c>
      <c r="L304" s="1">
        <v>20</v>
      </c>
      <c r="M304" s="1">
        <v>98037</v>
      </c>
      <c r="N304" s="1" t="s">
        <v>1735</v>
      </c>
      <c r="O304" s="1">
        <v>0</v>
      </c>
      <c r="P304" s="1" t="s">
        <v>67</v>
      </c>
      <c r="R304" s="1" t="s">
        <v>68</v>
      </c>
      <c r="T304" s="1">
        <v>1</v>
      </c>
      <c r="U304" s="1" t="s">
        <v>225</v>
      </c>
      <c r="W304" s="1" t="s">
        <v>80</v>
      </c>
      <c r="Y304" s="1" t="s">
        <v>91</v>
      </c>
      <c r="AA304" s="1">
        <v>15</v>
      </c>
      <c r="AB304" s="1" t="s">
        <v>1736</v>
      </c>
      <c r="AC304" s="1" t="s">
        <v>83</v>
      </c>
      <c r="AL304" s="1" t="s">
        <v>36</v>
      </c>
      <c r="AV304" s="1" t="s">
        <v>200</v>
      </c>
      <c r="AX304" s="1">
        <v>7</v>
      </c>
      <c r="AY304" s="1" t="s">
        <v>1737</v>
      </c>
      <c r="AZ304" s="1" t="s">
        <v>1738</v>
      </c>
      <c r="BA304" s="1" t="s">
        <v>1739</v>
      </c>
    </row>
    <row r="305" spans="1:53" ht="13" x14ac:dyDescent="0.15">
      <c r="A305" s="1" t="s">
        <v>0</v>
      </c>
      <c r="C305" s="1" t="s">
        <v>2</v>
      </c>
      <c r="E305" s="1" t="s">
        <v>4</v>
      </c>
      <c r="G305" s="2">
        <v>32303</v>
      </c>
      <c r="H305" s="13">
        <f t="shared" ca="1" si="4"/>
        <v>30.56986301369863</v>
      </c>
      <c r="I305" s="1">
        <v>6</v>
      </c>
      <c r="J305" s="1">
        <v>25</v>
      </c>
      <c r="K305" s="1">
        <v>8</v>
      </c>
      <c r="L305" s="1">
        <v>30</v>
      </c>
      <c r="M305" s="1">
        <v>69126</v>
      </c>
      <c r="N305" s="1" t="s">
        <v>1740</v>
      </c>
      <c r="O305" s="1">
        <v>0</v>
      </c>
      <c r="P305" s="1" t="s">
        <v>67</v>
      </c>
      <c r="R305" s="1" t="s">
        <v>54</v>
      </c>
      <c r="T305" s="1">
        <v>1</v>
      </c>
      <c r="U305" s="1" t="s">
        <v>453</v>
      </c>
      <c r="X305" s="1" t="s">
        <v>1741</v>
      </c>
      <c r="Y305" s="1" t="s">
        <v>160</v>
      </c>
      <c r="AA305" s="1">
        <v>4</v>
      </c>
      <c r="AB305" s="1" t="s">
        <v>1742</v>
      </c>
      <c r="AC305" s="1" t="s">
        <v>83</v>
      </c>
      <c r="AF305" s="1" t="s">
        <v>30</v>
      </c>
      <c r="AN305" s="1" t="s">
        <v>72</v>
      </c>
      <c r="AP305" s="1">
        <v>5</v>
      </c>
      <c r="AR305" s="1">
        <v>5</v>
      </c>
      <c r="AT305" s="1">
        <v>20</v>
      </c>
      <c r="AU305" s="1" t="s">
        <v>1743</v>
      </c>
      <c r="AV305" s="1" t="s">
        <v>64</v>
      </c>
      <c r="AX305" s="1">
        <v>10</v>
      </c>
      <c r="AY305" s="1" t="s">
        <v>1744</v>
      </c>
      <c r="AZ305" s="1" t="s">
        <v>1745</v>
      </c>
    </row>
    <row r="306" spans="1:53" ht="13" x14ac:dyDescent="0.15">
      <c r="E306" s="1" t="s">
        <v>4</v>
      </c>
      <c r="G306" s="2">
        <v>43056</v>
      </c>
      <c r="H306" s="13">
        <f t="shared" ca="1" si="4"/>
        <v>1.1095890410958904</v>
      </c>
      <c r="I306" s="1">
        <v>8</v>
      </c>
      <c r="J306" s="1">
        <v>30</v>
      </c>
      <c r="K306" s="1">
        <v>8</v>
      </c>
      <c r="L306" s="1">
        <v>5</v>
      </c>
      <c r="M306" s="1">
        <v>66221</v>
      </c>
      <c r="N306" s="1" t="s">
        <v>1746</v>
      </c>
      <c r="O306" s="1">
        <v>0</v>
      </c>
      <c r="Q306" s="1" t="s">
        <v>36</v>
      </c>
      <c r="S306" s="1" t="s">
        <v>1747</v>
      </c>
      <c r="T306" s="1">
        <v>1</v>
      </c>
      <c r="U306" s="1" t="s">
        <v>30</v>
      </c>
      <c r="W306" s="1" t="s">
        <v>384</v>
      </c>
      <c r="Z306" s="1" t="s">
        <v>1748</v>
      </c>
      <c r="AA306" s="1">
        <v>10</v>
      </c>
      <c r="AB306" s="1" t="s">
        <v>1749</v>
      </c>
      <c r="AC306" s="1" t="s">
        <v>83</v>
      </c>
      <c r="AF306" s="1" t="s">
        <v>30</v>
      </c>
      <c r="AN306" s="1" t="s">
        <v>167</v>
      </c>
      <c r="AQ306" s="1" t="s">
        <v>1750</v>
      </c>
      <c r="AS306" s="1" t="s">
        <v>1751</v>
      </c>
      <c r="AT306" s="1">
        <v>5</v>
      </c>
      <c r="AU306" s="1" t="s">
        <v>1752</v>
      </c>
      <c r="AV306" s="1" t="s">
        <v>198</v>
      </c>
      <c r="AX306" s="1">
        <v>6</v>
      </c>
      <c r="AY306" s="1" t="s">
        <v>1753</v>
      </c>
      <c r="AZ306" s="1" t="s">
        <v>1754</v>
      </c>
      <c r="BA306" s="1" t="s">
        <v>1755</v>
      </c>
    </row>
    <row r="307" spans="1:53" ht="13" x14ac:dyDescent="0.15">
      <c r="B307" s="1" t="s">
        <v>1</v>
      </c>
      <c r="G307" s="2">
        <v>31769</v>
      </c>
      <c r="H307" s="13">
        <f t="shared" ca="1" si="4"/>
        <v>32.032876712328765</v>
      </c>
      <c r="I307" s="1">
        <v>8</v>
      </c>
      <c r="J307" s="1">
        <v>90</v>
      </c>
      <c r="K307" s="1">
        <v>12</v>
      </c>
      <c r="L307" s="1">
        <v>4</v>
      </c>
      <c r="M307" s="1">
        <v>95134</v>
      </c>
      <c r="N307" s="1" t="s">
        <v>810</v>
      </c>
      <c r="O307" s="1">
        <v>0</v>
      </c>
      <c r="P307" s="1" t="s">
        <v>67</v>
      </c>
      <c r="R307" s="1" t="s">
        <v>103</v>
      </c>
      <c r="T307" s="1">
        <v>1</v>
      </c>
      <c r="U307" s="1" t="s">
        <v>225</v>
      </c>
      <c r="W307" s="1" t="s">
        <v>80</v>
      </c>
      <c r="Y307" s="1" t="s">
        <v>91</v>
      </c>
      <c r="AA307" s="1">
        <v>9</v>
      </c>
      <c r="AB307" s="1" t="s">
        <v>1756</v>
      </c>
      <c r="AC307" s="1" t="s">
        <v>83</v>
      </c>
      <c r="AG307" s="1" t="s">
        <v>31</v>
      </c>
      <c r="AN307" s="1" t="s">
        <v>84</v>
      </c>
      <c r="AP307" s="1">
        <v>6</v>
      </c>
      <c r="AR307" s="1">
        <v>6</v>
      </c>
      <c r="AT307" s="1">
        <v>6</v>
      </c>
      <c r="AU307" s="1" t="s">
        <v>1757</v>
      </c>
      <c r="AV307" s="1" t="s">
        <v>64</v>
      </c>
      <c r="AX307" s="1">
        <v>8</v>
      </c>
      <c r="AY307" s="1" t="s">
        <v>1758</v>
      </c>
      <c r="AZ307" s="1" t="s">
        <v>1759</v>
      </c>
    </row>
    <row r="308" spans="1:53" ht="13" x14ac:dyDescent="0.15">
      <c r="A308" s="1" t="s">
        <v>0</v>
      </c>
      <c r="G308" s="2">
        <v>34335</v>
      </c>
      <c r="H308" s="13">
        <f t="shared" ca="1" si="4"/>
        <v>25.002739726027396</v>
      </c>
      <c r="I308" s="1">
        <v>8</v>
      </c>
      <c r="J308" s="1">
        <v>150</v>
      </c>
      <c r="K308" s="1">
        <v>6</v>
      </c>
      <c r="L308" s="1">
        <v>5</v>
      </c>
      <c r="M308" s="1">
        <v>500079</v>
      </c>
      <c r="N308" s="1" t="s">
        <v>1760</v>
      </c>
      <c r="O308" s="1">
        <v>1</v>
      </c>
      <c r="P308" s="1" t="s">
        <v>78</v>
      </c>
      <c r="R308" s="1" t="s">
        <v>98</v>
      </c>
      <c r="T308" s="1">
        <v>1</v>
      </c>
      <c r="U308" s="1" t="s">
        <v>225</v>
      </c>
      <c r="W308" s="1" t="s">
        <v>80</v>
      </c>
      <c r="Z308" s="1" t="s">
        <v>1761</v>
      </c>
      <c r="AA308" s="1">
        <v>2</v>
      </c>
      <c r="AB308" s="1" t="s">
        <v>1760</v>
      </c>
      <c r="AC308" s="1" t="s">
        <v>59</v>
      </c>
      <c r="AF308" s="1" t="s">
        <v>30</v>
      </c>
      <c r="AN308" s="1" t="s">
        <v>72</v>
      </c>
      <c r="AQ308" s="1">
        <v>12</v>
      </c>
      <c r="AR308" s="1">
        <v>2</v>
      </c>
      <c r="AT308" s="1">
        <v>50</v>
      </c>
      <c r="AU308" s="1" t="s">
        <v>1762</v>
      </c>
      <c r="AV308" s="1" t="s">
        <v>74</v>
      </c>
      <c r="AX308" s="1">
        <v>10</v>
      </c>
      <c r="AY308" s="1" t="s">
        <v>1763</v>
      </c>
      <c r="AZ308" s="1" t="s">
        <v>1764</v>
      </c>
      <c r="BA308" s="1" t="s">
        <v>1359</v>
      </c>
    </row>
    <row r="309" spans="1:53" ht="13" x14ac:dyDescent="0.15">
      <c r="E309" s="1" t="s">
        <v>4</v>
      </c>
      <c r="G309" s="2">
        <v>30327</v>
      </c>
      <c r="H309" s="13">
        <f t="shared" ca="1" si="4"/>
        <v>35.983561643835614</v>
      </c>
      <c r="I309" s="1">
        <v>7</v>
      </c>
      <c r="J309" s="1">
        <v>30</v>
      </c>
      <c r="K309" s="1">
        <v>13</v>
      </c>
      <c r="L309" s="1">
        <v>5</v>
      </c>
      <c r="M309" s="1">
        <v>80820</v>
      </c>
      <c r="N309" s="1" t="s">
        <v>231</v>
      </c>
      <c r="O309" s="1">
        <v>0</v>
      </c>
      <c r="P309" s="1" t="s">
        <v>67</v>
      </c>
      <c r="R309" s="1" t="s">
        <v>54</v>
      </c>
      <c r="T309" s="1">
        <v>1</v>
      </c>
      <c r="U309" s="1" t="s">
        <v>150</v>
      </c>
      <c r="W309" s="1" t="s">
        <v>80</v>
      </c>
      <c r="Y309" s="1" t="s">
        <v>233</v>
      </c>
      <c r="AA309" s="1">
        <v>6</v>
      </c>
      <c r="AB309" s="1" t="s">
        <v>1765</v>
      </c>
      <c r="AC309" s="1" t="s">
        <v>71</v>
      </c>
      <c r="AI309" s="1" t="s">
        <v>33</v>
      </c>
      <c r="AN309" s="1" t="s">
        <v>72</v>
      </c>
      <c r="AP309" s="1">
        <v>5</v>
      </c>
      <c r="AR309" s="1">
        <v>2</v>
      </c>
      <c r="AT309" s="1">
        <v>10</v>
      </c>
      <c r="AV309" s="1" t="s">
        <v>74</v>
      </c>
      <c r="AX309" s="1">
        <v>10</v>
      </c>
    </row>
    <row r="310" spans="1:53" ht="13" x14ac:dyDescent="0.15">
      <c r="A310" s="1" t="s">
        <v>0</v>
      </c>
      <c r="E310" s="1" t="s">
        <v>4</v>
      </c>
      <c r="G310" s="2">
        <v>32578</v>
      </c>
      <c r="H310" s="13">
        <f t="shared" ca="1" si="4"/>
        <v>29.816438356164383</v>
      </c>
      <c r="I310" s="1">
        <v>7</v>
      </c>
      <c r="J310" s="1">
        <v>60</v>
      </c>
      <c r="K310" s="1">
        <v>11</v>
      </c>
      <c r="L310" s="1">
        <v>2</v>
      </c>
      <c r="M310" s="1">
        <v>610138</v>
      </c>
      <c r="N310" s="1" t="s">
        <v>1766</v>
      </c>
      <c r="O310" s="1">
        <v>1</v>
      </c>
      <c r="P310" s="1" t="s">
        <v>67</v>
      </c>
      <c r="R310" s="1" t="s">
        <v>103</v>
      </c>
      <c r="T310" s="1">
        <v>1</v>
      </c>
      <c r="U310" s="1" t="s">
        <v>225</v>
      </c>
      <c r="W310" s="1" t="s">
        <v>111</v>
      </c>
      <c r="Y310" s="1" t="s">
        <v>91</v>
      </c>
      <c r="AA310" s="1">
        <v>5</v>
      </c>
      <c r="AB310" s="1" t="s">
        <v>1767</v>
      </c>
      <c r="AC310" s="1" t="s">
        <v>59</v>
      </c>
      <c r="AI310" s="1" t="s">
        <v>33</v>
      </c>
      <c r="AN310" s="1" t="s">
        <v>84</v>
      </c>
      <c r="AP310" s="1">
        <v>4</v>
      </c>
      <c r="AR310" s="1">
        <v>2</v>
      </c>
      <c r="AT310" s="1">
        <v>8</v>
      </c>
      <c r="AU310" s="1" t="s">
        <v>1768</v>
      </c>
      <c r="AV310" s="1" t="s">
        <v>64</v>
      </c>
      <c r="AX310" s="1">
        <v>8</v>
      </c>
      <c r="AY310" s="1" t="s">
        <v>1769</v>
      </c>
    </row>
    <row r="311" spans="1:53" ht="13" x14ac:dyDescent="0.15">
      <c r="E311" s="1" t="s">
        <v>4</v>
      </c>
      <c r="G311" s="2">
        <v>33278</v>
      </c>
      <c r="H311" s="13">
        <f t="shared" ca="1" si="4"/>
        <v>27.898630136986302</v>
      </c>
      <c r="I311" s="1">
        <v>7</v>
      </c>
      <c r="J311" s="1">
        <v>0</v>
      </c>
      <c r="K311" s="1">
        <v>8</v>
      </c>
      <c r="L311" s="1">
        <v>2</v>
      </c>
      <c r="N311" s="1" t="s">
        <v>472</v>
      </c>
      <c r="O311" s="1">
        <v>0</v>
      </c>
      <c r="P311" s="1" t="s">
        <v>67</v>
      </c>
      <c r="R311" s="1" t="s">
        <v>98</v>
      </c>
      <c r="T311" s="1">
        <v>0</v>
      </c>
      <c r="AC311" s="1" t="s">
        <v>59</v>
      </c>
      <c r="AF311" s="1" t="s">
        <v>30</v>
      </c>
      <c r="AN311" s="1" t="s">
        <v>167</v>
      </c>
      <c r="AP311" s="1">
        <v>4</v>
      </c>
      <c r="AR311" s="1">
        <v>4</v>
      </c>
      <c r="AT311" s="1">
        <v>25</v>
      </c>
      <c r="AU311" s="1" t="s">
        <v>1770</v>
      </c>
      <c r="AW311" s="1" t="s">
        <v>1771</v>
      </c>
      <c r="AX311" s="1">
        <v>10</v>
      </c>
      <c r="AY311" s="1" t="s">
        <v>1772</v>
      </c>
      <c r="AZ311" s="1" t="s">
        <v>352</v>
      </c>
      <c r="BA311" s="1" t="s">
        <v>1773</v>
      </c>
    </row>
    <row r="312" spans="1:53" ht="13" x14ac:dyDescent="0.15">
      <c r="B312" s="1" t="s">
        <v>1</v>
      </c>
      <c r="D312" s="1" t="s">
        <v>3</v>
      </c>
      <c r="E312" s="1" t="s">
        <v>4</v>
      </c>
      <c r="G312" s="2">
        <v>30129</v>
      </c>
      <c r="H312" s="13">
        <f t="shared" ca="1" si="4"/>
        <v>36.526027397260272</v>
      </c>
      <c r="I312" s="1">
        <v>6</v>
      </c>
      <c r="J312" s="1">
        <v>90</v>
      </c>
      <c r="K312" s="1">
        <v>10</v>
      </c>
      <c r="L312" s="1">
        <v>10</v>
      </c>
      <c r="M312" s="1">
        <v>122003</v>
      </c>
      <c r="N312" s="1" t="s">
        <v>1774</v>
      </c>
      <c r="O312" s="1">
        <v>1</v>
      </c>
      <c r="P312" s="1" t="s">
        <v>53</v>
      </c>
      <c r="S312" s="1" t="s">
        <v>1775</v>
      </c>
      <c r="T312" s="1">
        <v>1</v>
      </c>
      <c r="U312" s="1" t="s">
        <v>5</v>
      </c>
      <c r="W312" s="1" t="s">
        <v>90</v>
      </c>
      <c r="Y312" s="1" t="s">
        <v>81</v>
      </c>
      <c r="AA312" s="1">
        <v>11</v>
      </c>
      <c r="AB312" s="1" t="s">
        <v>1776</v>
      </c>
      <c r="AC312" s="1" t="s">
        <v>59</v>
      </c>
      <c r="AI312" s="1" t="s">
        <v>33</v>
      </c>
      <c r="AN312" s="1" t="s">
        <v>60</v>
      </c>
      <c r="AQ312" s="1">
        <v>15</v>
      </c>
      <c r="AR312" s="1">
        <v>6</v>
      </c>
      <c r="AT312" s="1">
        <v>20</v>
      </c>
      <c r="AU312" s="1" t="s">
        <v>1777</v>
      </c>
      <c r="AV312" s="1" t="s">
        <v>64</v>
      </c>
      <c r="AX312" s="1">
        <v>10</v>
      </c>
      <c r="AY312" s="1" t="s">
        <v>1778</v>
      </c>
      <c r="AZ312" s="1" t="s">
        <v>1779</v>
      </c>
      <c r="BA312" s="1" t="s">
        <v>1780</v>
      </c>
    </row>
    <row r="313" spans="1:53" ht="13" x14ac:dyDescent="0.15">
      <c r="E313" s="1" t="s">
        <v>4</v>
      </c>
      <c r="G313" s="2">
        <v>27169</v>
      </c>
      <c r="H313" s="13">
        <f t="shared" ca="1" si="4"/>
        <v>44.635616438356166</v>
      </c>
      <c r="I313" s="1">
        <v>8</v>
      </c>
      <c r="J313" s="1">
        <v>15</v>
      </c>
      <c r="K313" s="1">
        <v>12</v>
      </c>
      <c r="L313" s="1">
        <v>2</v>
      </c>
      <c r="N313" s="1" t="s">
        <v>1781</v>
      </c>
      <c r="O313" s="1">
        <v>1</v>
      </c>
      <c r="P313" s="1" t="s">
        <v>67</v>
      </c>
      <c r="R313" s="1" t="s">
        <v>98</v>
      </c>
      <c r="T313" s="1">
        <v>1</v>
      </c>
      <c r="U313" s="1" t="s">
        <v>582</v>
      </c>
      <c r="W313" s="1" t="s">
        <v>80</v>
      </c>
      <c r="Y313" s="1" t="s">
        <v>91</v>
      </c>
      <c r="AA313" s="1">
        <v>13</v>
      </c>
      <c r="AB313" s="1" t="s">
        <v>1782</v>
      </c>
      <c r="AC313" s="1" t="s">
        <v>59</v>
      </c>
      <c r="AI313" s="1" t="s">
        <v>33</v>
      </c>
      <c r="AN313" s="1" t="s">
        <v>60</v>
      </c>
      <c r="AQ313" s="1">
        <v>12</v>
      </c>
      <c r="AR313" s="1">
        <v>2</v>
      </c>
      <c r="AT313" s="1">
        <v>8</v>
      </c>
      <c r="AU313" s="1" t="s">
        <v>1783</v>
      </c>
      <c r="AV313" s="1" t="s">
        <v>200</v>
      </c>
      <c r="AX313" s="1">
        <v>10</v>
      </c>
      <c r="AY313" s="1" t="s">
        <v>1784</v>
      </c>
      <c r="AZ313" s="1" t="s">
        <v>1785</v>
      </c>
      <c r="BA313" s="1" t="s">
        <v>1786</v>
      </c>
    </row>
    <row r="314" spans="1:53" ht="13" x14ac:dyDescent="0.15">
      <c r="A314" s="1" t="s">
        <v>0</v>
      </c>
      <c r="G314" s="2" t="s">
        <v>1787</v>
      </c>
      <c r="H314" s="13">
        <f t="shared" ca="1" si="4"/>
        <v>53.490410958904107</v>
      </c>
      <c r="I314" s="1">
        <v>6</v>
      </c>
      <c r="J314" s="1">
        <v>0</v>
      </c>
      <c r="K314" s="1">
        <v>10</v>
      </c>
      <c r="L314" s="1">
        <v>20</v>
      </c>
      <c r="M314" s="1">
        <v>20148</v>
      </c>
      <c r="N314" s="1" t="s">
        <v>1788</v>
      </c>
      <c r="O314" s="1">
        <v>0</v>
      </c>
      <c r="P314" s="1" t="s">
        <v>97</v>
      </c>
      <c r="R314" s="1" t="s">
        <v>98</v>
      </c>
      <c r="T314" s="1">
        <v>0</v>
      </c>
      <c r="AC314" s="1" t="s">
        <v>59</v>
      </c>
      <c r="AG314" s="1" t="s">
        <v>31</v>
      </c>
      <c r="AN314" s="1" t="s">
        <v>60</v>
      </c>
      <c r="AP314" s="1">
        <v>4</v>
      </c>
      <c r="AR314" s="1">
        <v>6</v>
      </c>
      <c r="AT314" s="1">
        <v>20</v>
      </c>
      <c r="AU314" s="1" t="s">
        <v>1789</v>
      </c>
      <c r="AV314" s="1" t="s">
        <v>64</v>
      </c>
      <c r="AX314" s="1">
        <v>10</v>
      </c>
      <c r="AY314" s="1" t="s">
        <v>1790</v>
      </c>
      <c r="AZ314" s="1" t="s">
        <v>1791</v>
      </c>
      <c r="BA314" s="1" t="s">
        <v>1792</v>
      </c>
    </row>
    <row r="315" spans="1:53" ht="13" x14ac:dyDescent="0.15">
      <c r="A315" s="1" t="s">
        <v>0</v>
      </c>
      <c r="G315" s="2">
        <v>26668</v>
      </c>
      <c r="H315" s="13">
        <f t="shared" ca="1" si="4"/>
        <v>46.008219178082193</v>
      </c>
      <c r="I315" s="1">
        <v>7</v>
      </c>
      <c r="J315" s="1">
        <v>30</v>
      </c>
      <c r="K315" s="1">
        <v>6</v>
      </c>
      <c r="L315" s="1">
        <v>20</v>
      </c>
      <c r="M315" s="1">
        <v>11238</v>
      </c>
      <c r="N315" s="1" t="s">
        <v>1793</v>
      </c>
      <c r="O315" s="1">
        <v>1</v>
      </c>
      <c r="P315" s="1" t="s">
        <v>67</v>
      </c>
      <c r="R315" s="1" t="s">
        <v>98</v>
      </c>
      <c r="T315" s="1">
        <v>1</v>
      </c>
      <c r="U315" s="1" t="s">
        <v>225</v>
      </c>
      <c r="W315" s="1" t="s">
        <v>80</v>
      </c>
      <c r="Y315" s="1" t="s">
        <v>91</v>
      </c>
      <c r="AA315" s="1">
        <v>20</v>
      </c>
      <c r="AB315" s="1" t="s">
        <v>1794</v>
      </c>
      <c r="AC315" s="1" t="s">
        <v>59</v>
      </c>
      <c r="AL315" s="1" t="s">
        <v>36</v>
      </c>
      <c r="AW315" s="1" t="s">
        <v>1795</v>
      </c>
      <c r="AX315" s="1">
        <v>10</v>
      </c>
      <c r="AY315" s="1" t="s">
        <v>1796</v>
      </c>
      <c r="AZ315" s="1" t="s">
        <v>1797</v>
      </c>
      <c r="BA315" s="1" t="s">
        <v>1798</v>
      </c>
    </row>
    <row r="316" spans="1:53" ht="13" x14ac:dyDescent="0.15">
      <c r="A316" s="1" t="s">
        <v>0</v>
      </c>
      <c r="B316" s="1" t="s">
        <v>1</v>
      </c>
      <c r="E316" s="1" t="s">
        <v>4</v>
      </c>
      <c r="G316" s="2">
        <v>33626</v>
      </c>
      <c r="H316" s="13">
        <f t="shared" ca="1" si="4"/>
        <v>26.945205479452056</v>
      </c>
      <c r="I316" s="1">
        <v>8</v>
      </c>
      <c r="J316" s="1">
        <v>40</v>
      </c>
      <c r="K316" s="1">
        <v>13</v>
      </c>
      <c r="L316" s="1">
        <v>6</v>
      </c>
      <c r="M316" s="1">
        <v>1127</v>
      </c>
      <c r="N316" s="1" t="s">
        <v>1799</v>
      </c>
      <c r="O316" s="1">
        <v>1</v>
      </c>
      <c r="P316" s="1" t="s">
        <v>143</v>
      </c>
      <c r="R316" s="1" t="s">
        <v>98</v>
      </c>
      <c r="T316" s="1">
        <v>1</v>
      </c>
      <c r="U316" s="1" t="s">
        <v>453</v>
      </c>
      <c r="W316" s="1" t="s">
        <v>80</v>
      </c>
      <c r="Y316" s="1" t="s">
        <v>57</v>
      </c>
      <c r="AA316" s="1">
        <v>2</v>
      </c>
      <c r="AB316" s="1" t="s">
        <v>1800</v>
      </c>
      <c r="AC316" s="1" t="s">
        <v>83</v>
      </c>
      <c r="AL316" s="1" t="s">
        <v>36</v>
      </c>
      <c r="AV316" s="1" t="s">
        <v>198</v>
      </c>
      <c r="AX316" s="1">
        <v>5</v>
      </c>
      <c r="AY316" s="1" t="s">
        <v>1801</v>
      </c>
      <c r="AZ316" s="1" t="s">
        <v>1802</v>
      </c>
    </row>
    <row r="317" spans="1:53" ht="13" x14ac:dyDescent="0.15">
      <c r="A317" s="1" t="s">
        <v>0</v>
      </c>
      <c r="B317" s="1" t="s">
        <v>1</v>
      </c>
      <c r="E317" s="1" t="s">
        <v>4</v>
      </c>
      <c r="G317" s="2">
        <v>26395</v>
      </c>
      <c r="H317" s="13">
        <f t="shared" ca="1" si="4"/>
        <v>46.756164383561647</v>
      </c>
      <c r="I317" s="1">
        <v>6</v>
      </c>
      <c r="J317" s="1">
        <v>35</v>
      </c>
      <c r="K317" s="1">
        <v>8</v>
      </c>
      <c r="L317" s="1">
        <v>7</v>
      </c>
      <c r="M317" s="1">
        <v>20117</v>
      </c>
      <c r="N317" s="1" t="s">
        <v>1803</v>
      </c>
      <c r="O317" s="1">
        <v>1</v>
      </c>
      <c r="P317" s="1" t="s">
        <v>123</v>
      </c>
      <c r="R317" s="1" t="s">
        <v>103</v>
      </c>
      <c r="T317" s="1">
        <v>1</v>
      </c>
      <c r="U317" s="1" t="s">
        <v>55</v>
      </c>
      <c r="W317" s="1" t="s">
        <v>56</v>
      </c>
      <c r="Y317" s="1" t="s">
        <v>91</v>
      </c>
      <c r="AA317" s="1">
        <v>23</v>
      </c>
      <c r="AB317" s="1" t="s">
        <v>1804</v>
      </c>
      <c r="AC317" s="1" t="s">
        <v>83</v>
      </c>
      <c r="AG317" s="1" t="s">
        <v>31</v>
      </c>
      <c r="AN317" s="1" t="s">
        <v>72</v>
      </c>
      <c r="AQ317" s="1">
        <v>10</v>
      </c>
      <c r="AR317" s="1">
        <v>3</v>
      </c>
      <c r="AT317" s="1">
        <v>8</v>
      </c>
      <c r="AU317" s="1" t="s">
        <v>1805</v>
      </c>
      <c r="AV317" s="1" t="s">
        <v>74</v>
      </c>
      <c r="AX317" s="1">
        <v>7</v>
      </c>
      <c r="AY317" s="1" t="s">
        <v>1806</v>
      </c>
      <c r="AZ317" s="1" t="s">
        <v>1807</v>
      </c>
    </row>
    <row r="318" spans="1:53" ht="13" x14ac:dyDescent="0.15">
      <c r="A318" s="1" t="s">
        <v>0</v>
      </c>
      <c r="D318" s="1" t="s">
        <v>3</v>
      </c>
      <c r="E318" s="1" t="s">
        <v>4</v>
      </c>
      <c r="G318" s="2">
        <v>32544</v>
      </c>
      <c r="H318" s="13">
        <f t="shared" ca="1" si="4"/>
        <v>29.909589041095892</v>
      </c>
      <c r="I318" s="1">
        <v>7</v>
      </c>
      <c r="J318" s="1">
        <v>40</v>
      </c>
      <c r="K318" s="1">
        <v>12</v>
      </c>
      <c r="L318" s="1">
        <v>25</v>
      </c>
      <c r="M318" s="1">
        <v>95051</v>
      </c>
      <c r="N318" s="1" t="s">
        <v>1808</v>
      </c>
      <c r="O318" s="1">
        <v>0</v>
      </c>
      <c r="P318" s="1" t="s">
        <v>67</v>
      </c>
      <c r="R318" s="1" t="s">
        <v>98</v>
      </c>
      <c r="T318" s="1">
        <v>1</v>
      </c>
      <c r="U318" s="1" t="s">
        <v>582</v>
      </c>
      <c r="W318" s="1" t="s">
        <v>80</v>
      </c>
      <c r="Y318" s="1" t="s">
        <v>91</v>
      </c>
      <c r="AA318" s="1">
        <v>1</v>
      </c>
      <c r="AB318" s="1" t="s">
        <v>1809</v>
      </c>
      <c r="AC318" s="1" t="s">
        <v>83</v>
      </c>
      <c r="AG318" s="1" t="s">
        <v>31</v>
      </c>
      <c r="AN318" s="1" t="s">
        <v>167</v>
      </c>
      <c r="AP318" s="1">
        <v>6</v>
      </c>
      <c r="AR318" s="1">
        <v>2</v>
      </c>
      <c r="AT318" s="1">
        <v>15</v>
      </c>
      <c r="AU318" s="1" t="s">
        <v>1810</v>
      </c>
      <c r="AV318" s="1" t="s">
        <v>74</v>
      </c>
      <c r="AX318" s="1">
        <v>10</v>
      </c>
      <c r="AY318" s="1" t="s">
        <v>1811</v>
      </c>
    </row>
    <row r="319" spans="1:53" ht="13" x14ac:dyDescent="0.15">
      <c r="A319" s="1" t="s">
        <v>0</v>
      </c>
      <c r="G319" s="2">
        <v>33697</v>
      </c>
      <c r="H319" s="13">
        <f t="shared" ca="1" si="4"/>
        <v>26.75068493150685</v>
      </c>
      <c r="I319" s="1">
        <v>6</v>
      </c>
      <c r="J319" s="1">
        <v>30</v>
      </c>
      <c r="K319" s="1">
        <v>10</v>
      </c>
      <c r="L319" s="1">
        <v>20</v>
      </c>
      <c r="N319" s="1" t="s">
        <v>1812</v>
      </c>
      <c r="O319" s="1">
        <v>1</v>
      </c>
      <c r="P319" s="1" t="s">
        <v>67</v>
      </c>
      <c r="R319" s="1" t="s">
        <v>98</v>
      </c>
      <c r="T319" s="1">
        <v>1</v>
      </c>
      <c r="U319" s="1" t="s">
        <v>225</v>
      </c>
      <c r="W319" s="1" t="s">
        <v>80</v>
      </c>
      <c r="Y319" s="1" t="s">
        <v>91</v>
      </c>
      <c r="AA319" s="1">
        <v>3</v>
      </c>
      <c r="AB319" s="1" t="s">
        <v>1813</v>
      </c>
      <c r="AC319" s="1" t="s">
        <v>59</v>
      </c>
      <c r="AL319" s="1" t="s">
        <v>36</v>
      </c>
      <c r="AV319" s="1" t="s">
        <v>74</v>
      </c>
      <c r="AX319" s="1">
        <v>10</v>
      </c>
      <c r="AY319" s="1" t="s">
        <v>1814</v>
      </c>
      <c r="AZ319" s="1" t="s">
        <v>1815</v>
      </c>
      <c r="BA319" s="1" t="s">
        <v>1816</v>
      </c>
    </row>
    <row r="320" spans="1:53" ht="13" x14ac:dyDescent="0.15">
      <c r="A320" s="1" t="s">
        <v>0</v>
      </c>
      <c r="C320" s="1" t="s">
        <v>2</v>
      </c>
      <c r="G320" s="2">
        <v>33609</v>
      </c>
      <c r="H320" s="13">
        <f t="shared" ca="1" si="4"/>
        <v>26.991780821917807</v>
      </c>
      <c r="I320" s="1">
        <v>7</v>
      </c>
      <c r="J320" s="1">
        <v>0</v>
      </c>
      <c r="K320" s="1">
        <v>6</v>
      </c>
      <c r="L320" s="1">
        <v>15</v>
      </c>
      <c r="M320" s="1">
        <v>402160</v>
      </c>
      <c r="N320" s="1" t="s">
        <v>1817</v>
      </c>
      <c r="O320" s="1">
        <v>1</v>
      </c>
      <c r="P320" s="1" t="s">
        <v>97</v>
      </c>
      <c r="S320" s="1" t="s">
        <v>1818</v>
      </c>
      <c r="T320" s="1">
        <v>0</v>
      </c>
      <c r="AC320" s="1" t="s">
        <v>59</v>
      </c>
      <c r="AG320" s="1" t="s">
        <v>31</v>
      </c>
      <c r="AI320" s="1" t="s">
        <v>33</v>
      </c>
      <c r="AN320" s="1" t="s">
        <v>72</v>
      </c>
      <c r="AP320" s="1">
        <v>6</v>
      </c>
      <c r="AR320" s="1">
        <v>6</v>
      </c>
      <c r="AT320" s="1">
        <v>20</v>
      </c>
      <c r="AU320" s="1" t="s">
        <v>1819</v>
      </c>
      <c r="AV320" s="1" t="s">
        <v>74</v>
      </c>
      <c r="AX320" s="1">
        <v>6</v>
      </c>
      <c r="AY320" s="1" t="s">
        <v>1820</v>
      </c>
      <c r="AZ320" s="1" t="s">
        <v>213</v>
      </c>
      <c r="BA320" s="1" t="s">
        <v>1821</v>
      </c>
    </row>
    <row r="321" spans="1:53" ht="13" x14ac:dyDescent="0.15">
      <c r="C321" s="1" t="s">
        <v>2</v>
      </c>
      <c r="E321" s="1" t="s">
        <v>4</v>
      </c>
      <c r="G321" s="2">
        <v>33386</v>
      </c>
      <c r="H321" s="13">
        <f t="shared" ca="1" si="4"/>
        <v>27.602739726027398</v>
      </c>
      <c r="I321" s="1">
        <v>5</v>
      </c>
      <c r="J321" s="1">
        <v>45</v>
      </c>
      <c r="K321" s="1">
        <v>12</v>
      </c>
      <c r="L321" s="1">
        <v>30</v>
      </c>
      <c r="M321" s="1">
        <v>2130033</v>
      </c>
      <c r="N321" s="1" t="s">
        <v>1822</v>
      </c>
      <c r="O321" s="1">
        <v>1</v>
      </c>
      <c r="P321" s="1" t="s">
        <v>78</v>
      </c>
      <c r="S321" s="1" t="s">
        <v>1823</v>
      </c>
      <c r="T321" s="1">
        <v>0</v>
      </c>
      <c r="AC321" s="1" t="s">
        <v>83</v>
      </c>
      <c r="AI321" s="1" t="s">
        <v>33</v>
      </c>
      <c r="AN321" s="1" t="s">
        <v>60</v>
      </c>
      <c r="AP321" s="1">
        <v>3</v>
      </c>
      <c r="AR321" s="1">
        <v>4</v>
      </c>
      <c r="AT321" s="1">
        <v>6</v>
      </c>
      <c r="AU321" s="1" t="s">
        <v>1824</v>
      </c>
      <c r="AV321" s="1" t="s">
        <v>64</v>
      </c>
      <c r="AX321" s="1">
        <v>8</v>
      </c>
      <c r="AY321" s="1" t="s">
        <v>1825</v>
      </c>
      <c r="AZ321" s="1" t="s">
        <v>1826</v>
      </c>
      <c r="BA321" s="1" t="s">
        <v>1827</v>
      </c>
    </row>
    <row r="322" spans="1:53" ht="13" x14ac:dyDescent="0.15">
      <c r="A322" s="1" t="s">
        <v>0</v>
      </c>
      <c r="G322" s="2">
        <v>27200</v>
      </c>
      <c r="H322" s="13">
        <f t="shared" ca="1" si="4"/>
        <v>44.550684931506851</v>
      </c>
      <c r="I322" s="1">
        <v>7</v>
      </c>
      <c r="J322" s="1">
        <v>0</v>
      </c>
      <c r="K322" s="1">
        <v>14</v>
      </c>
      <c r="L322" s="1">
        <v>2</v>
      </c>
      <c r="M322" s="1">
        <v>94087</v>
      </c>
      <c r="N322" s="1" t="s">
        <v>1828</v>
      </c>
      <c r="O322" s="1">
        <v>0</v>
      </c>
      <c r="P322" s="1" t="s">
        <v>67</v>
      </c>
      <c r="R322" s="1" t="s">
        <v>54</v>
      </c>
      <c r="T322" s="1">
        <v>0</v>
      </c>
      <c r="AC322" s="1" t="s">
        <v>59</v>
      </c>
      <c r="AD322" s="1" t="s">
        <v>28</v>
      </c>
      <c r="AF322" s="1" t="s">
        <v>30</v>
      </c>
      <c r="AN322" s="1" t="s">
        <v>72</v>
      </c>
      <c r="AQ322" s="1">
        <v>10</v>
      </c>
      <c r="AR322" s="1">
        <v>2</v>
      </c>
      <c r="AT322" s="1">
        <v>14</v>
      </c>
      <c r="AU322" s="1" t="s">
        <v>1829</v>
      </c>
      <c r="AV322" s="1" t="s">
        <v>198</v>
      </c>
      <c r="AX322" s="1">
        <v>7</v>
      </c>
      <c r="AY322" s="1" t="s">
        <v>1830</v>
      </c>
      <c r="AZ322" s="1" t="s">
        <v>1831</v>
      </c>
      <c r="BA322" s="1" t="s">
        <v>1832</v>
      </c>
    </row>
    <row r="323" spans="1:53" ht="13" x14ac:dyDescent="0.15">
      <c r="B323" s="1" t="s">
        <v>1</v>
      </c>
      <c r="E323" s="1" t="s">
        <v>4</v>
      </c>
      <c r="G323" s="2">
        <v>33989</v>
      </c>
      <c r="H323" s="13">
        <f t="shared" ref="H323:H386" ca="1" si="5">(TODAY() - G323)/365</f>
        <v>25.950684931506849</v>
      </c>
      <c r="I323" s="1">
        <v>8</v>
      </c>
      <c r="J323" s="1">
        <v>0</v>
      </c>
      <c r="K323" s="1">
        <v>10</v>
      </c>
      <c r="L323" s="1">
        <v>30</v>
      </c>
      <c r="M323" s="1">
        <v>80301</v>
      </c>
      <c r="N323" s="1" t="s">
        <v>1833</v>
      </c>
      <c r="O323" s="1">
        <v>0</v>
      </c>
      <c r="P323" s="1" t="s">
        <v>67</v>
      </c>
      <c r="R323" s="1" t="s">
        <v>98</v>
      </c>
      <c r="T323" s="1">
        <v>1</v>
      </c>
      <c r="U323" s="1" t="s">
        <v>225</v>
      </c>
      <c r="X323" s="1" t="s">
        <v>1834</v>
      </c>
      <c r="Y323" s="1" t="s">
        <v>295</v>
      </c>
      <c r="AA323" s="1">
        <v>2</v>
      </c>
      <c r="AB323" s="1" t="s">
        <v>1835</v>
      </c>
      <c r="AC323" s="1" t="s">
        <v>59</v>
      </c>
      <c r="AG323" s="1" t="s">
        <v>31</v>
      </c>
      <c r="AI323" s="1" t="s">
        <v>33</v>
      </c>
      <c r="AN323" s="1" t="s">
        <v>60</v>
      </c>
      <c r="AP323" s="1">
        <v>4</v>
      </c>
      <c r="AR323" s="1">
        <v>4</v>
      </c>
      <c r="AT323" s="1">
        <v>3</v>
      </c>
      <c r="AU323" s="1" t="s">
        <v>1836</v>
      </c>
      <c r="AV323" s="1" t="s">
        <v>74</v>
      </c>
      <c r="AX323" s="1">
        <v>8</v>
      </c>
      <c r="AY323" s="1" t="s">
        <v>1837</v>
      </c>
      <c r="AZ323" s="1" t="s">
        <v>1838</v>
      </c>
    </row>
    <row r="324" spans="1:53" ht="13" x14ac:dyDescent="0.15">
      <c r="A324" s="1" t="s">
        <v>0</v>
      </c>
      <c r="D324" s="1" t="s">
        <v>3</v>
      </c>
      <c r="E324" s="1" t="s">
        <v>4</v>
      </c>
      <c r="G324" s="2">
        <v>33399</v>
      </c>
      <c r="H324" s="13">
        <f t="shared" ca="1" si="5"/>
        <v>27.567123287671233</v>
      </c>
      <c r="I324" s="1">
        <v>8</v>
      </c>
      <c r="J324" s="1">
        <v>0</v>
      </c>
      <c r="K324" s="1">
        <v>7</v>
      </c>
      <c r="L324" s="1">
        <v>1</v>
      </c>
      <c r="M324" s="1">
        <v>0</v>
      </c>
      <c r="N324" s="1" t="s">
        <v>397</v>
      </c>
      <c r="O324" s="1">
        <v>1</v>
      </c>
      <c r="P324" s="1" t="s">
        <v>67</v>
      </c>
      <c r="R324" s="1" t="s">
        <v>54</v>
      </c>
      <c r="T324" s="1">
        <v>0</v>
      </c>
      <c r="AC324" s="1" t="s">
        <v>59</v>
      </c>
      <c r="AL324" s="1" t="s">
        <v>36</v>
      </c>
      <c r="AV324" s="1" t="s">
        <v>74</v>
      </c>
      <c r="AX324" s="1">
        <v>9</v>
      </c>
      <c r="AY324" s="1" t="s">
        <v>1839</v>
      </c>
      <c r="AZ324" s="1" t="s">
        <v>1840</v>
      </c>
      <c r="BA324" s="1" t="s">
        <v>1841</v>
      </c>
    </row>
    <row r="325" spans="1:53" ht="13" x14ac:dyDescent="0.15">
      <c r="A325" s="1" t="s">
        <v>0</v>
      </c>
      <c r="B325" s="1" t="s">
        <v>1</v>
      </c>
      <c r="E325" s="1" t="s">
        <v>4</v>
      </c>
      <c r="G325" s="2">
        <v>28993</v>
      </c>
      <c r="H325" s="13">
        <f t="shared" ca="1" si="5"/>
        <v>39.638356164383559</v>
      </c>
      <c r="I325" s="1">
        <v>6</v>
      </c>
      <c r="J325" s="1">
        <v>0</v>
      </c>
      <c r="K325" s="1">
        <v>12</v>
      </c>
      <c r="L325" s="1">
        <v>12</v>
      </c>
      <c r="M325" s="1">
        <v>15025</v>
      </c>
      <c r="N325" s="1" t="s">
        <v>1842</v>
      </c>
      <c r="O325" s="1">
        <v>1</v>
      </c>
      <c r="P325" s="1" t="s">
        <v>53</v>
      </c>
      <c r="R325" s="1" t="s">
        <v>68</v>
      </c>
      <c r="T325" s="1">
        <v>1</v>
      </c>
      <c r="U325" s="1" t="s">
        <v>225</v>
      </c>
      <c r="W325" s="1" t="s">
        <v>80</v>
      </c>
      <c r="Y325" s="1" t="s">
        <v>91</v>
      </c>
      <c r="AA325" s="1">
        <v>15</v>
      </c>
      <c r="AB325" s="1" t="s">
        <v>207</v>
      </c>
      <c r="AC325" s="1" t="s">
        <v>83</v>
      </c>
      <c r="AH325" s="1" t="s">
        <v>32</v>
      </c>
      <c r="AN325" s="1" t="s">
        <v>167</v>
      </c>
      <c r="AP325" s="1">
        <v>6</v>
      </c>
      <c r="AR325" s="1">
        <v>6</v>
      </c>
      <c r="AT325" s="1">
        <v>30</v>
      </c>
      <c r="AU325" s="1" t="s">
        <v>1843</v>
      </c>
      <c r="AV325" s="1" t="s">
        <v>64</v>
      </c>
      <c r="AX325" s="1">
        <v>9</v>
      </c>
      <c r="AY325" s="1" t="s">
        <v>1844</v>
      </c>
      <c r="AZ325" s="1" t="s">
        <v>1845</v>
      </c>
      <c r="BA325" s="1" t="s">
        <v>316</v>
      </c>
    </row>
    <row r="326" spans="1:53" ht="13" x14ac:dyDescent="0.15">
      <c r="B326" s="1" t="s">
        <v>1</v>
      </c>
      <c r="G326" s="2">
        <v>29439</v>
      </c>
      <c r="H326" s="13">
        <f t="shared" ca="1" si="5"/>
        <v>38.416438356164385</v>
      </c>
      <c r="I326" s="1">
        <v>7</v>
      </c>
      <c r="J326" s="1">
        <v>120</v>
      </c>
      <c r="K326" s="1">
        <v>12</v>
      </c>
      <c r="L326" s="1">
        <v>12</v>
      </c>
      <c r="M326" s="1">
        <v>600061</v>
      </c>
      <c r="N326" s="1" t="s">
        <v>1846</v>
      </c>
      <c r="O326" s="1">
        <v>1</v>
      </c>
      <c r="P326" s="1" t="s">
        <v>136</v>
      </c>
      <c r="R326" s="1" t="s">
        <v>98</v>
      </c>
      <c r="T326" s="1">
        <v>1</v>
      </c>
      <c r="U326" s="1" t="s">
        <v>159</v>
      </c>
      <c r="W326" s="1" t="s">
        <v>80</v>
      </c>
      <c r="Y326" s="1" t="s">
        <v>91</v>
      </c>
      <c r="AA326" s="1">
        <v>14</v>
      </c>
      <c r="AB326" s="1" t="s">
        <v>1847</v>
      </c>
      <c r="AC326" s="1" t="s">
        <v>83</v>
      </c>
      <c r="AG326" s="1" t="s">
        <v>31</v>
      </c>
      <c r="AI326" s="1" t="s">
        <v>33</v>
      </c>
      <c r="AN326" s="1" t="s">
        <v>72</v>
      </c>
      <c r="AQ326" s="1">
        <v>10</v>
      </c>
      <c r="AS326" s="1">
        <v>8</v>
      </c>
      <c r="AT326" s="1">
        <v>24</v>
      </c>
      <c r="AU326" s="1" t="s">
        <v>1848</v>
      </c>
      <c r="AV326" s="1" t="s">
        <v>74</v>
      </c>
      <c r="AX326" s="1">
        <v>9</v>
      </c>
      <c r="AY326" s="1" t="s">
        <v>1849</v>
      </c>
      <c r="AZ326" s="1" t="s">
        <v>1850</v>
      </c>
      <c r="BA326" s="1" t="s">
        <v>1851</v>
      </c>
    </row>
    <row r="327" spans="1:53" ht="13" x14ac:dyDescent="0.15">
      <c r="A327" s="1" t="s">
        <v>0</v>
      </c>
      <c r="B327" s="1" t="s">
        <v>1</v>
      </c>
      <c r="C327" s="1" t="s">
        <v>2</v>
      </c>
      <c r="G327" s="2">
        <v>28859</v>
      </c>
      <c r="H327" s="13">
        <f t="shared" ca="1" si="5"/>
        <v>40.005479452054793</v>
      </c>
      <c r="I327" s="1">
        <v>8</v>
      </c>
      <c r="J327" s="1">
        <v>15</v>
      </c>
      <c r="K327" s="1">
        <v>5</v>
      </c>
      <c r="L327" s="1">
        <v>10</v>
      </c>
      <c r="M327" s="1">
        <v>16506</v>
      </c>
      <c r="N327" s="1" t="s">
        <v>1852</v>
      </c>
      <c r="O327" s="1">
        <v>0</v>
      </c>
      <c r="P327" s="1" t="s">
        <v>143</v>
      </c>
      <c r="S327" s="1" t="s">
        <v>1853</v>
      </c>
      <c r="T327" s="1">
        <v>1</v>
      </c>
      <c r="U327" s="1" t="s">
        <v>69</v>
      </c>
      <c r="X327" s="1" t="s">
        <v>442</v>
      </c>
      <c r="Y327" s="1" t="s">
        <v>57</v>
      </c>
      <c r="AA327" s="1">
        <v>6</v>
      </c>
      <c r="AB327" s="1" t="s">
        <v>1854</v>
      </c>
      <c r="AC327" s="1" t="s">
        <v>71</v>
      </c>
      <c r="AG327" s="1" t="s">
        <v>31</v>
      </c>
      <c r="AN327" s="1" t="s">
        <v>72</v>
      </c>
      <c r="AP327" s="1">
        <v>6</v>
      </c>
      <c r="AR327" s="1">
        <v>6</v>
      </c>
      <c r="AT327" s="1">
        <v>40</v>
      </c>
      <c r="AU327" s="1" t="s">
        <v>1855</v>
      </c>
      <c r="AW327" s="1" t="s">
        <v>1856</v>
      </c>
      <c r="AX327" s="1">
        <v>10</v>
      </c>
      <c r="AY327" s="1" t="s">
        <v>1857</v>
      </c>
      <c r="AZ327" s="1" t="s">
        <v>1858</v>
      </c>
      <c r="BA327" s="1" t="s">
        <v>1859</v>
      </c>
    </row>
    <row r="328" spans="1:53" ht="13" x14ac:dyDescent="0.15">
      <c r="A328" s="1" t="s">
        <v>0</v>
      </c>
      <c r="G328" s="2">
        <v>33643</v>
      </c>
      <c r="H328" s="13">
        <f t="shared" ca="1" si="5"/>
        <v>26.898630136986302</v>
      </c>
      <c r="I328" s="1">
        <v>7</v>
      </c>
      <c r="J328" s="1">
        <v>180</v>
      </c>
      <c r="K328" s="1">
        <v>9</v>
      </c>
      <c r="L328" s="1">
        <v>20</v>
      </c>
      <c r="M328" s="1">
        <v>110085</v>
      </c>
      <c r="N328" s="1" t="s">
        <v>376</v>
      </c>
      <c r="O328" s="1">
        <v>1</v>
      </c>
      <c r="P328" s="1" t="s">
        <v>53</v>
      </c>
      <c r="R328" s="1" t="s">
        <v>103</v>
      </c>
      <c r="T328" s="1">
        <v>1</v>
      </c>
      <c r="U328" s="1" t="s">
        <v>89</v>
      </c>
      <c r="W328" s="1" t="s">
        <v>80</v>
      </c>
      <c r="Y328" s="1" t="s">
        <v>91</v>
      </c>
      <c r="AA328" s="1">
        <v>2</v>
      </c>
      <c r="AB328" s="1" t="s">
        <v>1860</v>
      </c>
      <c r="AC328" s="1" t="s">
        <v>83</v>
      </c>
      <c r="AG328" s="1" t="s">
        <v>31</v>
      </c>
      <c r="AJ328" s="1" t="s">
        <v>34</v>
      </c>
      <c r="AN328" s="1" t="s">
        <v>167</v>
      </c>
      <c r="AP328" s="1">
        <v>4</v>
      </c>
      <c r="AR328" s="1">
        <v>4</v>
      </c>
      <c r="AT328" s="1">
        <v>10</v>
      </c>
      <c r="AU328" s="1" t="s">
        <v>1861</v>
      </c>
      <c r="AV328" s="1" t="s">
        <v>74</v>
      </c>
      <c r="AX328" s="1">
        <v>6</v>
      </c>
      <c r="AY328" s="1" t="s">
        <v>1862</v>
      </c>
      <c r="AZ328" s="1" t="s">
        <v>1863</v>
      </c>
      <c r="BA328" s="1" t="s">
        <v>1864</v>
      </c>
    </row>
    <row r="329" spans="1:53" ht="13" x14ac:dyDescent="0.15">
      <c r="A329" s="1" t="s">
        <v>0</v>
      </c>
      <c r="G329" s="2">
        <v>33513</v>
      </c>
      <c r="H329" s="13">
        <f t="shared" ca="1" si="5"/>
        <v>27.254794520547946</v>
      </c>
      <c r="I329" s="1">
        <v>9</v>
      </c>
      <c r="J329" s="1">
        <v>2</v>
      </c>
      <c r="K329" s="1">
        <v>10</v>
      </c>
      <c r="L329" s="1">
        <v>5</v>
      </c>
      <c r="M329" s="1">
        <v>560032</v>
      </c>
      <c r="N329" s="1" t="s">
        <v>472</v>
      </c>
      <c r="O329" s="1">
        <v>1</v>
      </c>
      <c r="P329" s="1" t="s">
        <v>53</v>
      </c>
      <c r="R329" s="1" t="s">
        <v>98</v>
      </c>
      <c r="T329" s="1">
        <v>1</v>
      </c>
      <c r="U329" s="1" t="s">
        <v>225</v>
      </c>
      <c r="W329" s="1" t="s">
        <v>80</v>
      </c>
      <c r="Y329" s="1" t="s">
        <v>91</v>
      </c>
      <c r="AA329" s="1">
        <v>4</v>
      </c>
      <c r="AB329" s="1" t="s">
        <v>1360</v>
      </c>
      <c r="AC329" s="1" t="s">
        <v>59</v>
      </c>
      <c r="AI329" s="1" t="s">
        <v>33</v>
      </c>
      <c r="AL329" s="1" t="s">
        <v>36</v>
      </c>
      <c r="AM329" s="1" t="s">
        <v>1865</v>
      </c>
      <c r="AV329" s="1" t="s">
        <v>64</v>
      </c>
      <c r="AX329" s="1">
        <v>10</v>
      </c>
      <c r="AY329" s="1" t="s">
        <v>1866</v>
      </c>
      <c r="AZ329" s="1" t="s">
        <v>1867</v>
      </c>
      <c r="BA329" s="1" t="s">
        <v>1868</v>
      </c>
    </row>
    <row r="330" spans="1:53" ht="13" x14ac:dyDescent="0.15">
      <c r="B330" s="1" t="s">
        <v>1</v>
      </c>
      <c r="D330" s="1" t="s">
        <v>3</v>
      </c>
      <c r="E330" s="1" t="s">
        <v>4</v>
      </c>
      <c r="G330" s="2">
        <v>26619</v>
      </c>
      <c r="H330" s="13">
        <f t="shared" ca="1" si="5"/>
        <v>46.142465753424659</v>
      </c>
      <c r="I330" s="1">
        <v>8</v>
      </c>
      <c r="J330" s="1">
        <v>0</v>
      </c>
      <c r="K330" s="1">
        <v>10</v>
      </c>
      <c r="L330" s="1">
        <v>50</v>
      </c>
      <c r="M330" s="1">
        <v>90409</v>
      </c>
      <c r="N330" s="1" t="s">
        <v>1869</v>
      </c>
      <c r="O330" s="1">
        <v>1</v>
      </c>
      <c r="P330" s="1" t="s">
        <v>78</v>
      </c>
      <c r="R330" s="1" t="s">
        <v>103</v>
      </c>
      <c r="T330" s="1">
        <v>1</v>
      </c>
      <c r="U330" s="1" t="s">
        <v>225</v>
      </c>
      <c r="W330" s="1" t="s">
        <v>56</v>
      </c>
      <c r="Y330" s="1" t="s">
        <v>91</v>
      </c>
      <c r="AA330" s="1">
        <v>5</v>
      </c>
      <c r="AB330" s="1" t="s">
        <v>1870</v>
      </c>
      <c r="AC330" s="1" t="s">
        <v>399</v>
      </c>
      <c r="AI330" s="1" t="s">
        <v>33</v>
      </c>
      <c r="AM330" s="1" t="s">
        <v>1871</v>
      </c>
      <c r="AN330" s="1" t="s">
        <v>60</v>
      </c>
      <c r="AP330" s="1">
        <v>5</v>
      </c>
      <c r="AR330" s="1">
        <v>5</v>
      </c>
      <c r="AT330" s="1">
        <v>8</v>
      </c>
      <c r="AU330" s="1" t="s">
        <v>1872</v>
      </c>
      <c r="AV330" s="1" t="s">
        <v>74</v>
      </c>
      <c r="AX330" s="1">
        <v>8</v>
      </c>
      <c r="AY330" s="1" t="s">
        <v>1873</v>
      </c>
      <c r="AZ330" s="1" t="s">
        <v>1874</v>
      </c>
      <c r="BA330" s="1" t="s">
        <v>1875</v>
      </c>
    </row>
    <row r="331" spans="1:53" ht="13" x14ac:dyDescent="0.15">
      <c r="A331" s="1" t="s">
        <v>0</v>
      </c>
      <c r="B331" s="1" t="s">
        <v>1</v>
      </c>
      <c r="C331" s="1" t="s">
        <v>2</v>
      </c>
      <c r="G331" s="2">
        <v>31218</v>
      </c>
      <c r="H331" s="13">
        <f t="shared" ca="1" si="5"/>
        <v>33.542465753424658</v>
      </c>
      <c r="I331" s="1">
        <v>7</v>
      </c>
      <c r="J331" s="1">
        <v>30</v>
      </c>
      <c r="K331" s="1">
        <v>8</v>
      </c>
      <c r="L331" s="1">
        <v>2</v>
      </c>
      <c r="M331" s="1">
        <v>65075</v>
      </c>
      <c r="N331" s="1" t="s">
        <v>1876</v>
      </c>
      <c r="O331" s="1">
        <v>0</v>
      </c>
      <c r="P331" s="1" t="s">
        <v>97</v>
      </c>
      <c r="R331" s="1" t="s">
        <v>103</v>
      </c>
      <c r="T331" s="1">
        <v>1</v>
      </c>
      <c r="U331" s="1" t="s">
        <v>225</v>
      </c>
      <c r="W331" s="1" t="s">
        <v>80</v>
      </c>
      <c r="Y331" s="1" t="s">
        <v>466</v>
      </c>
      <c r="AA331" s="1">
        <v>10</v>
      </c>
      <c r="AB331" s="1" t="s">
        <v>1877</v>
      </c>
      <c r="AC331" s="1" t="s">
        <v>83</v>
      </c>
      <c r="AE331" s="1" t="s">
        <v>29</v>
      </c>
      <c r="AN331" s="1" t="s">
        <v>60</v>
      </c>
      <c r="AP331" s="1">
        <v>4</v>
      </c>
      <c r="AR331" s="1">
        <v>4</v>
      </c>
      <c r="AT331" s="1">
        <v>6</v>
      </c>
      <c r="AU331" s="1" t="s">
        <v>1878</v>
      </c>
      <c r="AV331" s="1" t="s">
        <v>64</v>
      </c>
      <c r="AX331" s="1">
        <v>9</v>
      </c>
      <c r="AY331" s="1" t="s">
        <v>1879</v>
      </c>
    </row>
    <row r="332" spans="1:53" ht="13" x14ac:dyDescent="0.15">
      <c r="A332" s="1" t="s">
        <v>0</v>
      </c>
      <c r="G332" s="2" t="s">
        <v>1412</v>
      </c>
      <c r="H332" s="13">
        <f t="shared" ca="1" si="5"/>
        <v>49.868493150684934</v>
      </c>
      <c r="I332" s="1">
        <v>8</v>
      </c>
      <c r="J332" s="1">
        <v>0</v>
      </c>
      <c r="K332" s="1">
        <v>14</v>
      </c>
      <c r="L332" s="1">
        <v>2</v>
      </c>
      <c r="M332" s="1">
        <v>78759</v>
      </c>
      <c r="N332" s="1" t="s">
        <v>1710</v>
      </c>
      <c r="O332" s="1">
        <v>1</v>
      </c>
      <c r="T332" s="1">
        <v>0</v>
      </c>
      <c r="AC332" s="1" t="s">
        <v>59</v>
      </c>
      <c r="AG332" s="1" t="s">
        <v>31</v>
      </c>
      <c r="AN332" s="1" t="s">
        <v>72</v>
      </c>
      <c r="AP332" s="1">
        <v>6</v>
      </c>
      <c r="AR332" s="1">
        <v>6</v>
      </c>
      <c r="AT332" s="1">
        <v>16</v>
      </c>
      <c r="AU332" s="1" t="s">
        <v>1880</v>
      </c>
      <c r="AV332" s="1" t="s">
        <v>74</v>
      </c>
      <c r="AX332" s="1">
        <v>9</v>
      </c>
      <c r="AY332" s="1" t="s">
        <v>1881</v>
      </c>
      <c r="BA332" s="1" t="s">
        <v>1882</v>
      </c>
    </row>
    <row r="333" spans="1:53" ht="13" x14ac:dyDescent="0.15">
      <c r="D333" s="1" t="s">
        <v>3</v>
      </c>
      <c r="G333" s="2">
        <v>32523</v>
      </c>
      <c r="H333" s="13">
        <f t="shared" ca="1" si="5"/>
        <v>29.967123287671232</v>
      </c>
      <c r="I333" s="1">
        <v>7</v>
      </c>
      <c r="J333" s="1">
        <v>10</v>
      </c>
      <c r="K333" s="1">
        <v>7</v>
      </c>
      <c r="L333" s="1">
        <v>10</v>
      </c>
      <c r="M333" s="1">
        <v>4755066</v>
      </c>
      <c r="N333" s="1" t="s">
        <v>1883</v>
      </c>
      <c r="O333" s="1">
        <v>0</v>
      </c>
      <c r="P333" s="1" t="s">
        <v>53</v>
      </c>
      <c r="R333" s="1" t="s">
        <v>54</v>
      </c>
      <c r="T333" s="1">
        <v>1</v>
      </c>
      <c r="U333" s="1" t="s">
        <v>225</v>
      </c>
      <c r="W333" s="1" t="s">
        <v>111</v>
      </c>
      <c r="Y333" s="1" t="s">
        <v>57</v>
      </c>
      <c r="AA333" s="1">
        <v>4</v>
      </c>
      <c r="AB333" s="1" t="s">
        <v>1884</v>
      </c>
      <c r="AC333" s="1" t="s">
        <v>83</v>
      </c>
      <c r="AF333" s="1" t="s">
        <v>30</v>
      </c>
      <c r="AN333" s="1" t="s">
        <v>72</v>
      </c>
      <c r="AP333" s="1">
        <v>5</v>
      </c>
      <c r="AR333" s="1">
        <v>5</v>
      </c>
      <c r="AT333" s="1">
        <v>180</v>
      </c>
      <c r="AU333" s="1" t="s">
        <v>1885</v>
      </c>
      <c r="AV333" s="1" t="s">
        <v>64</v>
      </c>
      <c r="AX333" s="1">
        <v>10</v>
      </c>
      <c r="AY333" s="1" t="s">
        <v>1886</v>
      </c>
      <c r="AZ333" s="1" t="s">
        <v>1887</v>
      </c>
      <c r="BA333" s="1" t="s">
        <v>1888</v>
      </c>
    </row>
    <row r="334" spans="1:53" ht="13" x14ac:dyDescent="0.15">
      <c r="A334" s="1" t="s">
        <v>0</v>
      </c>
      <c r="E334" s="1" t="s">
        <v>4</v>
      </c>
      <c r="G334" s="2">
        <v>33568</v>
      </c>
      <c r="H334" s="13">
        <f t="shared" ca="1" si="5"/>
        <v>27.104109589041094</v>
      </c>
      <c r="I334" s="1">
        <v>8</v>
      </c>
      <c r="J334" s="1">
        <v>110</v>
      </c>
      <c r="K334" s="1">
        <v>10</v>
      </c>
      <c r="L334" s="1">
        <v>0</v>
      </c>
      <c r="M334" s="1">
        <v>560008</v>
      </c>
      <c r="N334" s="1" t="s">
        <v>891</v>
      </c>
      <c r="O334" s="1">
        <v>0</v>
      </c>
      <c r="P334" s="1" t="s">
        <v>97</v>
      </c>
      <c r="R334" s="1" t="s">
        <v>103</v>
      </c>
      <c r="T334" s="1">
        <v>1</v>
      </c>
      <c r="U334" s="1" t="s">
        <v>225</v>
      </c>
      <c r="W334" s="1" t="s">
        <v>80</v>
      </c>
      <c r="Y334" s="1" t="s">
        <v>91</v>
      </c>
      <c r="AA334" s="1">
        <v>3</v>
      </c>
      <c r="AB334" s="1" t="s">
        <v>1889</v>
      </c>
      <c r="AC334" s="1" t="s">
        <v>59</v>
      </c>
      <c r="AI334" s="1" t="s">
        <v>33</v>
      </c>
      <c r="AN334" s="1" t="s">
        <v>72</v>
      </c>
      <c r="AP334" s="1">
        <v>6</v>
      </c>
      <c r="AR334" s="1">
        <v>6</v>
      </c>
      <c r="AT334" s="1">
        <v>6</v>
      </c>
      <c r="AU334" s="1" t="s">
        <v>1890</v>
      </c>
      <c r="AV334" s="1" t="s">
        <v>74</v>
      </c>
      <c r="AX334" s="1">
        <v>9</v>
      </c>
      <c r="AY334" s="1" t="s">
        <v>1891</v>
      </c>
      <c r="AZ334" s="1" t="s">
        <v>692</v>
      </c>
      <c r="BA334" s="1" t="s">
        <v>1892</v>
      </c>
    </row>
    <row r="335" spans="1:53" ht="13" x14ac:dyDescent="0.15">
      <c r="B335" s="1" t="s">
        <v>1</v>
      </c>
      <c r="E335" s="1" t="s">
        <v>4</v>
      </c>
      <c r="G335" s="2">
        <v>26479</v>
      </c>
      <c r="H335" s="13">
        <f t="shared" ca="1" si="5"/>
        <v>46.526027397260272</v>
      </c>
      <c r="I335" s="1">
        <v>7</v>
      </c>
      <c r="J335" s="1">
        <v>60</v>
      </c>
      <c r="K335" s="1">
        <v>11</v>
      </c>
      <c r="L335" s="1">
        <v>20</v>
      </c>
      <c r="M335" s="1">
        <v>28039</v>
      </c>
      <c r="N335" s="1" t="s">
        <v>170</v>
      </c>
      <c r="O335" s="1">
        <v>0</v>
      </c>
      <c r="P335" s="1" t="s">
        <v>143</v>
      </c>
      <c r="R335" s="1" t="s">
        <v>98</v>
      </c>
      <c r="T335" s="1">
        <v>1</v>
      </c>
      <c r="U335" s="1" t="s">
        <v>110</v>
      </c>
      <c r="W335" s="1" t="s">
        <v>80</v>
      </c>
      <c r="Y335" s="1" t="s">
        <v>91</v>
      </c>
      <c r="AA335" s="1">
        <v>15</v>
      </c>
      <c r="AB335" s="1" t="s">
        <v>1893</v>
      </c>
      <c r="AC335" s="1" t="s">
        <v>83</v>
      </c>
      <c r="AH335" s="1" t="s">
        <v>32</v>
      </c>
      <c r="AN335" s="1" t="s">
        <v>72</v>
      </c>
      <c r="AP335" s="1">
        <v>4</v>
      </c>
      <c r="AR335" s="1">
        <v>6</v>
      </c>
      <c r="AT335" s="1">
        <v>25</v>
      </c>
      <c r="AU335" s="1" t="s">
        <v>1894</v>
      </c>
      <c r="AV335" s="1" t="s">
        <v>74</v>
      </c>
      <c r="AX335" s="1">
        <v>9</v>
      </c>
      <c r="AY335" s="1" t="s">
        <v>1895</v>
      </c>
      <c r="AZ335" s="1" t="s">
        <v>1896</v>
      </c>
      <c r="BA335" s="1" t="s">
        <v>1897</v>
      </c>
    </row>
    <row r="336" spans="1:53" ht="13" x14ac:dyDescent="0.15">
      <c r="B336" s="1" t="s">
        <v>1</v>
      </c>
      <c r="E336" s="1" t="s">
        <v>4</v>
      </c>
      <c r="G336" s="2">
        <v>30461</v>
      </c>
      <c r="H336" s="13">
        <f t="shared" ca="1" si="5"/>
        <v>35.61643835616438</v>
      </c>
      <c r="I336" s="1">
        <v>8</v>
      </c>
      <c r="J336" s="1">
        <v>0</v>
      </c>
      <c r="K336" s="1">
        <v>16</v>
      </c>
      <c r="L336" s="1">
        <v>2</v>
      </c>
      <c r="M336" s="1">
        <v>200080</v>
      </c>
      <c r="N336" s="1" t="s">
        <v>1898</v>
      </c>
      <c r="O336" s="1">
        <v>0</v>
      </c>
      <c r="P336" s="1" t="s">
        <v>67</v>
      </c>
      <c r="R336" s="1" t="s">
        <v>98</v>
      </c>
      <c r="T336" s="1">
        <v>1</v>
      </c>
      <c r="U336" s="1" t="s">
        <v>225</v>
      </c>
      <c r="W336" s="1" t="s">
        <v>80</v>
      </c>
      <c r="Y336" s="1" t="s">
        <v>105</v>
      </c>
      <c r="AA336" s="1">
        <v>12</v>
      </c>
      <c r="AB336" s="1" t="s">
        <v>1899</v>
      </c>
      <c r="AC336" s="1" t="s">
        <v>166</v>
      </c>
      <c r="AG336" s="1" t="s">
        <v>31</v>
      </c>
      <c r="AI336" s="1" t="s">
        <v>33</v>
      </c>
      <c r="AN336" s="1" t="s">
        <v>72</v>
      </c>
      <c r="AP336" s="1">
        <v>6</v>
      </c>
      <c r="AR336" s="1">
        <v>6</v>
      </c>
      <c r="AT336" s="1">
        <v>4</v>
      </c>
      <c r="AU336" s="1" t="s">
        <v>1900</v>
      </c>
      <c r="AV336" s="1" t="s">
        <v>74</v>
      </c>
      <c r="AX336" s="1">
        <v>10</v>
      </c>
      <c r="AY336" s="1" t="s">
        <v>1901</v>
      </c>
      <c r="AZ336" s="1" t="s">
        <v>1902</v>
      </c>
    </row>
    <row r="337" spans="1:54" ht="13" x14ac:dyDescent="0.15">
      <c r="A337" s="1" t="s">
        <v>0</v>
      </c>
      <c r="B337" s="1" t="s">
        <v>1</v>
      </c>
      <c r="C337" s="1" t="s">
        <v>2</v>
      </c>
      <c r="E337" s="1" t="s">
        <v>4</v>
      </c>
      <c r="H337" s="13">
        <f t="shared" ca="1" si="5"/>
        <v>119.07123287671233</v>
      </c>
      <c r="I337" s="1">
        <v>6</v>
      </c>
      <c r="J337" s="1">
        <v>120</v>
      </c>
      <c r="K337" s="1">
        <v>9</v>
      </c>
      <c r="L337" s="1">
        <v>10</v>
      </c>
      <c r="M337" s="1">
        <v>110063</v>
      </c>
      <c r="N337" s="1" t="s">
        <v>1903</v>
      </c>
      <c r="O337" s="1">
        <v>0</v>
      </c>
      <c r="P337" s="1" t="s">
        <v>136</v>
      </c>
      <c r="R337" s="1" t="s">
        <v>98</v>
      </c>
      <c r="T337" s="1">
        <v>1</v>
      </c>
      <c r="U337" s="1" t="s">
        <v>225</v>
      </c>
      <c r="W337" s="1" t="s">
        <v>80</v>
      </c>
      <c r="Y337" s="1" t="s">
        <v>91</v>
      </c>
      <c r="AA337" s="1">
        <v>2</v>
      </c>
      <c r="AB337" s="1" t="s">
        <v>1904</v>
      </c>
      <c r="AC337" s="1" t="s">
        <v>399</v>
      </c>
      <c r="AG337" s="1" t="s">
        <v>31</v>
      </c>
      <c r="AN337" s="1" t="s">
        <v>167</v>
      </c>
      <c r="AP337" s="1">
        <v>6</v>
      </c>
      <c r="AR337" s="1">
        <v>4</v>
      </c>
      <c r="AT337" s="1">
        <v>12</v>
      </c>
      <c r="AU337" s="1" t="s">
        <v>1905</v>
      </c>
      <c r="AV337" s="1" t="s">
        <v>74</v>
      </c>
      <c r="AX337" s="1">
        <v>10</v>
      </c>
      <c r="AY337" s="1" t="s">
        <v>1906</v>
      </c>
      <c r="AZ337" s="1" t="s">
        <v>1907</v>
      </c>
      <c r="BA337" s="1" t="s">
        <v>116</v>
      </c>
    </row>
    <row r="338" spans="1:54" ht="13" x14ac:dyDescent="0.15">
      <c r="A338" s="1" t="s">
        <v>0</v>
      </c>
      <c r="E338" s="1" t="s">
        <v>4</v>
      </c>
      <c r="G338" s="2">
        <v>32534</v>
      </c>
      <c r="H338" s="13">
        <f t="shared" ca="1" si="5"/>
        <v>29.936986301369863</v>
      </c>
      <c r="I338" s="1">
        <v>8</v>
      </c>
      <c r="J338" s="1">
        <v>0</v>
      </c>
      <c r="K338" s="1">
        <v>4</v>
      </c>
      <c r="L338" s="1">
        <v>20</v>
      </c>
      <c r="M338" s="1">
        <v>22630</v>
      </c>
      <c r="N338" s="1" t="s">
        <v>1908</v>
      </c>
      <c r="O338" s="1">
        <v>1</v>
      </c>
      <c r="P338" s="1" t="s">
        <v>53</v>
      </c>
      <c r="R338" s="1" t="s">
        <v>98</v>
      </c>
      <c r="T338" s="1">
        <v>1</v>
      </c>
      <c r="U338" s="1" t="s">
        <v>137</v>
      </c>
      <c r="W338" s="1" t="s">
        <v>145</v>
      </c>
      <c r="Y338" s="1" t="s">
        <v>91</v>
      </c>
      <c r="AA338" s="1">
        <v>2</v>
      </c>
      <c r="AC338" s="1" t="s">
        <v>399</v>
      </c>
      <c r="AG338" s="1" t="s">
        <v>31</v>
      </c>
      <c r="AM338" s="1" t="s">
        <v>1909</v>
      </c>
      <c r="AN338" s="1" t="s">
        <v>60</v>
      </c>
      <c r="AP338" s="1">
        <v>6</v>
      </c>
      <c r="AR338" s="1">
        <v>6</v>
      </c>
      <c r="AT338" s="1">
        <v>20</v>
      </c>
      <c r="AU338" s="1" t="s">
        <v>1910</v>
      </c>
      <c r="AV338" s="1" t="s">
        <v>74</v>
      </c>
      <c r="AX338" s="1">
        <v>10</v>
      </c>
      <c r="AY338" s="1" t="s">
        <v>1307</v>
      </c>
      <c r="AZ338" s="1" t="s">
        <v>1911</v>
      </c>
      <c r="BA338" s="1" t="s">
        <v>1912</v>
      </c>
    </row>
    <row r="339" spans="1:54" ht="13" x14ac:dyDescent="0.15">
      <c r="A339" s="1" t="s">
        <v>0</v>
      </c>
      <c r="G339" s="2">
        <v>35711</v>
      </c>
      <c r="H339" s="13">
        <f t="shared" ca="1" si="5"/>
        <v>21.232876712328768</v>
      </c>
      <c r="I339" s="1">
        <v>7</v>
      </c>
      <c r="J339" s="1">
        <v>120</v>
      </c>
      <c r="K339" s="1">
        <v>12</v>
      </c>
      <c r="L339" s="1">
        <v>3</v>
      </c>
      <c r="M339" s="1">
        <v>8887</v>
      </c>
      <c r="N339" s="1" t="s">
        <v>1913</v>
      </c>
      <c r="O339" s="1">
        <v>1</v>
      </c>
      <c r="T339" s="1">
        <v>1</v>
      </c>
      <c r="U339" s="1" t="s">
        <v>31</v>
      </c>
      <c r="W339" s="1" t="s">
        <v>384</v>
      </c>
      <c r="Y339" s="1" t="s">
        <v>91</v>
      </c>
      <c r="AA339" s="1">
        <v>4</v>
      </c>
      <c r="AB339" s="1" t="s">
        <v>1914</v>
      </c>
      <c r="AC339" s="1" t="s">
        <v>1299</v>
      </c>
      <c r="AI339" s="1" t="s">
        <v>33</v>
      </c>
      <c r="AJ339" s="1" t="s">
        <v>34</v>
      </c>
      <c r="AN339" s="1" t="s">
        <v>60</v>
      </c>
      <c r="AP339" s="1">
        <v>5</v>
      </c>
      <c r="AS339" s="1" t="s">
        <v>1915</v>
      </c>
      <c r="AT339" s="1">
        <v>6</v>
      </c>
      <c r="AU339" s="1" t="s">
        <v>1916</v>
      </c>
      <c r="AV339" s="1" t="s">
        <v>64</v>
      </c>
      <c r="AX339" s="1">
        <v>10</v>
      </c>
      <c r="AY339" s="1" t="s">
        <v>1917</v>
      </c>
      <c r="AZ339" s="1" t="s">
        <v>1918</v>
      </c>
    </row>
    <row r="340" spans="1:54" ht="13" x14ac:dyDescent="0.15">
      <c r="D340" s="1" t="s">
        <v>3</v>
      </c>
      <c r="E340" s="1" t="s">
        <v>4</v>
      </c>
      <c r="G340" s="2">
        <v>34628</v>
      </c>
      <c r="H340" s="13">
        <f t="shared" ca="1" si="5"/>
        <v>24.2</v>
      </c>
      <c r="I340" s="1">
        <v>6</v>
      </c>
      <c r="J340" s="1">
        <v>40</v>
      </c>
      <c r="K340" s="1">
        <v>12</v>
      </c>
      <c r="L340" s="1">
        <v>5</v>
      </c>
      <c r="M340" s="1">
        <v>110059</v>
      </c>
      <c r="N340" s="1" t="s">
        <v>1903</v>
      </c>
      <c r="O340" s="1">
        <v>1</v>
      </c>
      <c r="P340" s="1" t="s">
        <v>78</v>
      </c>
      <c r="R340" s="1" t="s">
        <v>103</v>
      </c>
      <c r="T340" s="1">
        <v>1</v>
      </c>
      <c r="U340" s="1" t="s">
        <v>225</v>
      </c>
      <c r="W340" s="1" t="s">
        <v>80</v>
      </c>
      <c r="Y340" s="1" t="s">
        <v>81</v>
      </c>
      <c r="AA340" s="1">
        <v>0</v>
      </c>
      <c r="AB340" s="1" t="s">
        <v>1546</v>
      </c>
      <c r="AC340" s="1" t="s">
        <v>59</v>
      </c>
      <c r="AH340" s="1" t="s">
        <v>32</v>
      </c>
      <c r="AN340" s="1" t="s">
        <v>72</v>
      </c>
      <c r="AP340" s="1">
        <v>4</v>
      </c>
      <c r="AR340" s="1">
        <v>2</v>
      </c>
      <c r="AT340" s="1">
        <v>48</v>
      </c>
      <c r="AU340" s="1" t="s">
        <v>1919</v>
      </c>
      <c r="AV340" s="1" t="s">
        <v>74</v>
      </c>
      <c r="AX340" s="1">
        <v>9</v>
      </c>
      <c r="AY340" s="1" t="s">
        <v>1920</v>
      </c>
      <c r="AZ340" s="1" t="s">
        <v>1921</v>
      </c>
    </row>
    <row r="341" spans="1:54" ht="13" x14ac:dyDescent="0.15">
      <c r="A341" s="1" t="s">
        <v>0</v>
      </c>
      <c r="B341" s="1" t="s">
        <v>1</v>
      </c>
      <c r="E341" s="1" t="s">
        <v>4</v>
      </c>
      <c r="G341" s="2">
        <v>35373</v>
      </c>
      <c r="H341" s="13">
        <f t="shared" ca="1" si="5"/>
        <v>22.158904109589042</v>
      </c>
      <c r="I341" s="1">
        <v>6</v>
      </c>
      <c r="J341" s="1">
        <v>0</v>
      </c>
      <c r="K341" s="1">
        <v>12</v>
      </c>
      <c r="L341" s="1">
        <v>4</v>
      </c>
      <c r="M341" s="1">
        <v>100070</v>
      </c>
      <c r="N341" s="1" t="s">
        <v>1922</v>
      </c>
      <c r="O341" s="1">
        <v>1</v>
      </c>
      <c r="P341" s="1" t="s">
        <v>97</v>
      </c>
      <c r="R341" s="1" t="s">
        <v>68</v>
      </c>
      <c r="T341" s="1">
        <v>0</v>
      </c>
      <c r="AC341" s="1" t="s">
        <v>59</v>
      </c>
      <c r="AI341" s="1" t="s">
        <v>33</v>
      </c>
      <c r="AN341" s="1" t="s">
        <v>60</v>
      </c>
      <c r="AP341" s="1">
        <v>3</v>
      </c>
      <c r="AR341" s="1">
        <v>6</v>
      </c>
      <c r="AT341" s="1">
        <v>80</v>
      </c>
      <c r="AU341" s="1" t="s">
        <v>1923</v>
      </c>
      <c r="AW341" s="1" t="s">
        <v>1674</v>
      </c>
      <c r="AX341" s="1">
        <v>9</v>
      </c>
      <c r="AY341" s="1" t="s">
        <v>1924</v>
      </c>
      <c r="AZ341" s="1" t="s">
        <v>1925</v>
      </c>
      <c r="BA341" s="1" t="s">
        <v>1926</v>
      </c>
    </row>
    <row r="342" spans="1:54" ht="13" x14ac:dyDescent="0.15">
      <c r="E342" s="1" t="s">
        <v>4</v>
      </c>
      <c r="G342" s="2">
        <v>32492</v>
      </c>
      <c r="H342" s="13">
        <f t="shared" ca="1" si="5"/>
        <v>30.052054794520547</v>
      </c>
      <c r="I342" s="1">
        <v>8</v>
      </c>
      <c r="J342" s="1">
        <v>120</v>
      </c>
      <c r="K342" s="1">
        <v>10</v>
      </c>
      <c r="L342" s="1">
        <v>10</v>
      </c>
      <c r="M342" s="1">
        <v>52030280</v>
      </c>
      <c r="N342" s="1" t="s">
        <v>1927</v>
      </c>
      <c r="O342" s="1">
        <v>0</v>
      </c>
      <c r="P342" s="1" t="s">
        <v>78</v>
      </c>
      <c r="R342" s="1" t="s">
        <v>54</v>
      </c>
      <c r="T342" s="1">
        <v>1</v>
      </c>
      <c r="U342" s="1" t="s">
        <v>225</v>
      </c>
      <c r="W342" s="1" t="s">
        <v>80</v>
      </c>
      <c r="Y342" s="1" t="s">
        <v>91</v>
      </c>
      <c r="AA342" s="1">
        <v>7</v>
      </c>
      <c r="AB342" s="1" t="s">
        <v>1928</v>
      </c>
      <c r="AC342" s="1" t="s">
        <v>59</v>
      </c>
      <c r="AG342" s="1" t="s">
        <v>31</v>
      </c>
      <c r="AN342" s="1" t="s">
        <v>60</v>
      </c>
      <c r="AQ342" s="1">
        <v>10</v>
      </c>
      <c r="AR342" s="1">
        <v>6</v>
      </c>
      <c r="AT342" s="1">
        <v>6</v>
      </c>
      <c r="AU342" s="1" t="s">
        <v>1929</v>
      </c>
      <c r="AV342" s="1" t="s">
        <v>74</v>
      </c>
      <c r="AX342" s="1">
        <v>10</v>
      </c>
      <c r="AY342" s="1" t="s">
        <v>1930</v>
      </c>
      <c r="AZ342" s="1" t="s">
        <v>1702</v>
      </c>
    </row>
    <row r="343" spans="1:54" ht="13" x14ac:dyDescent="0.15">
      <c r="A343" s="1" t="s">
        <v>0</v>
      </c>
      <c r="G343" s="2">
        <v>32577</v>
      </c>
      <c r="H343" s="13">
        <f t="shared" ca="1" si="5"/>
        <v>29.81917808219178</v>
      </c>
      <c r="I343" s="1">
        <v>7</v>
      </c>
      <c r="J343" s="1">
        <v>420</v>
      </c>
      <c r="K343" s="1">
        <v>5</v>
      </c>
      <c r="L343" s="1">
        <v>3</v>
      </c>
      <c r="M343" s="1">
        <v>600060</v>
      </c>
      <c r="N343" s="1" t="s">
        <v>1931</v>
      </c>
      <c r="O343" s="1">
        <v>0</v>
      </c>
      <c r="P343" s="1" t="s">
        <v>67</v>
      </c>
      <c r="R343" s="1" t="s">
        <v>98</v>
      </c>
      <c r="T343" s="1">
        <v>0</v>
      </c>
      <c r="AC343" s="1" t="s">
        <v>59</v>
      </c>
      <c r="AG343" s="1" t="s">
        <v>31</v>
      </c>
      <c r="AN343" s="1" t="s">
        <v>72</v>
      </c>
      <c r="AP343" s="1">
        <v>6</v>
      </c>
      <c r="AR343" s="1">
        <v>6</v>
      </c>
      <c r="AT343" s="1">
        <v>1</v>
      </c>
      <c r="AU343" s="1" t="s">
        <v>1932</v>
      </c>
      <c r="AV343" s="1" t="s">
        <v>74</v>
      </c>
      <c r="AX343" s="1">
        <v>4</v>
      </c>
      <c r="AY343" s="1" t="s">
        <v>1933</v>
      </c>
    </row>
    <row r="344" spans="1:54" ht="13" x14ac:dyDescent="0.15">
      <c r="A344" s="1" t="s">
        <v>0</v>
      </c>
      <c r="D344" s="1" t="s">
        <v>3</v>
      </c>
      <c r="E344" s="1" t="s">
        <v>4</v>
      </c>
      <c r="G344" s="2">
        <v>35261</v>
      </c>
      <c r="H344" s="13">
        <f t="shared" ca="1" si="5"/>
        <v>22.465753424657535</v>
      </c>
      <c r="I344" s="1">
        <v>7</v>
      </c>
      <c r="J344" s="1">
        <v>0</v>
      </c>
      <c r="K344" s="1">
        <v>10</v>
      </c>
      <c r="L344" s="1">
        <v>45</v>
      </c>
      <c r="M344" s="1">
        <v>41200</v>
      </c>
      <c r="N344" s="1" t="s">
        <v>1934</v>
      </c>
      <c r="O344" s="1">
        <v>1</v>
      </c>
      <c r="P344" s="1" t="s">
        <v>136</v>
      </c>
      <c r="R344" s="1" t="s">
        <v>98</v>
      </c>
      <c r="T344" s="1">
        <v>0</v>
      </c>
      <c r="AC344" s="1" t="s">
        <v>399</v>
      </c>
      <c r="AD344" s="1" t="s">
        <v>28</v>
      </c>
      <c r="AI344" s="1" t="s">
        <v>33</v>
      </c>
      <c r="AM344" s="1" t="s">
        <v>1935</v>
      </c>
      <c r="AN344" s="1" t="s">
        <v>60</v>
      </c>
      <c r="AQ344" s="1">
        <v>18</v>
      </c>
      <c r="AS344" s="1">
        <v>40</v>
      </c>
      <c r="AT344" s="1">
        <v>18</v>
      </c>
      <c r="AU344" s="1" t="s">
        <v>1936</v>
      </c>
      <c r="AV344" s="1" t="s">
        <v>74</v>
      </c>
      <c r="AX344" s="1">
        <v>10</v>
      </c>
      <c r="AY344" s="1" t="s">
        <v>1937</v>
      </c>
      <c r="AZ344" s="1" t="s">
        <v>1938</v>
      </c>
    </row>
    <row r="345" spans="1:54" ht="13" x14ac:dyDescent="0.15">
      <c r="A345" s="1" t="s">
        <v>0</v>
      </c>
      <c r="G345" s="2">
        <v>32329</v>
      </c>
      <c r="H345" s="13">
        <f t="shared" ca="1" si="5"/>
        <v>30.4986301369863</v>
      </c>
      <c r="I345" s="1">
        <v>7</v>
      </c>
      <c r="J345" s="1">
        <v>25</v>
      </c>
      <c r="K345" s="1">
        <v>9</v>
      </c>
      <c r="L345" s="1">
        <v>8</v>
      </c>
      <c r="N345" s="1" t="s">
        <v>1939</v>
      </c>
      <c r="O345" s="1">
        <v>0</v>
      </c>
      <c r="P345" s="1" t="s">
        <v>431</v>
      </c>
      <c r="R345" s="1" t="s">
        <v>98</v>
      </c>
      <c r="T345" s="1">
        <v>1</v>
      </c>
      <c r="U345" s="1" t="s">
        <v>458</v>
      </c>
      <c r="W345" s="1" t="s">
        <v>80</v>
      </c>
      <c r="Y345" s="1" t="s">
        <v>404</v>
      </c>
      <c r="AA345" s="1">
        <v>2</v>
      </c>
      <c r="AB345" s="1" t="s">
        <v>280</v>
      </c>
      <c r="AC345" s="1" t="s">
        <v>83</v>
      </c>
      <c r="AI345" s="1" t="s">
        <v>33</v>
      </c>
      <c r="AN345" s="1" t="s">
        <v>84</v>
      </c>
      <c r="AQ345" s="1">
        <v>10</v>
      </c>
      <c r="AR345" s="1">
        <v>6</v>
      </c>
      <c r="AT345" s="1">
        <v>20</v>
      </c>
      <c r="AU345" s="1" t="s">
        <v>1940</v>
      </c>
      <c r="AW345" s="1" t="s">
        <v>1941</v>
      </c>
      <c r="AX345" s="1">
        <v>7</v>
      </c>
      <c r="AY345" s="1" t="s">
        <v>434</v>
      </c>
      <c r="AZ345" s="1" t="s">
        <v>1942</v>
      </c>
      <c r="BA345" s="1" t="s">
        <v>1943</v>
      </c>
      <c r="BB345" s="1">
        <v>0</v>
      </c>
    </row>
    <row r="346" spans="1:54" ht="13" x14ac:dyDescent="0.15">
      <c r="E346" s="1" t="s">
        <v>4</v>
      </c>
      <c r="G346" s="2">
        <v>33017</v>
      </c>
      <c r="H346" s="13">
        <f t="shared" ca="1" si="5"/>
        <v>28.613698630136987</v>
      </c>
      <c r="I346" s="1">
        <v>5</v>
      </c>
      <c r="J346" s="1">
        <v>30</v>
      </c>
      <c r="K346" s="1">
        <v>4</v>
      </c>
      <c r="L346" s="1">
        <v>56</v>
      </c>
      <c r="M346" s="1">
        <v>98001</v>
      </c>
      <c r="N346" s="1" t="s">
        <v>1944</v>
      </c>
      <c r="O346" s="1">
        <v>1</v>
      </c>
      <c r="T346" s="1">
        <v>1</v>
      </c>
      <c r="U346" s="1" t="s">
        <v>225</v>
      </c>
      <c r="W346" s="1" t="s">
        <v>111</v>
      </c>
      <c r="Y346" s="1" t="s">
        <v>466</v>
      </c>
      <c r="AA346" s="1">
        <v>4</v>
      </c>
      <c r="AB346" s="1" t="s">
        <v>1945</v>
      </c>
      <c r="AC346" s="1" t="s">
        <v>59</v>
      </c>
      <c r="AI346" s="1" t="s">
        <v>33</v>
      </c>
      <c r="AM346" s="1" t="s">
        <v>1946</v>
      </c>
      <c r="AN346" s="1" t="s">
        <v>72</v>
      </c>
      <c r="AP346" s="1">
        <v>5</v>
      </c>
      <c r="AR346" s="1">
        <v>4</v>
      </c>
      <c r="AT346" s="1">
        <v>6</v>
      </c>
      <c r="AU346" s="1" t="s">
        <v>1947</v>
      </c>
      <c r="AV346" s="1" t="s">
        <v>74</v>
      </c>
      <c r="AX346" s="1">
        <v>10</v>
      </c>
      <c r="AY346" s="1" t="s">
        <v>1948</v>
      </c>
      <c r="AZ346" s="1" t="s">
        <v>1949</v>
      </c>
      <c r="BA346" s="1" t="s">
        <v>1950</v>
      </c>
    </row>
    <row r="347" spans="1:54" ht="13" x14ac:dyDescent="0.15">
      <c r="B347" s="1" t="s">
        <v>1</v>
      </c>
      <c r="C347" s="1" t="s">
        <v>2</v>
      </c>
      <c r="G347" s="2">
        <v>32297</v>
      </c>
      <c r="H347" s="13">
        <f t="shared" ca="1" si="5"/>
        <v>30.586301369863012</v>
      </c>
      <c r="I347" s="1">
        <v>7</v>
      </c>
      <c r="J347" s="1">
        <v>20</v>
      </c>
      <c r="K347" s="1">
        <v>10</v>
      </c>
      <c r="L347" s="1">
        <v>3</v>
      </c>
      <c r="M347" s="1">
        <v>75006</v>
      </c>
      <c r="N347" s="1" t="s">
        <v>1951</v>
      </c>
      <c r="O347" s="1">
        <v>0</v>
      </c>
      <c r="P347" s="1" t="s">
        <v>97</v>
      </c>
      <c r="R347" s="1" t="s">
        <v>68</v>
      </c>
      <c r="T347" s="1">
        <v>1</v>
      </c>
      <c r="U347" s="1" t="s">
        <v>159</v>
      </c>
      <c r="W347" s="1" t="s">
        <v>80</v>
      </c>
      <c r="Y347" s="1" t="s">
        <v>160</v>
      </c>
      <c r="AA347" s="1">
        <v>3</v>
      </c>
      <c r="AB347" s="1" t="s">
        <v>1952</v>
      </c>
      <c r="AC347" s="1" t="s">
        <v>71</v>
      </c>
      <c r="AF347" s="1" t="s">
        <v>30</v>
      </c>
      <c r="AG347" s="1" t="s">
        <v>31</v>
      </c>
      <c r="AN347" s="1" t="s">
        <v>72</v>
      </c>
      <c r="AP347" s="1">
        <v>6</v>
      </c>
      <c r="AR347" s="1">
        <v>3</v>
      </c>
      <c r="AT347" s="1">
        <v>8</v>
      </c>
      <c r="AU347" s="1" t="s">
        <v>1953</v>
      </c>
      <c r="AV347" s="1" t="s">
        <v>74</v>
      </c>
      <c r="AX347" s="1">
        <v>10</v>
      </c>
      <c r="AY347" s="1" t="s">
        <v>1954</v>
      </c>
    </row>
    <row r="348" spans="1:54" ht="13" x14ac:dyDescent="0.15">
      <c r="B348" s="1" t="s">
        <v>1</v>
      </c>
      <c r="G348" s="2">
        <v>32679</v>
      </c>
      <c r="H348" s="13">
        <f t="shared" ca="1" si="5"/>
        <v>29.539726027397261</v>
      </c>
      <c r="I348" s="1">
        <v>6</v>
      </c>
      <c r="J348" s="1">
        <v>10</v>
      </c>
      <c r="K348" s="1">
        <v>7</v>
      </c>
      <c r="L348" s="1">
        <v>3</v>
      </c>
      <c r="M348" s="1">
        <v>15203</v>
      </c>
      <c r="N348" s="1" t="s">
        <v>1955</v>
      </c>
      <c r="O348" s="1">
        <v>0</v>
      </c>
      <c r="P348" s="1" t="s">
        <v>78</v>
      </c>
      <c r="R348" s="1" t="s">
        <v>98</v>
      </c>
      <c r="T348" s="1">
        <v>1</v>
      </c>
      <c r="U348" s="1" t="s">
        <v>150</v>
      </c>
      <c r="W348" s="1" t="s">
        <v>80</v>
      </c>
      <c r="Y348" s="1" t="s">
        <v>160</v>
      </c>
      <c r="AA348" s="1">
        <v>3</v>
      </c>
      <c r="AB348" s="1" t="s">
        <v>1956</v>
      </c>
      <c r="AC348" s="1" t="s">
        <v>83</v>
      </c>
      <c r="AD348" s="1" t="s">
        <v>28</v>
      </c>
      <c r="AG348" s="1" t="s">
        <v>31</v>
      </c>
      <c r="AN348" s="1" t="s">
        <v>72</v>
      </c>
      <c r="AP348" s="1">
        <v>6</v>
      </c>
      <c r="AR348" s="1">
        <v>3</v>
      </c>
      <c r="AT348" s="1">
        <v>9</v>
      </c>
      <c r="AU348" s="1" t="s">
        <v>1957</v>
      </c>
      <c r="AV348" s="1" t="s">
        <v>74</v>
      </c>
      <c r="AX348" s="1">
        <v>9</v>
      </c>
      <c r="AY348" s="1" t="s">
        <v>1958</v>
      </c>
      <c r="AZ348" s="1" t="s">
        <v>1959</v>
      </c>
      <c r="BA348" s="1" t="s">
        <v>1960</v>
      </c>
    </row>
    <row r="349" spans="1:54" ht="13" x14ac:dyDescent="0.15">
      <c r="A349" s="1" t="s">
        <v>0</v>
      </c>
      <c r="B349" s="1" t="s">
        <v>1</v>
      </c>
      <c r="D349" s="1" t="s">
        <v>3</v>
      </c>
      <c r="E349" s="1" t="s">
        <v>4</v>
      </c>
      <c r="G349" s="2">
        <v>31625</v>
      </c>
      <c r="H349" s="13">
        <f t="shared" ca="1" si="5"/>
        <v>32.42739726027397</v>
      </c>
      <c r="I349" s="1">
        <v>7</v>
      </c>
      <c r="J349" s="1">
        <v>25</v>
      </c>
      <c r="K349" s="1">
        <v>10</v>
      </c>
      <c r="L349" s="1">
        <v>8</v>
      </c>
      <c r="M349" s="1">
        <v>28231</v>
      </c>
      <c r="N349" s="1" t="s">
        <v>1961</v>
      </c>
      <c r="O349" s="1">
        <v>0</v>
      </c>
      <c r="P349" s="1" t="s">
        <v>53</v>
      </c>
      <c r="R349" s="1" t="s">
        <v>54</v>
      </c>
      <c r="T349" s="1">
        <v>1</v>
      </c>
      <c r="V349" s="1" t="s">
        <v>1962</v>
      </c>
      <c r="X349" s="1" t="s">
        <v>279</v>
      </c>
      <c r="Y349" s="1" t="s">
        <v>91</v>
      </c>
      <c r="AA349" s="1">
        <v>4</v>
      </c>
      <c r="AB349" s="1" t="s">
        <v>509</v>
      </c>
      <c r="AC349" s="1" t="s">
        <v>83</v>
      </c>
      <c r="AI349" s="1" t="s">
        <v>33</v>
      </c>
      <c r="AN349" s="1" t="s">
        <v>72</v>
      </c>
      <c r="AQ349" s="1">
        <v>8</v>
      </c>
      <c r="AR349" s="1">
        <v>6</v>
      </c>
      <c r="AT349" s="1">
        <v>8</v>
      </c>
      <c r="AU349" s="1" t="s">
        <v>1963</v>
      </c>
      <c r="AW349" s="1" t="s">
        <v>1964</v>
      </c>
      <c r="AX349" s="1">
        <v>10</v>
      </c>
      <c r="AY349" s="1" t="s">
        <v>1965</v>
      </c>
    </row>
    <row r="350" spans="1:54" ht="13" x14ac:dyDescent="0.15">
      <c r="C350" s="1" t="s">
        <v>2</v>
      </c>
      <c r="E350" s="1" t="s">
        <v>4</v>
      </c>
      <c r="G350" s="2">
        <v>32591</v>
      </c>
      <c r="H350" s="13">
        <f t="shared" ca="1" si="5"/>
        <v>29.780821917808218</v>
      </c>
      <c r="I350" s="1">
        <v>7</v>
      </c>
      <c r="J350" s="1">
        <v>30</v>
      </c>
      <c r="K350" s="1">
        <v>8</v>
      </c>
      <c r="L350" s="1">
        <v>12</v>
      </c>
      <c r="M350" s="1">
        <v>560</v>
      </c>
      <c r="N350" s="1" t="s">
        <v>1966</v>
      </c>
      <c r="O350" s="1">
        <v>1</v>
      </c>
      <c r="Q350" s="1" t="s">
        <v>1967</v>
      </c>
      <c r="R350" s="1" t="s">
        <v>98</v>
      </c>
      <c r="T350" s="1">
        <v>1</v>
      </c>
      <c r="U350" s="1" t="s">
        <v>453</v>
      </c>
      <c r="W350" s="1" t="s">
        <v>80</v>
      </c>
      <c r="Y350" s="1" t="s">
        <v>91</v>
      </c>
      <c r="AA350" s="1">
        <v>3</v>
      </c>
      <c r="AB350" s="1" t="s">
        <v>1968</v>
      </c>
      <c r="AC350" s="1" t="s">
        <v>83</v>
      </c>
      <c r="AG350" s="1" t="s">
        <v>31</v>
      </c>
      <c r="AN350" s="1" t="s">
        <v>84</v>
      </c>
      <c r="AQ350" s="1">
        <v>21</v>
      </c>
      <c r="AS350" s="1">
        <v>16</v>
      </c>
      <c r="AT350" s="1">
        <v>12</v>
      </c>
      <c r="AU350" s="1" t="s">
        <v>1969</v>
      </c>
      <c r="AW350" s="1" t="s">
        <v>1970</v>
      </c>
      <c r="AX350" s="1">
        <v>10</v>
      </c>
      <c r="AY350" s="1" t="s">
        <v>1971</v>
      </c>
      <c r="AZ350" s="1" t="s">
        <v>1972</v>
      </c>
      <c r="BA350" s="1" t="s">
        <v>1973</v>
      </c>
    </row>
    <row r="351" spans="1:54" ht="13" x14ac:dyDescent="0.15">
      <c r="A351" s="1" t="s">
        <v>0</v>
      </c>
      <c r="H351" s="13">
        <f t="shared" ca="1" si="5"/>
        <v>119.07123287671233</v>
      </c>
      <c r="I351" s="1">
        <v>6</v>
      </c>
      <c r="J351" s="1">
        <v>180</v>
      </c>
      <c r="K351" s="1">
        <v>12</v>
      </c>
      <c r="L351" s="1">
        <v>5</v>
      </c>
      <c r="M351" s="1">
        <v>3350005</v>
      </c>
      <c r="N351" s="1" t="s">
        <v>1974</v>
      </c>
      <c r="O351" s="1">
        <v>1</v>
      </c>
      <c r="P351" s="1" t="s">
        <v>67</v>
      </c>
      <c r="R351" s="1" t="s">
        <v>68</v>
      </c>
      <c r="T351" s="1">
        <v>1</v>
      </c>
      <c r="U351" s="1" t="s">
        <v>5</v>
      </c>
      <c r="W351" s="1" t="s">
        <v>80</v>
      </c>
      <c r="Y351" s="1" t="s">
        <v>91</v>
      </c>
      <c r="AA351" s="1">
        <v>13</v>
      </c>
      <c r="AB351" s="1" t="s">
        <v>1975</v>
      </c>
      <c r="AC351" s="1" t="s">
        <v>83</v>
      </c>
      <c r="AI351" s="1" t="s">
        <v>33</v>
      </c>
      <c r="AN351" s="1" t="s">
        <v>60</v>
      </c>
      <c r="AP351" s="1">
        <v>5</v>
      </c>
      <c r="AR351" s="1">
        <v>5</v>
      </c>
      <c r="AT351" s="1">
        <v>15</v>
      </c>
      <c r="AU351" s="1" t="s">
        <v>1976</v>
      </c>
      <c r="AW351" s="1" t="s">
        <v>1977</v>
      </c>
      <c r="AX351" s="1">
        <v>10</v>
      </c>
      <c r="AY351" s="1" t="s">
        <v>1978</v>
      </c>
      <c r="AZ351" s="1" t="s">
        <v>1979</v>
      </c>
      <c r="BA351" s="1" t="s">
        <v>1980</v>
      </c>
    </row>
    <row r="352" spans="1:54" ht="13" x14ac:dyDescent="0.15">
      <c r="E352" s="1" t="s">
        <v>4</v>
      </c>
      <c r="G352" s="2">
        <v>32005</v>
      </c>
      <c r="H352" s="13">
        <f t="shared" ca="1" si="5"/>
        <v>31.386301369863013</v>
      </c>
      <c r="I352" s="1">
        <v>8</v>
      </c>
      <c r="J352" s="1">
        <v>0</v>
      </c>
      <c r="K352" s="1">
        <v>12</v>
      </c>
      <c r="L352" s="1">
        <v>15</v>
      </c>
      <c r="M352" s="1">
        <v>9320</v>
      </c>
      <c r="N352" s="1" t="s">
        <v>1981</v>
      </c>
      <c r="O352" s="1">
        <v>0</v>
      </c>
      <c r="Q352" s="1" t="s">
        <v>1982</v>
      </c>
      <c r="S352" s="1" t="s">
        <v>1983</v>
      </c>
      <c r="T352" s="1">
        <v>1</v>
      </c>
      <c r="U352" s="1" t="s">
        <v>5</v>
      </c>
      <c r="W352" s="1" t="s">
        <v>111</v>
      </c>
      <c r="Y352" s="1" t="s">
        <v>91</v>
      </c>
      <c r="AA352" s="1">
        <v>15</v>
      </c>
      <c r="AB352" s="1" t="s">
        <v>1984</v>
      </c>
      <c r="AC352" s="1" t="s">
        <v>59</v>
      </c>
      <c r="AG352" s="1" t="s">
        <v>31</v>
      </c>
      <c r="AO352" s="1" t="s">
        <v>1985</v>
      </c>
      <c r="AQ352" s="1" t="s">
        <v>1986</v>
      </c>
      <c r="AS352" s="1">
        <v>100</v>
      </c>
      <c r="AT352" s="1">
        <v>50</v>
      </c>
      <c r="AU352" s="1" t="s">
        <v>1987</v>
      </c>
      <c r="AV352" s="1" t="s">
        <v>64</v>
      </c>
      <c r="AX352" s="1">
        <v>6</v>
      </c>
      <c r="AY352" s="1" t="s">
        <v>1988</v>
      </c>
      <c r="AZ352" s="1" t="s">
        <v>1989</v>
      </c>
      <c r="BA352" s="1" t="s">
        <v>1990</v>
      </c>
    </row>
    <row r="353" spans="1:54" ht="13" x14ac:dyDescent="0.15">
      <c r="B353" s="1" t="s">
        <v>1</v>
      </c>
      <c r="C353" s="1" t="s">
        <v>2</v>
      </c>
      <c r="E353" s="1" t="s">
        <v>4</v>
      </c>
      <c r="G353" s="2">
        <v>33740</v>
      </c>
      <c r="H353" s="13">
        <f t="shared" ca="1" si="5"/>
        <v>26.632876712328766</v>
      </c>
      <c r="I353" s="1">
        <v>6</v>
      </c>
      <c r="J353" s="1">
        <v>2</v>
      </c>
      <c r="K353" s="1">
        <v>12</v>
      </c>
      <c r="L353" s="1">
        <v>2</v>
      </c>
      <c r="N353" s="1" t="s">
        <v>1991</v>
      </c>
      <c r="O353" s="1">
        <v>1</v>
      </c>
      <c r="T353" s="1">
        <v>0</v>
      </c>
      <c r="AC353" s="1" t="s">
        <v>83</v>
      </c>
      <c r="AI353" s="1" t="s">
        <v>33</v>
      </c>
      <c r="AN353" s="1" t="s">
        <v>60</v>
      </c>
      <c r="AP353" s="1">
        <v>3</v>
      </c>
      <c r="AR353" s="1">
        <v>4</v>
      </c>
      <c r="AT353" s="1">
        <v>5</v>
      </c>
      <c r="AU353" s="1" t="s">
        <v>1992</v>
      </c>
      <c r="AV353" s="1" t="s">
        <v>74</v>
      </c>
      <c r="AX353" s="1">
        <v>10</v>
      </c>
      <c r="AY353" s="1" t="s">
        <v>1993</v>
      </c>
      <c r="AZ353" s="1" t="s">
        <v>1994</v>
      </c>
      <c r="BB353" s="1">
        <v>1</v>
      </c>
    </row>
    <row r="354" spans="1:54" ht="13" x14ac:dyDescent="0.15">
      <c r="A354" s="1" t="s">
        <v>0</v>
      </c>
      <c r="E354" s="1" t="s">
        <v>4</v>
      </c>
      <c r="G354" s="2">
        <v>28642</v>
      </c>
      <c r="H354" s="13">
        <f t="shared" ca="1" si="5"/>
        <v>40.6</v>
      </c>
      <c r="I354" s="1">
        <v>7</v>
      </c>
      <c r="J354" s="1">
        <v>100</v>
      </c>
      <c r="K354" s="1">
        <v>7</v>
      </c>
      <c r="L354" s="1">
        <v>12</v>
      </c>
      <c r="M354" s="1">
        <v>98053</v>
      </c>
      <c r="N354" s="1" t="s">
        <v>1995</v>
      </c>
      <c r="O354" s="1">
        <v>1</v>
      </c>
      <c r="T354" s="1">
        <v>1</v>
      </c>
      <c r="U354" s="1" t="s">
        <v>89</v>
      </c>
      <c r="W354" s="1" t="s">
        <v>80</v>
      </c>
      <c r="Y354" s="1" t="s">
        <v>91</v>
      </c>
      <c r="AA354" s="1">
        <v>15</v>
      </c>
      <c r="AB354" s="1" t="s">
        <v>582</v>
      </c>
      <c r="AC354" s="1" t="s">
        <v>83</v>
      </c>
      <c r="AI354" s="1" t="s">
        <v>33</v>
      </c>
      <c r="AN354" s="1" t="s">
        <v>72</v>
      </c>
      <c r="AQ354" s="1">
        <v>10</v>
      </c>
      <c r="AR354" s="1">
        <v>5</v>
      </c>
      <c r="AT354" s="1">
        <v>300</v>
      </c>
      <c r="AU354" s="1" t="s">
        <v>1996</v>
      </c>
      <c r="AV354" s="1" t="s">
        <v>74</v>
      </c>
      <c r="AX354" s="1">
        <v>10</v>
      </c>
      <c r="AY354" s="1" t="s">
        <v>1997</v>
      </c>
      <c r="AZ354" s="1" t="s">
        <v>1998</v>
      </c>
      <c r="BA354" s="1" t="s">
        <v>1999</v>
      </c>
    </row>
    <row r="355" spans="1:54" ht="13" x14ac:dyDescent="0.15">
      <c r="B355" s="1" t="s">
        <v>1</v>
      </c>
      <c r="E355" s="1" t="s">
        <v>4</v>
      </c>
      <c r="G355" s="2">
        <v>30223</v>
      </c>
      <c r="H355" s="13">
        <f t="shared" ca="1" si="5"/>
        <v>36.268493150684932</v>
      </c>
      <c r="I355" s="1">
        <v>7</v>
      </c>
      <c r="J355" s="1">
        <v>15</v>
      </c>
      <c r="K355" s="1">
        <v>5</v>
      </c>
      <c r="L355" s="1">
        <v>1</v>
      </c>
      <c r="M355" s="1">
        <v>93730</v>
      </c>
      <c r="N355" s="1" t="s">
        <v>2000</v>
      </c>
      <c r="O355" s="1">
        <v>1</v>
      </c>
      <c r="T355" s="1">
        <v>1</v>
      </c>
      <c r="U355" s="1" t="s">
        <v>144</v>
      </c>
      <c r="W355" s="1" t="s">
        <v>56</v>
      </c>
      <c r="Y355" s="1" t="s">
        <v>332</v>
      </c>
      <c r="AA355" s="1">
        <v>8</v>
      </c>
      <c r="AB355" s="1" t="s">
        <v>2001</v>
      </c>
      <c r="AC355" s="1" t="s">
        <v>59</v>
      </c>
      <c r="AI355" s="1" t="s">
        <v>33</v>
      </c>
      <c r="AN355" s="1" t="s">
        <v>72</v>
      </c>
      <c r="AQ355" s="1">
        <v>7</v>
      </c>
      <c r="AS355" s="1">
        <v>7</v>
      </c>
      <c r="AT355" s="1">
        <v>6</v>
      </c>
      <c r="AU355" s="1" t="s">
        <v>2002</v>
      </c>
      <c r="AW355" s="1" t="s">
        <v>462</v>
      </c>
      <c r="AX355" s="1">
        <v>8</v>
      </c>
      <c r="AY355" s="1" t="s">
        <v>2003</v>
      </c>
      <c r="AZ355" s="1" t="s">
        <v>2004</v>
      </c>
      <c r="BB355" s="1">
        <v>1</v>
      </c>
    </row>
    <row r="356" spans="1:54" ht="13" x14ac:dyDescent="0.15">
      <c r="E356" s="1" t="s">
        <v>4</v>
      </c>
      <c r="G356" s="2">
        <v>26617</v>
      </c>
      <c r="H356" s="13">
        <f t="shared" ca="1" si="5"/>
        <v>46.147945205479452</v>
      </c>
      <c r="I356" s="1">
        <v>7</v>
      </c>
      <c r="J356" s="1">
        <v>120</v>
      </c>
      <c r="K356" s="1">
        <v>10</v>
      </c>
      <c r="L356" s="1">
        <v>3</v>
      </c>
      <c r="M356" s="1">
        <v>518000</v>
      </c>
      <c r="N356" s="1" t="s">
        <v>1325</v>
      </c>
      <c r="O356" s="1">
        <v>0</v>
      </c>
      <c r="P356" s="1" t="s">
        <v>78</v>
      </c>
      <c r="R356" s="1" t="s">
        <v>98</v>
      </c>
      <c r="T356" s="1">
        <v>1</v>
      </c>
      <c r="U356" s="1" t="s">
        <v>55</v>
      </c>
      <c r="X356" s="1" t="s">
        <v>2005</v>
      </c>
      <c r="Y356" s="1" t="s">
        <v>91</v>
      </c>
      <c r="AA356" s="1">
        <v>20</v>
      </c>
      <c r="AB356" s="1" t="s">
        <v>2006</v>
      </c>
      <c r="AC356" s="1" t="s">
        <v>83</v>
      </c>
      <c r="AF356" s="1" t="s">
        <v>30</v>
      </c>
      <c r="AN356" s="1" t="s">
        <v>72</v>
      </c>
      <c r="AP356" s="1">
        <v>4</v>
      </c>
      <c r="AR356" s="1">
        <v>6</v>
      </c>
      <c r="AT356" s="1">
        <v>8</v>
      </c>
      <c r="AU356" s="1" t="s">
        <v>2007</v>
      </c>
      <c r="AW356" s="1" t="s">
        <v>2008</v>
      </c>
      <c r="AX356" s="1">
        <v>9</v>
      </c>
      <c r="AY356" s="1" t="s">
        <v>2009</v>
      </c>
      <c r="AZ356" s="1" t="s">
        <v>2010</v>
      </c>
      <c r="BA356" s="1" t="s">
        <v>2011</v>
      </c>
    </row>
    <row r="357" spans="1:54" ht="13" x14ac:dyDescent="0.15">
      <c r="E357" s="1" t="s">
        <v>4</v>
      </c>
      <c r="G357" s="2">
        <v>33806</v>
      </c>
      <c r="H357" s="13">
        <f t="shared" ca="1" si="5"/>
        <v>26.452054794520549</v>
      </c>
      <c r="I357" s="1">
        <v>7</v>
      </c>
      <c r="J357" s="1">
        <v>0</v>
      </c>
      <c r="K357" s="1">
        <v>10</v>
      </c>
      <c r="L357" s="1">
        <v>4</v>
      </c>
      <c r="M357" s="1">
        <v>400076</v>
      </c>
      <c r="N357" s="1" t="s">
        <v>830</v>
      </c>
      <c r="O357" s="1">
        <v>1</v>
      </c>
      <c r="P357" s="1" t="s">
        <v>136</v>
      </c>
      <c r="R357" s="1" t="s">
        <v>103</v>
      </c>
      <c r="T357" s="1">
        <v>0</v>
      </c>
      <c r="AC357" s="1" t="s">
        <v>83</v>
      </c>
      <c r="AI357" s="1" t="s">
        <v>33</v>
      </c>
      <c r="AN357" s="1" t="s">
        <v>72</v>
      </c>
      <c r="AP357" s="1">
        <v>6</v>
      </c>
      <c r="AR357" s="1">
        <v>4</v>
      </c>
      <c r="AT357" s="1">
        <v>10</v>
      </c>
      <c r="AU357" s="1" t="s">
        <v>2012</v>
      </c>
      <c r="AV357" s="1" t="s">
        <v>415</v>
      </c>
      <c r="AX357" s="1">
        <v>9</v>
      </c>
      <c r="AY357" s="1" t="s">
        <v>2013</v>
      </c>
      <c r="AZ357" s="1" t="s">
        <v>2014</v>
      </c>
      <c r="BA357" s="1" t="s">
        <v>2015</v>
      </c>
    </row>
    <row r="358" spans="1:54" ht="13" x14ac:dyDescent="0.15">
      <c r="C358" s="1" t="s">
        <v>2</v>
      </c>
      <c r="G358" s="2">
        <v>33552</v>
      </c>
      <c r="H358" s="13">
        <f t="shared" ca="1" si="5"/>
        <v>27.147945205479452</v>
      </c>
      <c r="I358" s="1">
        <v>6</v>
      </c>
      <c r="J358" s="1">
        <v>10</v>
      </c>
      <c r="K358" s="1">
        <v>13</v>
      </c>
      <c r="L358" s="1">
        <v>10</v>
      </c>
      <c r="M358" s="1">
        <v>48201</v>
      </c>
      <c r="N358" s="1" t="s">
        <v>732</v>
      </c>
      <c r="O358" s="1">
        <v>1</v>
      </c>
      <c r="P358" s="1" t="s">
        <v>123</v>
      </c>
      <c r="R358" s="1" t="s">
        <v>98</v>
      </c>
      <c r="T358" s="1">
        <v>0</v>
      </c>
      <c r="AC358" s="1" t="s">
        <v>83</v>
      </c>
      <c r="AF358" s="1" t="s">
        <v>30</v>
      </c>
      <c r="AN358" s="1" t="s">
        <v>72</v>
      </c>
      <c r="AP358" s="1">
        <v>6</v>
      </c>
      <c r="AR358" s="1">
        <v>5</v>
      </c>
      <c r="AT358" s="1">
        <v>30</v>
      </c>
      <c r="AU358" s="1" t="s">
        <v>2016</v>
      </c>
      <c r="AV358" s="1" t="s">
        <v>64</v>
      </c>
      <c r="AX358" s="1">
        <v>8</v>
      </c>
      <c r="AY358" s="1" t="s">
        <v>2017</v>
      </c>
      <c r="AZ358" s="1" t="s">
        <v>2018</v>
      </c>
      <c r="BA358" s="1" t="s">
        <v>2019</v>
      </c>
    </row>
    <row r="359" spans="1:54" ht="13" x14ac:dyDescent="0.15">
      <c r="A359" s="1" t="s">
        <v>0</v>
      </c>
      <c r="E359" s="1" t="s">
        <v>4</v>
      </c>
      <c r="G359" s="2">
        <v>32063</v>
      </c>
      <c r="H359" s="13">
        <f t="shared" ca="1" si="5"/>
        <v>31.227397260273971</v>
      </c>
      <c r="I359" s="1">
        <v>7</v>
      </c>
      <c r="J359" s="1">
        <v>0</v>
      </c>
      <c r="K359" s="1">
        <v>12</v>
      </c>
      <c r="L359" s="1">
        <v>2</v>
      </c>
      <c r="M359" s="1">
        <v>50374</v>
      </c>
      <c r="N359" s="1" t="s">
        <v>2020</v>
      </c>
      <c r="O359" s="1">
        <v>1</v>
      </c>
      <c r="T359" s="1">
        <v>1</v>
      </c>
      <c r="U359" s="1" t="s">
        <v>225</v>
      </c>
      <c r="W359" s="1" t="s">
        <v>80</v>
      </c>
      <c r="Y359" s="1" t="s">
        <v>81</v>
      </c>
      <c r="AA359" s="1">
        <v>4</v>
      </c>
      <c r="AB359" s="4" t="s">
        <v>2021</v>
      </c>
      <c r="AC359" s="1" t="s">
        <v>59</v>
      </c>
      <c r="AI359" s="1" t="s">
        <v>33</v>
      </c>
      <c r="AN359" s="1" t="s">
        <v>72</v>
      </c>
      <c r="AP359" s="1">
        <v>6</v>
      </c>
      <c r="AS359" s="1">
        <v>10</v>
      </c>
      <c r="AT359" s="1">
        <v>10</v>
      </c>
      <c r="AU359" s="1" t="s">
        <v>2022</v>
      </c>
      <c r="AV359" s="1" t="s">
        <v>74</v>
      </c>
      <c r="AX359" s="1">
        <v>10</v>
      </c>
      <c r="AY359" s="1" t="s">
        <v>421</v>
      </c>
      <c r="AZ359" s="1" t="s">
        <v>2023</v>
      </c>
    </row>
    <row r="360" spans="1:54" ht="13" x14ac:dyDescent="0.15">
      <c r="B360" s="1" t="s">
        <v>1</v>
      </c>
      <c r="E360" s="1" t="s">
        <v>4</v>
      </c>
      <c r="G360" s="2">
        <v>28821</v>
      </c>
      <c r="H360" s="13">
        <f t="shared" ca="1" si="5"/>
        <v>40.109589041095887</v>
      </c>
      <c r="I360" s="1">
        <v>7</v>
      </c>
      <c r="J360" s="1">
        <v>20</v>
      </c>
      <c r="K360" s="1">
        <v>9</v>
      </c>
      <c r="L360" s="1">
        <v>3</v>
      </c>
      <c r="M360" s="1">
        <v>170512</v>
      </c>
      <c r="N360" s="1" t="s">
        <v>2024</v>
      </c>
      <c r="O360" s="1">
        <v>1</v>
      </c>
      <c r="T360" s="1">
        <v>1</v>
      </c>
      <c r="U360" s="1" t="s">
        <v>69</v>
      </c>
      <c r="W360" s="1" t="s">
        <v>56</v>
      </c>
      <c r="Y360" s="1" t="s">
        <v>57</v>
      </c>
      <c r="AA360" s="1">
        <v>8</v>
      </c>
      <c r="AB360" s="1" t="s">
        <v>2025</v>
      </c>
      <c r="AC360" s="1" t="s">
        <v>71</v>
      </c>
      <c r="AH360" s="1" t="s">
        <v>32</v>
      </c>
      <c r="AI360" s="1" t="s">
        <v>33</v>
      </c>
      <c r="AN360" s="1" t="s">
        <v>84</v>
      </c>
      <c r="AP360" s="1">
        <v>6</v>
      </c>
      <c r="AR360" s="1">
        <v>6</v>
      </c>
      <c r="AT360" s="1">
        <v>36</v>
      </c>
      <c r="AU360" s="1" t="s">
        <v>2026</v>
      </c>
      <c r="AV360" s="1" t="s">
        <v>74</v>
      </c>
      <c r="AX360" s="1">
        <v>8</v>
      </c>
      <c r="AY360" s="1" t="s">
        <v>2027</v>
      </c>
      <c r="AZ360" s="1" t="s">
        <v>2028</v>
      </c>
      <c r="BA360" s="1" t="s">
        <v>2029</v>
      </c>
      <c r="BB360" s="1">
        <v>1</v>
      </c>
    </row>
    <row r="361" spans="1:54" ht="13" x14ac:dyDescent="0.15">
      <c r="A361" s="1" t="s">
        <v>0</v>
      </c>
      <c r="D361" s="1" t="s">
        <v>3</v>
      </c>
      <c r="G361" s="2">
        <v>31621</v>
      </c>
      <c r="H361" s="13">
        <f t="shared" ca="1" si="5"/>
        <v>32.438356164383563</v>
      </c>
      <c r="I361" s="1">
        <v>7</v>
      </c>
      <c r="J361" s="1">
        <v>13</v>
      </c>
      <c r="K361" s="1">
        <v>7</v>
      </c>
      <c r="L361" s="1">
        <v>5</v>
      </c>
      <c r="M361" s="1">
        <v>66130</v>
      </c>
      <c r="N361" s="1" t="s">
        <v>2030</v>
      </c>
      <c r="O361" s="1">
        <v>1</v>
      </c>
      <c r="P361" s="1" t="s">
        <v>67</v>
      </c>
      <c r="R361" s="1" t="s">
        <v>98</v>
      </c>
      <c r="T361" s="1">
        <v>1</v>
      </c>
      <c r="U361" s="1" t="s">
        <v>5</v>
      </c>
      <c r="W361" s="1" t="s">
        <v>56</v>
      </c>
      <c r="Y361" s="1" t="s">
        <v>1511</v>
      </c>
      <c r="AA361" s="1">
        <v>3</v>
      </c>
      <c r="AB361" s="1" t="s">
        <v>2031</v>
      </c>
      <c r="AC361" s="1" t="s">
        <v>59</v>
      </c>
      <c r="AI361" s="1" t="s">
        <v>33</v>
      </c>
      <c r="AN361" s="1" t="s">
        <v>167</v>
      </c>
      <c r="AP361" s="1">
        <v>5</v>
      </c>
      <c r="AR361" s="1">
        <v>6</v>
      </c>
      <c r="AT361" s="1">
        <v>3</v>
      </c>
      <c r="AU361" s="1" t="s">
        <v>2032</v>
      </c>
      <c r="AV361" s="1" t="s">
        <v>74</v>
      </c>
      <c r="AX361" s="1">
        <v>10</v>
      </c>
      <c r="AY361" s="1" t="s">
        <v>2033</v>
      </c>
      <c r="AZ361" s="1" t="s">
        <v>2034</v>
      </c>
      <c r="BA361" s="1" t="s">
        <v>2035</v>
      </c>
    </row>
    <row r="362" spans="1:54" ht="13" x14ac:dyDescent="0.15">
      <c r="B362" s="1" t="s">
        <v>1</v>
      </c>
      <c r="E362" s="1" t="s">
        <v>4</v>
      </c>
      <c r="G362" s="2">
        <v>26673</v>
      </c>
      <c r="H362" s="13">
        <f t="shared" ca="1" si="5"/>
        <v>45.994520547945207</v>
      </c>
      <c r="I362" s="1">
        <v>6</v>
      </c>
      <c r="J362" s="1">
        <v>120</v>
      </c>
      <c r="K362" s="1">
        <v>12</v>
      </c>
      <c r="L362" s="1">
        <v>15</v>
      </c>
      <c r="M362" s="1">
        <v>3320</v>
      </c>
      <c r="N362" s="1" t="s">
        <v>2036</v>
      </c>
      <c r="O362" s="1">
        <v>0</v>
      </c>
      <c r="P362" s="1" t="s">
        <v>53</v>
      </c>
      <c r="R362" s="1" t="s">
        <v>98</v>
      </c>
      <c r="T362" s="1">
        <v>1</v>
      </c>
      <c r="U362" s="1" t="s">
        <v>521</v>
      </c>
      <c r="W362" s="1" t="s">
        <v>145</v>
      </c>
      <c r="Y362" s="1" t="s">
        <v>245</v>
      </c>
      <c r="AA362" s="1">
        <v>20</v>
      </c>
      <c r="AB362" s="1" t="s">
        <v>2037</v>
      </c>
      <c r="AC362" s="1" t="s">
        <v>83</v>
      </c>
      <c r="AF362" s="1" t="s">
        <v>30</v>
      </c>
      <c r="AI362" s="1" t="s">
        <v>33</v>
      </c>
      <c r="AN362" s="1" t="s">
        <v>72</v>
      </c>
      <c r="AP362" s="1">
        <v>6</v>
      </c>
      <c r="AR362" s="1">
        <v>5</v>
      </c>
      <c r="AT362" s="1">
        <v>15</v>
      </c>
      <c r="AU362" s="1" t="s">
        <v>2038</v>
      </c>
      <c r="AV362" s="1" t="s">
        <v>74</v>
      </c>
      <c r="AX362" s="1">
        <v>10</v>
      </c>
      <c r="AY362" s="1" t="s">
        <v>2039</v>
      </c>
      <c r="AZ362" s="1" t="s">
        <v>2040</v>
      </c>
      <c r="BB362" s="1">
        <v>0</v>
      </c>
    </row>
    <row r="363" spans="1:54" ht="13" x14ac:dyDescent="0.15">
      <c r="B363" s="1" t="s">
        <v>1</v>
      </c>
      <c r="G363" s="2">
        <v>28132</v>
      </c>
      <c r="H363" s="13">
        <f t="shared" ca="1" si="5"/>
        <v>41.9972602739726</v>
      </c>
      <c r="I363" s="1">
        <v>8</v>
      </c>
      <c r="J363" s="1">
        <v>45</v>
      </c>
      <c r="K363" s="1">
        <v>13</v>
      </c>
      <c r="L363" s="1">
        <v>20</v>
      </c>
      <c r="M363" s="1">
        <v>1338</v>
      </c>
      <c r="N363" s="1" t="s">
        <v>436</v>
      </c>
      <c r="O363" s="1">
        <v>0</v>
      </c>
      <c r="P363" s="1" t="s">
        <v>67</v>
      </c>
      <c r="R363" s="1" t="s">
        <v>54</v>
      </c>
      <c r="T363" s="1">
        <v>1</v>
      </c>
      <c r="U363" s="1" t="s">
        <v>89</v>
      </c>
      <c r="W363" s="1" t="s">
        <v>56</v>
      </c>
      <c r="Y363" s="1" t="s">
        <v>391</v>
      </c>
      <c r="AA363" s="1">
        <v>15</v>
      </c>
      <c r="AB363" s="1" t="s">
        <v>2041</v>
      </c>
      <c r="AC363" s="1" t="s">
        <v>83</v>
      </c>
      <c r="AH363" s="1" t="s">
        <v>32</v>
      </c>
      <c r="AI363" s="1" t="s">
        <v>33</v>
      </c>
      <c r="AN363" s="1" t="s">
        <v>60</v>
      </c>
      <c r="AP363" s="1">
        <v>3</v>
      </c>
      <c r="AR363" s="1">
        <v>5</v>
      </c>
      <c r="AT363" s="1">
        <v>15</v>
      </c>
      <c r="AU363" s="1" t="s">
        <v>2042</v>
      </c>
      <c r="AV363" s="1" t="s">
        <v>74</v>
      </c>
      <c r="AX363" s="1">
        <v>9</v>
      </c>
      <c r="AY363" s="1" t="s">
        <v>2043</v>
      </c>
    </row>
    <row r="364" spans="1:54" ht="13" x14ac:dyDescent="0.15">
      <c r="B364" s="1" t="s">
        <v>1</v>
      </c>
      <c r="E364" s="1" t="s">
        <v>4</v>
      </c>
      <c r="G364" s="2">
        <v>30041</v>
      </c>
      <c r="H364" s="13">
        <f t="shared" ca="1" si="5"/>
        <v>36.767123287671232</v>
      </c>
      <c r="I364" s="1">
        <v>8</v>
      </c>
      <c r="J364" s="1">
        <v>2</v>
      </c>
      <c r="K364" s="1">
        <v>10</v>
      </c>
      <c r="L364" s="1">
        <v>7</v>
      </c>
      <c r="M364" s="1">
        <v>6767</v>
      </c>
      <c r="N364" s="1" t="s">
        <v>2044</v>
      </c>
      <c r="O364" s="1">
        <v>0</v>
      </c>
      <c r="P364" s="1" t="s">
        <v>67</v>
      </c>
      <c r="R364" s="1" t="s">
        <v>103</v>
      </c>
      <c r="T364" s="1">
        <v>1</v>
      </c>
      <c r="U364" s="1" t="s">
        <v>79</v>
      </c>
      <c r="W364" s="1" t="s">
        <v>80</v>
      </c>
      <c r="Y364" s="1" t="s">
        <v>295</v>
      </c>
      <c r="AA364" s="1">
        <v>11</v>
      </c>
      <c r="AB364" s="1" t="s">
        <v>2045</v>
      </c>
      <c r="AC364" s="1" t="s">
        <v>59</v>
      </c>
      <c r="AF364" s="1" t="s">
        <v>30</v>
      </c>
      <c r="AG364" s="1" t="s">
        <v>31</v>
      </c>
      <c r="AI364" s="1" t="s">
        <v>33</v>
      </c>
      <c r="AN364" s="1" t="s">
        <v>84</v>
      </c>
      <c r="AP364" s="1">
        <v>6</v>
      </c>
      <c r="AR364" s="1">
        <v>5</v>
      </c>
      <c r="AT364" s="1">
        <v>4</v>
      </c>
      <c r="AU364" s="1" t="s">
        <v>2046</v>
      </c>
      <c r="AV364" s="1" t="s">
        <v>74</v>
      </c>
      <c r="AX364" s="1">
        <v>8</v>
      </c>
      <c r="AY364" s="1" t="s">
        <v>2047</v>
      </c>
      <c r="AZ364" s="1" t="s">
        <v>2048</v>
      </c>
      <c r="BA364" s="1" t="s">
        <v>2049</v>
      </c>
    </row>
    <row r="365" spans="1:54" ht="13" x14ac:dyDescent="0.15">
      <c r="A365" s="1" t="s">
        <v>0</v>
      </c>
      <c r="G365" s="2">
        <v>33485</v>
      </c>
      <c r="H365" s="13">
        <f t="shared" ca="1" si="5"/>
        <v>27.331506849315069</v>
      </c>
      <c r="I365" s="1">
        <v>8</v>
      </c>
      <c r="J365" s="1">
        <v>30</v>
      </c>
      <c r="K365" s="1">
        <v>10</v>
      </c>
      <c r="L365" s="1">
        <v>1</v>
      </c>
      <c r="M365" s="1">
        <v>94085</v>
      </c>
      <c r="N365" s="1" t="s">
        <v>2050</v>
      </c>
      <c r="O365" s="1">
        <v>0</v>
      </c>
      <c r="P365" s="1" t="s">
        <v>67</v>
      </c>
      <c r="R365" s="1" t="s">
        <v>98</v>
      </c>
      <c r="T365" s="1">
        <v>1</v>
      </c>
      <c r="U365" s="1" t="s">
        <v>5</v>
      </c>
      <c r="W365" s="1" t="s">
        <v>80</v>
      </c>
      <c r="Y365" s="1" t="s">
        <v>648</v>
      </c>
      <c r="AA365" s="1">
        <v>3</v>
      </c>
      <c r="AB365" s="1" t="s">
        <v>2051</v>
      </c>
      <c r="AC365" s="1" t="s">
        <v>83</v>
      </c>
      <c r="AI365" s="1" t="s">
        <v>33</v>
      </c>
      <c r="AN365" s="1" t="s">
        <v>72</v>
      </c>
      <c r="AP365" s="1">
        <v>4</v>
      </c>
      <c r="AR365" s="1">
        <v>3</v>
      </c>
      <c r="AT365" s="1">
        <v>6</v>
      </c>
      <c r="AU365" s="1" t="s">
        <v>2052</v>
      </c>
      <c r="AV365" s="1" t="s">
        <v>74</v>
      </c>
      <c r="AX365" s="1">
        <v>9</v>
      </c>
      <c r="AY365" s="1" t="s">
        <v>2053</v>
      </c>
      <c r="AZ365" s="1" t="s">
        <v>2054</v>
      </c>
      <c r="BA365" s="1" t="s">
        <v>2055</v>
      </c>
    </row>
    <row r="366" spans="1:54" ht="13" x14ac:dyDescent="0.15">
      <c r="A366" s="1" t="s">
        <v>0</v>
      </c>
      <c r="B366" s="1" t="s">
        <v>1</v>
      </c>
      <c r="E366" s="1" t="s">
        <v>4</v>
      </c>
      <c r="G366" s="2">
        <v>33430</v>
      </c>
      <c r="H366" s="13">
        <f t="shared" ca="1" si="5"/>
        <v>27.482191780821918</v>
      </c>
      <c r="I366" s="1">
        <v>6</v>
      </c>
      <c r="J366" s="1">
        <v>90</v>
      </c>
      <c r="K366" s="1">
        <v>8</v>
      </c>
      <c r="L366" s="1">
        <v>12</v>
      </c>
      <c r="M366" s="1">
        <v>560103</v>
      </c>
      <c r="N366" s="1" t="s">
        <v>2056</v>
      </c>
      <c r="O366" s="1">
        <v>1</v>
      </c>
      <c r="T366" s="1">
        <v>1</v>
      </c>
      <c r="U366" s="1" t="s">
        <v>150</v>
      </c>
      <c r="W366" s="1" t="s">
        <v>80</v>
      </c>
      <c r="Y366" s="1" t="s">
        <v>91</v>
      </c>
      <c r="AA366" s="1">
        <v>3</v>
      </c>
      <c r="AB366" s="1" t="s">
        <v>2057</v>
      </c>
      <c r="AC366" s="1" t="s">
        <v>59</v>
      </c>
      <c r="AG366" s="1" t="s">
        <v>31</v>
      </c>
      <c r="AI366" s="1" t="s">
        <v>33</v>
      </c>
      <c r="AN366" s="1" t="s">
        <v>72</v>
      </c>
      <c r="AP366" s="1">
        <v>6</v>
      </c>
      <c r="AR366" s="1">
        <v>6</v>
      </c>
      <c r="AT366" s="1">
        <v>12</v>
      </c>
      <c r="AU366" s="1" t="s">
        <v>2058</v>
      </c>
      <c r="AV366" s="1" t="s">
        <v>64</v>
      </c>
      <c r="AX366" s="1">
        <v>10</v>
      </c>
      <c r="AY366" s="1" t="s">
        <v>2059</v>
      </c>
      <c r="AZ366" s="1" t="s">
        <v>2060</v>
      </c>
      <c r="BA366" s="1" t="s">
        <v>2061</v>
      </c>
      <c r="BB366" s="1">
        <v>1</v>
      </c>
    </row>
    <row r="367" spans="1:54" ht="13" x14ac:dyDescent="0.15">
      <c r="A367" s="1" t="s">
        <v>0</v>
      </c>
      <c r="C367" s="1" t="s">
        <v>2</v>
      </c>
      <c r="E367" s="1" t="s">
        <v>4</v>
      </c>
      <c r="G367" s="2">
        <v>33565</v>
      </c>
      <c r="H367" s="13">
        <f t="shared" ca="1" si="5"/>
        <v>27.112328767123287</v>
      </c>
      <c r="I367" s="1">
        <v>7</v>
      </c>
      <c r="J367" s="1">
        <v>0</v>
      </c>
      <c r="K367" s="1">
        <v>12</v>
      </c>
      <c r="L367" s="1">
        <v>3</v>
      </c>
      <c r="M367" s="1">
        <v>350121</v>
      </c>
      <c r="N367" s="1" t="s">
        <v>2062</v>
      </c>
      <c r="O367" s="1">
        <v>1</v>
      </c>
      <c r="T367" s="1">
        <v>1</v>
      </c>
      <c r="U367" s="1" t="s">
        <v>225</v>
      </c>
      <c r="W367" s="1" t="s">
        <v>111</v>
      </c>
      <c r="Y367" s="1" t="s">
        <v>91</v>
      </c>
      <c r="AA367" s="1">
        <v>2</v>
      </c>
      <c r="AB367" s="1" t="s">
        <v>2063</v>
      </c>
      <c r="AC367" s="1" t="s">
        <v>59</v>
      </c>
      <c r="AI367" s="1" t="s">
        <v>33</v>
      </c>
      <c r="AN367" s="1" t="s">
        <v>60</v>
      </c>
      <c r="AP367" s="1">
        <v>3</v>
      </c>
      <c r="AR367" s="1">
        <v>6</v>
      </c>
      <c r="AT367" s="1">
        <v>200</v>
      </c>
      <c r="AU367" s="1" t="s">
        <v>2064</v>
      </c>
      <c r="AW367" s="1" t="s">
        <v>2065</v>
      </c>
      <c r="AX367" s="1">
        <v>8</v>
      </c>
      <c r="AY367" s="1" t="s">
        <v>2066</v>
      </c>
      <c r="BA367" s="1" t="s">
        <v>2067</v>
      </c>
    </row>
    <row r="368" spans="1:54" ht="13" x14ac:dyDescent="0.15">
      <c r="A368" s="1" t="s">
        <v>0</v>
      </c>
      <c r="E368" s="1" t="s">
        <v>4</v>
      </c>
      <c r="G368" s="2">
        <v>30676</v>
      </c>
      <c r="H368" s="13">
        <f t="shared" ca="1" si="5"/>
        <v>35.027397260273972</v>
      </c>
      <c r="I368" s="1">
        <v>8</v>
      </c>
      <c r="J368" s="1">
        <v>0</v>
      </c>
      <c r="K368" s="1">
        <v>8</v>
      </c>
      <c r="L368" s="1">
        <v>2</v>
      </c>
      <c r="M368" s="1">
        <v>30320</v>
      </c>
      <c r="N368" s="1" t="s">
        <v>2068</v>
      </c>
      <c r="O368" s="1">
        <v>1</v>
      </c>
      <c r="T368" s="1">
        <v>1</v>
      </c>
      <c r="U368" s="1" t="s">
        <v>137</v>
      </c>
      <c r="W368" s="1" t="s">
        <v>145</v>
      </c>
      <c r="Y368" s="1" t="s">
        <v>91</v>
      </c>
      <c r="AA368" s="1">
        <v>12</v>
      </c>
      <c r="AB368" s="1" t="s">
        <v>2069</v>
      </c>
      <c r="AC368" s="1" t="s">
        <v>83</v>
      </c>
      <c r="AG368" s="1" t="s">
        <v>31</v>
      </c>
      <c r="AN368" s="1" t="s">
        <v>72</v>
      </c>
      <c r="AQ368" s="1">
        <v>10</v>
      </c>
      <c r="AS368" s="1">
        <v>5</v>
      </c>
      <c r="AT368" s="1">
        <v>8</v>
      </c>
      <c r="AU368" s="1" t="s">
        <v>2070</v>
      </c>
      <c r="AV368" s="1" t="s">
        <v>74</v>
      </c>
      <c r="AX368" s="1">
        <v>10</v>
      </c>
      <c r="AY368" s="1" t="s">
        <v>2071</v>
      </c>
      <c r="AZ368" s="1" t="s">
        <v>2072</v>
      </c>
      <c r="BA368" s="1" t="s">
        <v>2073</v>
      </c>
      <c r="BB368" s="1">
        <v>1</v>
      </c>
    </row>
    <row r="369" spans="1:54" ht="13" x14ac:dyDescent="0.15">
      <c r="A369" s="1" t="s">
        <v>0</v>
      </c>
      <c r="E369" s="1" t="s">
        <v>4</v>
      </c>
      <c r="H369" s="13">
        <f t="shared" ca="1" si="5"/>
        <v>119.07123287671233</v>
      </c>
      <c r="I369" s="1">
        <v>6</v>
      </c>
      <c r="J369" s="1">
        <v>0</v>
      </c>
      <c r="K369" s="1">
        <v>10</v>
      </c>
      <c r="L369" s="1">
        <v>10</v>
      </c>
      <c r="N369" s="1" t="s">
        <v>2074</v>
      </c>
      <c r="O369" s="1">
        <v>0</v>
      </c>
      <c r="P369" s="1" t="s">
        <v>67</v>
      </c>
      <c r="R369" s="1" t="s">
        <v>98</v>
      </c>
      <c r="T369" s="1">
        <v>1</v>
      </c>
      <c r="U369" s="1" t="s">
        <v>225</v>
      </c>
      <c r="W369" s="1" t="s">
        <v>90</v>
      </c>
      <c r="Y369" s="1" t="s">
        <v>91</v>
      </c>
      <c r="AA369" s="1">
        <v>30</v>
      </c>
      <c r="AC369" s="1" t="s">
        <v>59</v>
      </c>
      <c r="AL369" s="1" t="s">
        <v>36</v>
      </c>
      <c r="AV369" s="1" t="s">
        <v>64</v>
      </c>
      <c r="AX369" s="1">
        <v>9</v>
      </c>
      <c r="AY369" s="1" t="s">
        <v>2075</v>
      </c>
      <c r="AZ369" s="1" t="s">
        <v>2076</v>
      </c>
      <c r="BA369" s="1" t="s">
        <v>347</v>
      </c>
      <c r="BB369" s="1">
        <v>0</v>
      </c>
    </row>
    <row r="370" spans="1:54" ht="13" x14ac:dyDescent="0.15">
      <c r="B370" s="1" t="s">
        <v>1</v>
      </c>
      <c r="G370" s="2">
        <v>26365</v>
      </c>
      <c r="H370" s="13">
        <f t="shared" ca="1" si="5"/>
        <v>46.838356164383562</v>
      </c>
      <c r="I370" s="1">
        <v>6</v>
      </c>
      <c r="J370" s="1">
        <v>80</v>
      </c>
      <c r="K370" s="1">
        <v>10</v>
      </c>
      <c r="L370" s="1">
        <v>12</v>
      </c>
      <c r="M370" s="1">
        <v>3079</v>
      </c>
      <c r="N370" s="1" t="s">
        <v>2077</v>
      </c>
      <c r="O370" s="1">
        <v>1</v>
      </c>
      <c r="T370" s="1">
        <v>1</v>
      </c>
      <c r="U370" s="1" t="s">
        <v>225</v>
      </c>
      <c r="X370" s="1" t="s">
        <v>279</v>
      </c>
      <c r="Z370" s="1" t="s">
        <v>1748</v>
      </c>
      <c r="AA370" s="1">
        <v>15</v>
      </c>
      <c r="AB370" s="1" t="s">
        <v>2078</v>
      </c>
      <c r="AC370" s="1" t="s">
        <v>83</v>
      </c>
      <c r="AF370" s="1" t="s">
        <v>30</v>
      </c>
      <c r="AN370" s="1" t="s">
        <v>72</v>
      </c>
      <c r="AP370" s="1">
        <v>4</v>
      </c>
      <c r="AR370" s="1">
        <v>4</v>
      </c>
      <c r="AT370" s="1">
        <v>10</v>
      </c>
      <c r="AU370" s="1" t="s">
        <v>2079</v>
      </c>
      <c r="AV370" s="1" t="s">
        <v>74</v>
      </c>
      <c r="AX370" s="1">
        <v>9</v>
      </c>
      <c r="AY370" s="1" t="s">
        <v>2080</v>
      </c>
      <c r="BA370" s="1" t="s">
        <v>2081</v>
      </c>
    </row>
    <row r="371" spans="1:54" ht="13" x14ac:dyDescent="0.15">
      <c r="A371" s="1" t="s">
        <v>0</v>
      </c>
      <c r="G371" s="2">
        <v>33162</v>
      </c>
      <c r="H371" s="13">
        <f t="shared" ca="1" si="5"/>
        <v>28.216438356164385</v>
      </c>
      <c r="I371" s="1">
        <v>7</v>
      </c>
      <c r="J371" s="1">
        <v>30</v>
      </c>
      <c r="K371" s="1">
        <v>8</v>
      </c>
      <c r="L371" s="1">
        <v>8</v>
      </c>
      <c r="M371" s="1">
        <v>41001000</v>
      </c>
      <c r="N371" s="1" t="s">
        <v>2082</v>
      </c>
      <c r="O371" s="1">
        <v>1</v>
      </c>
      <c r="T371" s="1">
        <v>1</v>
      </c>
      <c r="U371" s="1" t="s">
        <v>2083</v>
      </c>
      <c r="X371" s="1" t="s">
        <v>2084</v>
      </c>
      <c r="Y371" s="1" t="s">
        <v>57</v>
      </c>
      <c r="AA371" s="1">
        <v>1</v>
      </c>
      <c r="AB371" s="1" t="s">
        <v>58</v>
      </c>
      <c r="AC371" s="1" t="s">
        <v>59</v>
      </c>
      <c r="AG371" s="1" t="s">
        <v>31</v>
      </c>
      <c r="AI371" s="1" t="s">
        <v>33</v>
      </c>
      <c r="AN371" s="1" t="s">
        <v>167</v>
      </c>
      <c r="AQ371" s="1">
        <v>18</v>
      </c>
      <c r="AR371" s="1">
        <v>6</v>
      </c>
      <c r="AT371" s="1">
        <v>10</v>
      </c>
      <c r="AU371" s="1" t="s">
        <v>2085</v>
      </c>
      <c r="AV371" s="1" t="s">
        <v>74</v>
      </c>
      <c r="AX371" s="1">
        <v>10</v>
      </c>
      <c r="AY371" s="1" t="s">
        <v>2086</v>
      </c>
      <c r="AZ371" s="1" t="s">
        <v>2087</v>
      </c>
      <c r="BA371" s="1" t="s">
        <v>2088</v>
      </c>
      <c r="BB371" s="1">
        <v>1</v>
      </c>
    </row>
    <row r="372" spans="1:54" ht="13" x14ac:dyDescent="0.15">
      <c r="A372" s="1" t="s">
        <v>0</v>
      </c>
      <c r="G372" s="2">
        <v>32330</v>
      </c>
      <c r="H372" s="13">
        <f t="shared" ca="1" si="5"/>
        <v>30.495890410958904</v>
      </c>
      <c r="I372" s="1">
        <v>7</v>
      </c>
      <c r="J372" s="1">
        <v>30</v>
      </c>
      <c r="K372" s="1">
        <v>4</v>
      </c>
      <c r="L372" s="1">
        <v>10</v>
      </c>
      <c r="M372" s="1">
        <v>94086</v>
      </c>
      <c r="N372" s="1" t="s">
        <v>1828</v>
      </c>
      <c r="O372" s="1">
        <v>1</v>
      </c>
      <c r="T372" s="1">
        <v>1</v>
      </c>
      <c r="U372" s="1" t="s">
        <v>144</v>
      </c>
      <c r="W372" s="1" t="s">
        <v>80</v>
      </c>
      <c r="Y372" s="1" t="s">
        <v>160</v>
      </c>
      <c r="AA372" s="1">
        <v>1</v>
      </c>
      <c r="AB372" s="1" t="s">
        <v>2089</v>
      </c>
      <c r="AC372" s="1" t="s">
        <v>83</v>
      </c>
      <c r="AI372" s="1" t="s">
        <v>33</v>
      </c>
      <c r="AN372" s="1" t="s">
        <v>60</v>
      </c>
      <c r="AP372" s="1">
        <v>6</v>
      </c>
      <c r="AR372" s="1">
        <v>5</v>
      </c>
      <c r="AT372" s="1">
        <v>8</v>
      </c>
      <c r="AU372" s="1" t="s">
        <v>2090</v>
      </c>
      <c r="AV372" s="1" t="s">
        <v>64</v>
      </c>
      <c r="AX372" s="1">
        <v>10</v>
      </c>
      <c r="AY372" s="1" t="s">
        <v>2091</v>
      </c>
      <c r="AZ372" s="1" t="s">
        <v>35</v>
      </c>
      <c r="BA372" s="1" t="s">
        <v>1943</v>
      </c>
      <c r="BB372" s="1">
        <v>0</v>
      </c>
    </row>
    <row r="373" spans="1:54" ht="13" x14ac:dyDescent="0.15">
      <c r="A373" s="1" t="s">
        <v>0</v>
      </c>
      <c r="D373" s="1" t="s">
        <v>3</v>
      </c>
      <c r="E373" s="1" t="s">
        <v>4</v>
      </c>
      <c r="G373" s="2">
        <v>34961</v>
      </c>
      <c r="H373" s="13">
        <f t="shared" ca="1" si="5"/>
        <v>23.287671232876711</v>
      </c>
      <c r="I373" s="1">
        <v>8</v>
      </c>
      <c r="J373" s="1">
        <v>60</v>
      </c>
      <c r="K373" s="1">
        <v>9</v>
      </c>
      <c r="L373" s="1">
        <v>30</v>
      </c>
      <c r="M373" s="1">
        <v>500062</v>
      </c>
      <c r="N373" s="1" t="s">
        <v>368</v>
      </c>
      <c r="O373" s="1">
        <v>0</v>
      </c>
      <c r="P373" s="1" t="s">
        <v>97</v>
      </c>
      <c r="S373" s="1" t="s">
        <v>2092</v>
      </c>
      <c r="T373" s="1">
        <v>0</v>
      </c>
      <c r="AC373" s="1" t="s">
        <v>59</v>
      </c>
      <c r="AF373" s="1" t="s">
        <v>30</v>
      </c>
      <c r="AN373" s="1" t="s">
        <v>84</v>
      </c>
      <c r="AQ373" s="1" t="s">
        <v>2093</v>
      </c>
      <c r="AR373" s="1">
        <v>5</v>
      </c>
      <c r="AT373" s="1">
        <v>20</v>
      </c>
      <c r="AU373" s="1" t="s">
        <v>2094</v>
      </c>
      <c r="AV373" s="1" t="s">
        <v>74</v>
      </c>
      <c r="AX373" s="1">
        <v>8</v>
      </c>
      <c r="AY373" s="1" t="s">
        <v>2095</v>
      </c>
      <c r="AZ373" s="1" t="s">
        <v>2096</v>
      </c>
      <c r="BA373" s="1" t="s">
        <v>2097</v>
      </c>
    </row>
    <row r="374" spans="1:54" ht="13" x14ac:dyDescent="0.15">
      <c r="A374" s="1" t="s">
        <v>0</v>
      </c>
      <c r="D374" s="1" t="s">
        <v>3</v>
      </c>
      <c r="E374" s="1" t="s">
        <v>4</v>
      </c>
      <c r="G374" s="2">
        <v>32050</v>
      </c>
      <c r="H374" s="13">
        <f t="shared" ca="1" si="5"/>
        <v>31.263013698630136</v>
      </c>
      <c r="I374" s="1">
        <v>6</v>
      </c>
      <c r="J374" s="1">
        <v>60</v>
      </c>
      <c r="K374" s="1">
        <v>12</v>
      </c>
      <c r="L374" s="1">
        <v>5</v>
      </c>
      <c r="M374" s="1">
        <v>0</v>
      </c>
      <c r="N374" s="1" t="s">
        <v>2098</v>
      </c>
      <c r="O374" s="1">
        <v>0</v>
      </c>
      <c r="P374" s="1" t="s">
        <v>53</v>
      </c>
      <c r="R374" s="1" t="s">
        <v>98</v>
      </c>
      <c r="T374" s="1">
        <v>1</v>
      </c>
      <c r="U374" s="1" t="s">
        <v>225</v>
      </c>
      <c r="X374" s="1" t="s">
        <v>836</v>
      </c>
      <c r="Y374" s="1" t="s">
        <v>91</v>
      </c>
      <c r="AA374" s="1">
        <v>1</v>
      </c>
      <c r="AB374" s="1" t="s">
        <v>2099</v>
      </c>
      <c r="AC374" s="1" t="s">
        <v>59</v>
      </c>
      <c r="AI374" s="1" t="s">
        <v>33</v>
      </c>
      <c r="AN374" s="1" t="s">
        <v>60</v>
      </c>
      <c r="AP374" s="1">
        <v>3</v>
      </c>
      <c r="AR374" s="1">
        <v>4</v>
      </c>
      <c r="AT374" s="1">
        <v>3</v>
      </c>
      <c r="AU374" s="1" t="s">
        <v>2100</v>
      </c>
      <c r="AV374" s="1" t="s">
        <v>74</v>
      </c>
      <c r="AX374" s="1">
        <v>8</v>
      </c>
      <c r="AY374" s="1" t="s">
        <v>2101</v>
      </c>
      <c r="AZ374" s="1" t="s">
        <v>2102</v>
      </c>
      <c r="BA374" s="1" t="s">
        <v>2103</v>
      </c>
      <c r="BB374" s="1">
        <v>1</v>
      </c>
    </row>
    <row r="375" spans="1:54" ht="13" x14ac:dyDescent="0.15">
      <c r="A375" s="1" t="s">
        <v>0</v>
      </c>
      <c r="G375" s="2">
        <v>30265</v>
      </c>
      <c r="H375" s="13">
        <f t="shared" ca="1" si="5"/>
        <v>36.153424657534245</v>
      </c>
      <c r="I375" s="1">
        <v>8</v>
      </c>
      <c r="J375" s="1">
        <v>8</v>
      </c>
      <c r="K375" s="1">
        <v>8</v>
      </c>
      <c r="L375" s="1">
        <v>25</v>
      </c>
      <c r="M375" s="1">
        <v>22408</v>
      </c>
      <c r="N375" s="1" t="s">
        <v>2104</v>
      </c>
      <c r="O375" s="1">
        <v>0</v>
      </c>
      <c r="P375" s="1" t="s">
        <v>78</v>
      </c>
      <c r="R375" s="1" t="s">
        <v>103</v>
      </c>
      <c r="T375" s="1">
        <v>1</v>
      </c>
      <c r="U375" s="1" t="s">
        <v>582</v>
      </c>
      <c r="W375" s="1" t="s">
        <v>111</v>
      </c>
      <c r="Y375" s="1" t="s">
        <v>91</v>
      </c>
      <c r="AA375" s="1">
        <v>2</v>
      </c>
      <c r="AC375" s="1" t="s">
        <v>83</v>
      </c>
      <c r="AD375" s="1" t="s">
        <v>28</v>
      </c>
      <c r="AG375" s="1" t="s">
        <v>31</v>
      </c>
      <c r="AI375" s="1" t="s">
        <v>33</v>
      </c>
      <c r="AO375" s="1" t="s">
        <v>84</v>
      </c>
      <c r="AQ375" s="1">
        <v>25</v>
      </c>
      <c r="AS375" s="1">
        <v>10</v>
      </c>
      <c r="AT375" s="1">
        <v>5</v>
      </c>
      <c r="AU375" s="1" t="s">
        <v>2105</v>
      </c>
      <c r="AV375" s="1" t="s">
        <v>74</v>
      </c>
      <c r="AX375" s="1">
        <v>9</v>
      </c>
      <c r="AY375" s="1" t="s">
        <v>2106</v>
      </c>
      <c r="AZ375" s="1" t="s">
        <v>1439</v>
      </c>
      <c r="BB375" s="1">
        <v>1</v>
      </c>
    </row>
    <row r="376" spans="1:54" ht="13" x14ac:dyDescent="0.15">
      <c r="B376" s="1" t="s">
        <v>1</v>
      </c>
      <c r="G376" s="2">
        <v>27461</v>
      </c>
      <c r="H376" s="13">
        <f t="shared" ca="1" si="5"/>
        <v>43.835616438356162</v>
      </c>
      <c r="I376" s="1">
        <v>8</v>
      </c>
      <c r="J376" s="1">
        <v>30</v>
      </c>
      <c r="K376" s="1">
        <v>6</v>
      </c>
      <c r="L376" s="1">
        <v>25</v>
      </c>
      <c r="M376" s="1">
        <v>5653</v>
      </c>
      <c r="N376" s="1" t="s">
        <v>2107</v>
      </c>
      <c r="O376" s="1">
        <v>1</v>
      </c>
      <c r="T376" s="1">
        <v>1</v>
      </c>
      <c r="U376" s="1" t="s">
        <v>225</v>
      </c>
      <c r="W376" s="1" t="s">
        <v>80</v>
      </c>
      <c r="Y376" s="1" t="s">
        <v>112</v>
      </c>
      <c r="AA376" s="1">
        <v>9</v>
      </c>
      <c r="AB376" s="1" t="s">
        <v>2108</v>
      </c>
      <c r="AC376" s="1" t="s">
        <v>59</v>
      </c>
      <c r="AI376" s="1" t="s">
        <v>33</v>
      </c>
      <c r="AN376" s="1" t="s">
        <v>72</v>
      </c>
      <c r="AP376" s="1">
        <v>4</v>
      </c>
      <c r="AR376" s="1">
        <v>5</v>
      </c>
      <c r="AT376" s="1">
        <v>20</v>
      </c>
      <c r="AU376" s="1" t="s">
        <v>2109</v>
      </c>
      <c r="AV376" s="1" t="s">
        <v>74</v>
      </c>
      <c r="AX376" s="1">
        <v>8</v>
      </c>
      <c r="AY376" s="1" t="s">
        <v>2110</v>
      </c>
      <c r="AZ376" s="1" t="s">
        <v>2111</v>
      </c>
      <c r="BA376" s="1" t="s">
        <v>2112</v>
      </c>
      <c r="BB376" s="1">
        <v>1</v>
      </c>
    </row>
    <row r="377" spans="1:54" ht="13" x14ac:dyDescent="0.15">
      <c r="E377" s="1" t="s">
        <v>4</v>
      </c>
      <c r="G377" s="2">
        <v>29053</v>
      </c>
      <c r="H377" s="13">
        <f t="shared" ca="1" si="5"/>
        <v>39.473972602739728</v>
      </c>
      <c r="I377" s="1">
        <v>7</v>
      </c>
      <c r="J377" s="1">
        <v>2</v>
      </c>
      <c r="K377" s="1">
        <v>9</v>
      </c>
      <c r="L377" s="1">
        <v>3</v>
      </c>
      <c r="M377" s="1">
        <v>23676</v>
      </c>
      <c r="N377" s="1" t="s">
        <v>2113</v>
      </c>
      <c r="O377" s="1">
        <v>1</v>
      </c>
      <c r="P377" s="1" t="s">
        <v>67</v>
      </c>
      <c r="S377" s="1" t="s">
        <v>2114</v>
      </c>
      <c r="T377" s="1">
        <v>1</v>
      </c>
      <c r="U377" s="1" t="s">
        <v>144</v>
      </c>
      <c r="W377" s="1" t="s">
        <v>80</v>
      </c>
      <c r="Y377" s="1" t="s">
        <v>295</v>
      </c>
      <c r="AA377" s="1">
        <v>10</v>
      </c>
      <c r="AB377" s="1" t="s">
        <v>2115</v>
      </c>
      <c r="AC377" s="1" t="s">
        <v>83</v>
      </c>
      <c r="AI377" s="1" t="s">
        <v>33</v>
      </c>
      <c r="AN377" s="1" t="s">
        <v>60</v>
      </c>
      <c r="AP377" s="1">
        <v>3</v>
      </c>
      <c r="AR377" s="1">
        <v>3</v>
      </c>
      <c r="AT377" s="1">
        <v>24</v>
      </c>
      <c r="AU377" s="1" t="s">
        <v>2116</v>
      </c>
      <c r="AW377" s="1" t="s">
        <v>2117</v>
      </c>
      <c r="AX377" s="1">
        <v>7</v>
      </c>
      <c r="AY377" s="1" t="s">
        <v>2118</v>
      </c>
      <c r="AZ377" s="1" t="s">
        <v>2119</v>
      </c>
      <c r="BA377" s="1" t="s">
        <v>2120</v>
      </c>
    </row>
    <row r="378" spans="1:54" ht="13" x14ac:dyDescent="0.15">
      <c r="D378" s="1" t="s">
        <v>3</v>
      </c>
      <c r="G378" s="2">
        <v>31079</v>
      </c>
      <c r="H378" s="13">
        <f t="shared" ca="1" si="5"/>
        <v>33.923287671232877</v>
      </c>
      <c r="I378" s="1">
        <v>7</v>
      </c>
      <c r="J378" s="1">
        <v>100</v>
      </c>
      <c r="K378" s="1">
        <v>9</v>
      </c>
      <c r="L378" s="1">
        <v>15</v>
      </c>
      <c r="M378" s="1">
        <v>560103</v>
      </c>
      <c r="N378" s="1" t="s">
        <v>2121</v>
      </c>
      <c r="O378" s="1">
        <v>1</v>
      </c>
      <c r="T378" s="1">
        <v>0</v>
      </c>
      <c r="AC378" s="1" t="s">
        <v>59</v>
      </c>
      <c r="AI378" s="1" t="s">
        <v>33</v>
      </c>
      <c r="AN378" s="1" t="s">
        <v>624</v>
      </c>
      <c r="AP378" s="1">
        <v>3</v>
      </c>
      <c r="AR378" s="1">
        <v>5</v>
      </c>
      <c r="AT378" s="1">
        <v>4</v>
      </c>
      <c r="AU378" s="1" t="s">
        <v>2122</v>
      </c>
      <c r="AV378" s="1" t="s">
        <v>74</v>
      </c>
      <c r="AX378" s="1">
        <v>9</v>
      </c>
      <c r="AY378" s="1" t="s">
        <v>2123</v>
      </c>
      <c r="AZ378" s="1" t="s">
        <v>2124</v>
      </c>
      <c r="BA378" s="1" t="s">
        <v>2125</v>
      </c>
      <c r="BB378" s="1">
        <v>1</v>
      </c>
    </row>
    <row r="379" spans="1:54" ht="13" x14ac:dyDescent="0.15">
      <c r="D379" s="1" t="s">
        <v>3</v>
      </c>
      <c r="G379" s="2">
        <v>31048</v>
      </c>
      <c r="H379" s="13">
        <f t="shared" ca="1" si="5"/>
        <v>34.008219178082193</v>
      </c>
      <c r="I379" s="1">
        <v>7</v>
      </c>
      <c r="J379" s="1">
        <v>90</v>
      </c>
      <c r="K379" s="1">
        <v>14</v>
      </c>
      <c r="L379" s="1">
        <v>12</v>
      </c>
      <c r="M379" s="1">
        <v>92117</v>
      </c>
      <c r="N379" s="1" t="s">
        <v>2126</v>
      </c>
      <c r="O379" s="1">
        <v>1</v>
      </c>
      <c r="T379" s="1">
        <v>1</v>
      </c>
      <c r="U379" s="1" t="s">
        <v>225</v>
      </c>
      <c r="X379" s="1" t="s">
        <v>2127</v>
      </c>
      <c r="Y379" s="1" t="s">
        <v>91</v>
      </c>
      <c r="AA379" s="1">
        <v>11</v>
      </c>
      <c r="AB379" s="1" t="s">
        <v>2128</v>
      </c>
      <c r="AC379" s="1" t="s">
        <v>83</v>
      </c>
      <c r="AI379" s="1" t="s">
        <v>33</v>
      </c>
      <c r="AN379" s="1" t="s">
        <v>84</v>
      </c>
      <c r="AP379" s="1">
        <v>6</v>
      </c>
      <c r="AR379" s="1">
        <v>4</v>
      </c>
      <c r="AT379" s="1">
        <v>24</v>
      </c>
      <c r="AU379" s="1" t="s">
        <v>2129</v>
      </c>
      <c r="AV379" s="1" t="s">
        <v>74</v>
      </c>
      <c r="AX379" s="1">
        <v>8</v>
      </c>
      <c r="BB379" s="1">
        <v>0</v>
      </c>
    </row>
    <row r="380" spans="1:54" ht="13" x14ac:dyDescent="0.15">
      <c r="A380" s="1" t="s">
        <v>0</v>
      </c>
      <c r="G380" s="2">
        <v>32442</v>
      </c>
      <c r="H380" s="13">
        <f t="shared" ca="1" si="5"/>
        <v>30.18904109589041</v>
      </c>
      <c r="I380" s="1">
        <v>7</v>
      </c>
      <c r="J380" s="1">
        <v>45</v>
      </c>
      <c r="K380" s="1">
        <v>6</v>
      </c>
      <c r="L380" s="1">
        <v>3</v>
      </c>
      <c r="M380" s="1">
        <v>49085</v>
      </c>
      <c r="N380" s="1" t="s">
        <v>2130</v>
      </c>
      <c r="O380" s="1">
        <v>1</v>
      </c>
      <c r="T380" s="1">
        <v>1</v>
      </c>
      <c r="U380" s="1" t="s">
        <v>5</v>
      </c>
      <c r="W380" s="1" t="s">
        <v>80</v>
      </c>
      <c r="Z380" s="1" t="s">
        <v>2131</v>
      </c>
      <c r="AA380" s="1">
        <v>0</v>
      </c>
      <c r="AB380" s="1" t="s">
        <v>2132</v>
      </c>
      <c r="AC380" s="1" t="s">
        <v>59</v>
      </c>
      <c r="AG380" s="1" t="s">
        <v>31</v>
      </c>
      <c r="AN380" s="1" t="s">
        <v>72</v>
      </c>
      <c r="AP380" s="1">
        <v>5</v>
      </c>
      <c r="AR380" s="1">
        <v>5</v>
      </c>
      <c r="AT380" s="1">
        <v>15</v>
      </c>
      <c r="AU380" s="1" t="s">
        <v>2133</v>
      </c>
      <c r="AV380" s="1" t="s">
        <v>74</v>
      </c>
      <c r="AX380" s="1">
        <v>6</v>
      </c>
      <c r="AY380" s="1" t="s">
        <v>2134</v>
      </c>
      <c r="AZ380" s="1" t="s">
        <v>2135</v>
      </c>
      <c r="BB380" s="1">
        <v>1</v>
      </c>
    </row>
    <row r="381" spans="1:54" ht="13" x14ac:dyDescent="0.15">
      <c r="A381" s="1" t="s">
        <v>0</v>
      </c>
      <c r="G381" s="2">
        <v>29068</v>
      </c>
      <c r="H381" s="13">
        <f t="shared" ca="1" si="5"/>
        <v>39.43287671232877</v>
      </c>
      <c r="I381" s="1">
        <v>8</v>
      </c>
      <c r="J381" s="1">
        <v>90</v>
      </c>
      <c r="K381" s="1">
        <v>12</v>
      </c>
      <c r="L381" s="1">
        <v>15</v>
      </c>
      <c r="M381" s="1">
        <v>92100</v>
      </c>
      <c r="N381" s="1" t="s">
        <v>1951</v>
      </c>
      <c r="O381" s="1">
        <v>0</v>
      </c>
      <c r="P381" s="1" t="s">
        <v>431</v>
      </c>
      <c r="S381" s="1" t="s">
        <v>2136</v>
      </c>
      <c r="T381" s="1">
        <v>1</v>
      </c>
      <c r="U381" s="1" t="s">
        <v>55</v>
      </c>
      <c r="W381" s="1" t="s">
        <v>56</v>
      </c>
      <c r="Y381" s="1" t="s">
        <v>295</v>
      </c>
      <c r="AA381" s="1">
        <v>1</v>
      </c>
      <c r="AB381" s="1" t="s">
        <v>2137</v>
      </c>
      <c r="AC381" s="1" t="s">
        <v>83</v>
      </c>
      <c r="AH381" s="1" t="s">
        <v>32</v>
      </c>
      <c r="AN381" s="1" t="s">
        <v>72</v>
      </c>
      <c r="AQ381" s="1">
        <v>10</v>
      </c>
      <c r="AR381" s="1">
        <v>5</v>
      </c>
      <c r="AT381" s="1">
        <v>16</v>
      </c>
      <c r="AU381" s="1" t="s">
        <v>2138</v>
      </c>
      <c r="AW381" s="1" t="s">
        <v>2139</v>
      </c>
      <c r="AX381" s="1">
        <v>10</v>
      </c>
      <c r="AY381" s="1" t="s">
        <v>2140</v>
      </c>
      <c r="AZ381" s="1" t="s">
        <v>2141</v>
      </c>
      <c r="BA381" s="1" t="s">
        <v>2142</v>
      </c>
      <c r="BB381" s="1">
        <v>0</v>
      </c>
    </row>
    <row r="382" spans="1:54" ht="13" x14ac:dyDescent="0.15">
      <c r="E382" s="1" t="s">
        <v>4</v>
      </c>
      <c r="G382" s="2">
        <v>35217</v>
      </c>
      <c r="H382" s="13">
        <f t="shared" ca="1" si="5"/>
        <v>22.586301369863012</v>
      </c>
      <c r="I382" s="1">
        <v>8</v>
      </c>
      <c r="J382" s="1">
        <v>45</v>
      </c>
      <c r="K382" s="1">
        <v>10</v>
      </c>
      <c r="L382" s="1">
        <v>5</v>
      </c>
      <c r="M382" s="1">
        <v>31048</v>
      </c>
      <c r="N382" s="1" t="s">
        <v>2143</v>
      </c>
      <c r="O382" s="1">
        <v>1</v>
      </c>
      <c r="T382" s="1">
        <v>1</v>
      </c>
      <c r="U382" s="1" t="s">
        <v>225</v>
      </c>
      <c r="W382" s="1" t="s">
        <v>384</v>
      </c>
      <c r="Y382" s="1" t="s">
        <v>295</v>
      </c>
      <c r="AA382" s="1">
        <v>1</v>
      </c>
      <c r="AB382" s="1" t="s">
        <v>2144</v>
      </c>
      <c r="AC382" s="1" t="s">
        <v>1299</v>
      </c>
      <c r="AG382" s="1" t="s">
        <v>31</v>
      </c>
      <c r="AN382" s="1" t="s">
        <v>84</v>
      </c>
      <c r="AQ382" s="1">
        <v>25</v>
      </c>
      <c r="AR382" s="1">
        <v>5</v>
      </c>
      <c r="AT382" s="1">
        <v>1</v>
      </c>
      <c r="AU382" s="1" t="s">
        <v>795</v>
      </c>
      <c r="AV382" s="1" t="s">
        <v>74</v>
      </c>
      <c r="AX382" s="1">
        <v>10</v>
      </c>
      <c r="AY382" s="1" t="s">
        <v>2145</v>
      </c>
      <c r="AZ382" s="1" t="s">
        <v>2146</v>
      </c>
      <c r="BB382" s="1">
        <v>1</v>
      </c>
    </row>
    <row r="383" spans="1:54" ht="13" x14ac:dyDescent="0.15">
      <c r="A383" s="1" t="s">
        <v>0</v>
      </c>
      <c r="B383" s="1" t="s">
        <v>1</v>
      </c>
      <c r="E383" s="1" t="s">
        <v>4</v>
      </c>
      <c r="G383" s="2">
        <v>26635</v>
      </c>
      <c r="H383" s="13">
        <f t="shared" ca="1" si="5"/>
        <v>46.098630136986301</v>
      </c>
      <c r="I383" s="1">
        <v>8</v>
      </c>
      <c r="J383" s="1">
        <v>15</v>
      </c>
      <c r="K383" s="1">
        <v>12</v>
      </c>
      <c r="L383" s="1">
        <v>24</v>
      </c>
      <c r="M383" s="1">
        <v>28014</v>
      </c>
      <c r="N383" s="1" t="s">
        <v>170</v>
      </c>
      <c r="O383" s="1">
        <v>1</v>
      </c>
      <c r="T383" s="1">
        <v>1</v>
      </c>
      <c r="U383" s="1" t="s">
        <v>5</v>
      </c>
      <c r="W383" s="1" t="s">
        <v>124</v>
      </c>
      <c r="Y383" s="1" t="s">
        <v>112</v>
      </c>
      <c r="AA383" s="1">
        <v>20</v>
      </c>
      <c r="AB383" s="1" t="s">
        <v>2147</v>
      </c>
      <c r="AC383" s="1" t="s">
        <v>83</v>
      </c>
      <c r="AG383" s="1" t="s">
        <v>31</v>
      </c>
      <c r="AN383" s="1" t="s">
        <v>72</v>
      </c>
      <c r="AP383" s="1">
        <v>4</v>
      </c>
      <c r="AR383" s="1">
        <v>6</v>
      </c>
      <c r="AT383" s="1">
        <v>12</v>
      </c>
      <c r="AU383" s="1" t="s">
        <v>2148</v>
      </c>
      <c r="AV383" s="1" t="s">
        <v>74</v>
      </c>
      <c r="AX383" s="1">
        <v>10</v>
      </c>
      <c r="AY383" s="1" t="s">
        <v>2149</v>
      </c>
      <c r="AZ383" s="1" t="s">
        <v>2150</v>
      </c>
      <c r="BA383" s="1" t="s">
        <v>2151</v>
      </c>
      <c r="BB383" s="1">
        <v>1</v>
      </c>
    </row>
    <row r="384" spans="1:54" ht="13" x14ac:dyDescent="0.15">
      <c r="A384" s="1" t="s">
        <v>0</v>
      </c>
      <c r="G384" s="2">
        <v>33730</v>
      </c>
      <c r="H384" s="13">
        <f t="shared" ca="1" si="5"/>
        <v>26.660273972602738</v>
      </c>
      <c r="I384" s="1">
        <v>7</v>
      </c>
      <c r="J384" s="1">
        <v>2</v>
      </c>
      <c r="K384" s="1">
        <v>7</v>
      </c>
      <c r="L384" s="1">
        <v>2</v>
      </c>
      <c r="M384" s="1">
        <v>75074</v>
      </c>
      <c r="N384" s="1" t="s">
        <v>2152</v>
      </c>
      <c r="O384" s="1">
        <v>0</v>
      </c>
      <c r="P384" s="1" t="s">
        <v>136</v>
      </c>
      <c r="S384" s="1" t="s">
        <v>2153</v>
      </c>
      <c r="T384" s="1">
        <v>1</v>
      </c>
      <c r="U384" s="1" t="s">
        <v>225</v>
      </c>
      <c r="W384" s="1" t="s">
        <v>80</v>
      </c>
      <c r="Y384" s="1" t="s">
        <v>112</v>
      </c>
      <c r="AA384" s="1">
        <v>2</v>
      </c>
      <c r="AB384" s="1" t="s">
        <v>2154</v>
      </c>
      <c r="AC384" s="1" t="s">
        <v>59</v>
      </c>
      <c r="AI384" s="1" t="s">
        <v>33</v>
      </c>
      <c r="AN384" s="1" t="s">
        <v>60</v>
      </c>
      <c r="AP384" s="1">
        <v>4</v>
      </c>
      <c r="AR384" s="1">
        <v>3</v>
      </c>
      <c r="AT384" s="1">
        <v>5</v>
      </c>
      <c r="AU384" s="1" t="s">
        <v>2155</v>
      </c>
      <c r="AV384" s="1" t="s">
        <v>198</v>
      </c>
      <c r="AX384" s="1">
        <v>8</v>
      </c>
      <c r="AY384" s="1" t="s">
        <v>2156</v>
      </c>
      <c r="AZ384" s="1" t="s">
        <v>2157</v>
      </c>
    </row>
    <row r="385" spans="1:54" ht="13" x14ac:dyDescent="0.15">
      <c r="A385" s="1" t="s">
        <v>0</v>
      </c>
      <c r="E385" s="1" t="s">
        <v>4</v>
      </c>
      <c r="G385" s="2">
        <v>31660</v>
      </c>
      <c r="H385" s="13">
        <f t="shared" ca="1" si="5"/>
        <v>32.331506849315069</v>
      </c>
      <c r="I385" s="1">
        <v>6</v>
      </c>
      <c r="J385" s="1">
        <v>80</v>
      </c>
      <c r="K385" s="1">
        <v>10</v>
      </c>
      <c r="L385" s="1">
        <v>3</v>
      </c>
      <c r="M385" s="1">
        <v>15990</v>
      </c>
      <c r="N385" s="1" t="s">
        <v>2158</v>
      </c>
      <c r="O385" s="1">
        <v>1</v>
      </c>
      <c r="P385" s="1" t="s">
        <v>78</v>
      </c>
      <c r="R385" s="1" t="s">
        <v>54</v>
      </c>
      <c r="T385" s="1">
        <v>1</v>
      </c>
      <c r="U385" s="1" t="s">
        <v>137</v>
      </c>
      <c r="W385" s="1" t="s">
        <v>111</v>
      </c>
      <c r="Y385" s="1" t="s">
        <v>91</v>
      </c>
      <c r="AA385" s="1">
        <v>10</v>
      </c>
      <c r="AB385" s="1" t="s">
        <v>2159</v>
      </c>
      <c r="AC385" s="1" t="s">
        <v>59</v>
      </c>
      <c r="AI385" s="1" t="s">
        <v>33</v>
      </c>
      <c r="AN385" s="1" t="s">
        <v>60</v>
      </c>
      <c r="AQ385" s="1">
        <v>18</v>
      </c>
      <c r="AR385" s="1">
        <v>4</v>
      </c>
      <c r="AT385" s="1">
        <v>20</v>
      </c>
      <c r="AU385" s="1" t="s">
        <v>2160</v>
      </c>
      <c r="AV385" s="1" t="s">
        <v>74</v>
      </c>
      <c r="AX385" s="1">
        <v>10</v>
      </c>
      <c r="AY385" s="1" t="s">
        <v>75</v>
      </c>
      <c r="AZ385" s="1" t="s">
        <v>2161</v>
      </c>
      <c r="BA385" s="1" t="s">
        <v>2162</v>
      </c>
    </row>
    <row r="386" spans="1:54" ht="13" x14ac:dyDescent="0.15">
      <c r="A386" s="1" t="s">
        <v>0</v>
      </c>
      <c r="E386" s="1" t="s">
        <v>4</v>
      </c>
      <c r="G386" s="2">
        <v>33340</v>
      </c>
      <c r="H386" s="13">
        <f t="shared" ca="1" si="5"/>
        <v>27.728767123287671</v>
      </c>
      <c r="I386" s="1">
        <v>7</v>
      </c>
      <c r="J386" s="1">
        <v>0</v>
      </c>
      <c r="K386" s="1">
        <v>8</v>
      </c>
      <c r="L386" s="1">
        <v>12</v>
      </c>
      <c r="M386" s="1">
        <v>236029</v>
      </c>
      <c r="N386" s="1" t="s">
        <v>2163</v>
      </c>
      <c r="O386" s="1">
        <v>0</v>
      </c>
      <c r="P386" s="1" t="s">
        <v>53</v>
      </c>
      <c r="R386" s="1" t="s">
        <v>68</v>
      </c>
      <c r="T386" s="1">
        <v>1</v>
      </c>
      <c r="U386" s="1" t="s">
        <v>225</v>
      </c>
      <c r="W386" s="1" t="s">
        <v>90</v>
      </c>
      <c r="Y386" s="1" t="s">
        <v>160</v>
      </c>
      <c r="AA386" s="1">
        <v>8</v>
      </c>
      <c r="AB386" s="1" t="s">
        <v>2164</v>
      </c>
      <c r="AC386" s="1" t="s">
        <v>59</v>
      </c>
      <c r="AI386" s="1" t="s">
        <v>33</v>
      </c>
      <c r="AM386" s="1" t="s">
        <v>1909</v>
      </c>
      <c r="AN386" s="1" t="s">
        <v>84</v>
      </c>
      <c r="AP386" s="1">
        <v>1</v>
      </c>
      <c r="AR386" s="1">
        <v>1</v>
      </c>
      <c r="AT386" s="1">
        <v>1</v>
      </c>
      <c r="AU386" s="1" t="s">
        <v>2165</v>
      </c>
      <c r="AV386" s="1" t="s">
        <v>74</v>
      </c>
      <c r="AX386" s="1">
        <v>6</v>
      </c>
      <c r="AY386" s="1" t="s">
        <v>2166</v>
      </c>
      <c r="BB386" s="1">
        <v>0</v>
      </c>
    </row>
    <row r="387" spans="1:54" ht="13" x14ac:dyDescent="0.15">
      <c r="B387" s="1" t="s">
        <v>1</v>
      </c>
      <c r="G387" s="2">
        <v>34721</v>
      </c>
      <c r="H387" s="13">
        <f t="shared" ref="H387:H450" ca="1" si="6">(TODAY() - G387)/365</f>
        <v>23.945205479452056</v>
      </c>
      <c r="I387" s="1">
        <v>7</v>
      </c>
      <c r="J387" s="1">
        <v>40</v>
      </c>
      <c r="K387" s="1">
        <v>7</v>
      </c>
      <c r="L387" s="1">
        <v>2</v>
      </c>
      <c r="M387" s="1">
        <v>226010</v>
      </c>
      <c r="N387" s="1" t="s">
        <v>2167</v>
      </c>
      <c r="O387" s="1">
        <v>1</v>
      </c>
      <c r="T387" s="1">
        <v>1</v>
      </c>
      <c r="U387" s="1" t="s">
        <v>144</v>
      </c>
      <c r="W387" s="1" t="s">
        <v>80</v>
      </c>
      <c r="Y387" s="1" t="s">
        <v>91</v>
      </c>
      <c r="AA387" s="1">
        <v>1</v>
      </c>
      <c r="AB387" s="1" t="s">
        <v>2168</v>
      </c>
      <c r="AC387" s="1" t="s">
        <v>83</v>
      </c>
      <c r="AI387" s="1" t="s">
        <v>33</v>
      </c>
      <c r="AN387" s="1" t="s">
        <v>60</v>
      </c>
      <c r="AP387" s="1">
        <v>5</v>
      </c>
      <c r="AR387" s="1">
        <v>3</v>
      </c>
      <c r="AT387" s="1">
        <v>9</v>
      </c>
      <c r="AU387" s="1" t="s">
        <v>2169</v>
      </c>
      <c r="AV387" s="1" t="s">
        <v>64</v>
      </c>
      <c r="AX387" s="1">
        <v>8</v>
      </c>
      <c r="AY387" s="1" t="s">
        <v>2170</v>
      </c>
      <c r="BB387" s="1">
        <v>1</v>
      </c>
    </row>
    <row r="388" spans="1:54" ht="13" x14ac:dyDescent="0.15">
      <c r="B388" s="1" t="s">
        <v>1</v>
      </c>
      <c r="G388" s="2">
        <v>42843</v>
      </c>
      <c r="H388" s="13">
        <f t="shared" ca="1" si="6"/>
        <v>1.6931506849315068</v>
      </c>
      <c r="I388" s="1">
        <v>7</v>
      </c>
      <c r="J388" s="1">
        <v>40</v>
      </c>
      <c r="K388" s="1">
        <v>8</v>
      </c>
      <c r="L388" s="1">
        <v>3</v>
      </c>
      <c r="M388" s="1">
        <v>20190</v>
      </c>
      <c r="N388" s="1" t="s">
        <v>2171</v>
      </c>
      <c r="O388" s="1">
        <v>1</v>
      </c>
      <c r="T388" s="1">
        <v>1</v>
      </c>
      <c r="U388" s="1" t="s">
        <v>225</v>
      </c>
      <c r="W388" s="1" t="s">
        <v>80</v>
      </c>
      <c r="Y388" s="1" t="s">
        <v>391</v>
      </c>
      <c r="AA388" s="1">
        <v>9</v>
      </c>
      <c r="AB388" s="1" t="s">
        <v>2172</v>
      </c>
      <c r="AC388" s="1" t="s">
        <v>59</v>
      </c>
      <c r="AI388" s="1" t="s">
        <v>33</v>
      </c>
      <c r="AM388" s="1" t="s">
        <v>1244</v>
      </c>
      <c r="AN388" s="1" t="s">
        <v>72</v>
      </c>
      <c r="AP388" s="1">
        <v>6</v>
      </c>
      <c r="AR388" s="1">
        <v>2</v>
      </c>
      <c r="AT388" s="1">
        <v>10</v>
      </c>
      <c r="AU388" s="1" t="s">
        <v>2173</v>
      </c>
      <c r="AV388" s="1" t="s">
        <v>74</v>
      </c>
      <c r="AX388" s="1">
        <v>10</v>
      </c>
      <c r="AY388" s="1" t="s">
        <v>2174</v>
      </c>
      <c r="AZ388" s="1" t="s">
        <v>2175</v>
      </c>
      <c r="BA388" s="1" t="s">
        <v>2176</v>
      </c>
      <c r="BB388" s="1">
        <v>1</v>
      </c>
    </row>
    <row r="389" spans="1:54" ht="13" x14ac:dyDescent="0.15">
      <c r="B389" s="1" t="s">
        <v>1</v>
      </c>
      <c r="G389" s="2">
        <v>30581</v>
      </c>
      <c r="H389" s="13">
        <f t="shared" ca="1" si="6"/>
        <v>35.287671232876711</v>
      </c>
      <c r="I389" s="1">
        <v>7</v>
      </c>
      <c r="J389" s="1">
        <v>35</v>
      </c>
      <c r="K389" s="1">
        <v>6</v>
      </c>
      <c r="L389" s="1">
        <v>2</v>
      </c>
      <c r="M389" s="1">
        <v>94560</v>
      </c>
      <c r="N389" s="1" t="s">
        <v>2177</v>
      </c>
      <c r="O389" s="1">
        <v>1</v>
      </c>
      <c r="T389" s="1">
        <v>1</v>
      </c>
      <c r="U389" s="1" t="s">
        <v>89</v>
      </c>
      <c r="W389" s="1" t="s">
        <v>90</v>
      </c>
      <c r="Y389" s="1" t="s">
        <v>91</v>
      </c>
      <c r="AA389" s="1">
        <v>12</v>
      </c>
      <c r="AB389" s="1" t="s">
        <v>74</v>
      </c>
      <c r="AC389" s="1" t="s">
        <v>59</v>
      </c>
      <c r="AI389" s="1" t="s">
        <v>33</v>
      </c>
      <c r="AN389" s="1" t="s">
        <v>60</v>
      </c>
      <c r="AP389" s="1">
        <v>6</v>
      </c>
      <c r="AR389" s="1">
        <v>4</v>
      </c>
      <c r="AT389" s="1">
        <v>5</v>
      </c>
      <c r="AU389" s="1" t="s">
        <v>2178</v>
      </c>
      <c r="AV389" s="1" t="s">
        <v>198</v>
      </c>
      <c r="AX389" s="1">
        <v>10</v>
      </c>
      <c r="AY389" s="1" t="s">
        <v>2179</v>
      </c>
      <c r="BB389" s="1">
        <v>1</v>
      </c>
    </row>
    <row r="390" spans="1:54" ht="13" x14ac:dyDescent="0.15">
      <c r="A390" s="1" t="s">
        <v>0</v>
      </c>
      <c r="B390" s="1" t="s">
        <v>1</v>
      </c>
      <c r="E390" s="1" t="s">
        <v>4</v>
      </c>
      <c r="G390" s="2">
        <v>32562</v>
      </c>
      <c r="H390" s="13">
        <f t="shared" ca="1" si="6"/>
        <v>29.860273972602741</v>
      </c>
      <c r="I390" s="1">
        <v>6</v>
      </c>
      <c r="J390" s="1">
        <v>140</v>
      </c>
      <c r="K390" s="1">
        <v>5</v>
      </c>
      <c r="L390" s="1">
        <v>4</v>
      </c>
      <c r="M390" s="1">
        <v>90004</v>
      </c>
      <c r="N390" s="1" t="s">
        <v>658</v>
      </c>
      <c r="O390" s="1">
        <v>1</v>
      </c>
      <c r="T390" s="1">
        <v>1</v>
      </c>
      <c r="U390" s="1" t="s">
        <v>225</v>
      </c>
      <c r="W390" s="1" t="s">
        <v>80</v>
      </c>
      <c r="Y390" s="1" t="s">
        <v>1511</v>
      </c>
      <c r="AA390" s="1">
        <v>3</v>
      </c>
      <c r="AB390" s="1" t="s">
        <v>2180</v>
      </c>
      <c r="AC390" s="1" t="s">
        <v>59</v>
      </c>
      <c r="AH390" s="1" t="s">
        <v>32</v>
      </c>
      <c r="AI390" s="1" t="s">
        <v>33</v>
      </c>
      <c r="AN390" s="1" t="s">
        <v>72</v>
      </c>
      <c r="AP390" s="1">
        <v>5</v>
      </c>
      <c r="AR390" s="1">
        <v>5</v>
      </c>
      <c r="AT390" s="1">
        <v>10</v>
      </c>
      <c r="AU390" s="1" t="s">
        <v>2181</v>
      </c>
      <c r="AV390" s="1" t="s">
        <v>74</v>
      </c>
      <c r="AX390" s="1">
        <v>7</v>
      </c>
      <c r="AY390" s="1" t="s">
        <v>2182</v>
      </c>
      <c r="BB390" s="1">
        <v>1</v>
      </c>
    </row>
    <row r="391" spans="1:54" ht="13" x14ac:dyDescent="0.15">
      <c r="B391" s="1" t="s">
        <v>1</v>
      </c>
      <c r="G391" s="2">
        <v>34100</v>
      </c>
      <c r="H391" s="13">
        <f t="shared" ca="1" si="6"/>
        <v>25.646575342465752</v>
      </c>
      <c r="I391" s="1">
        <v>7</v>
      </c>
      <c r="J391" s="1">
        <v>120</v>
      </c>
      <c r="K391" s="1">
        <v>8</v>
      </c>
      <c r="L391" s="1">
        <v>3</v>
      </c>
      <c r="M391" s="1">
        <v>500038</v>
      </c>
      <c r="N391" s="1" t="s">
        <v>2183</v>
      </c>
      <c r="O391" s="1">
        <v>0</v>
      </c>
      <c r="P391" s="1" t="s">
        <v>136</v>
      </c>
      <c r="R391" s="1" t="s">
        <v>98</v>
      </c>
      <c r="T391" s="1">
        <v>1</v>
      </c>
      <c r="U391" s="1" t="s">
        <v>225</v>
      </c>
      <c r="W391" s="1" t="s">
        <v>80</v>
      </c>
      <c r="Y391" s="1" t="s">
        <v>91</v>
      </c>
      <c r="AA391" s="1">
        <v>2</v>
      </c>
      <c r="AB391" s="1" t="s">
        <v>2184</v>
      </c>
      <c r="AC391" s="1" t="s">
        <v>399</v>
      </c>
      <c r="AG391" s="1" t="s">
        <v>31</v>
      </c>
      <c r="AN391" s="1" t="s">
        <v>72</v>
      </c>
      <c r="AP391" s="1">
        <v>6</v>
      </c>
      <c r="AR391" s="1">
        <v>5</v>
      </c>
      <c r="AT391" s="1">
        <v>3</v>
      </c>
      <c r="AU391" s="1" t="s">
        <v>2185</v>
      </c>
      <c r="AW391" s="1" t="s">
        <v>2186</v>
      </c>
      <c r="AX391" s="1">
        <v>9</v>
      </c>
      <c r="AY391" s="1" t="s">
        <v>2187</v>
      </c>
      <c r="AZ391" s="1" t="s">
        <v>2188</v>
      </c>
      <c r="BA391" s="1" t="s">
        <v>2189</v>
      </c>
      <c r="BB391" s="1">
        <v>1</v>
      </c>
    </row>
    <row r="392" spans="1:54" ht="13" x14ac:dyDescent="0.15">
      <c r="A392" s="1" t="s">
        <v>0</v>
      </c>
      <c r="B392" s="1" t="s">
        <v>1</v>
      </c>
      <c r="E392" s="1" t="s">
        <v>4</v>
      </c>
      <c r="G392" s="2">
        <v>28381</v>
      </c>
      <c r="H392" s="13">
        <f t="shared" ca="1" si="6"/>
        <v>41.315068493150683</v>
      </c>
      <c r="I392" s="1">
        <v>7</v>
      </c>
      <c r="J392" s="1">
        <v>50</v>
      </c>
      <c r="K392" s="1">
        <v>10</v>
      </c>
      <c r="L392" s="1">
        <v>6</v>
      </c>
      <c r="N392" s="1" t="s">
        <v>1939</v>
      </c>
      <c r="O392" s="1">
        <v>1</v>
      </c>
      <c r="T392" s="1">
        <v>1</v>
      </c>
      <c r="U392" s="1" t="s">
        <v>225</v>
      </c>
      <c r="W392" s="1" t="s">
        <v>424</v>
      </c>
      <c r="Y392" s="1" t="s">
        <v>233</v>
      </c>
      <c r="AA392" s="1">
        <v>11</v>
      </c>
      <c r="AB392" s="1" t="s">
        <v>2190</v>
      </c>
      <c r="AC392" s="1" t="s">
        <v>71</v>
      </c>
      <c r="AH392" s="1" t="s">
        <v>32</v>
      </c>
      <c r="AN392" s="1" t="s">
        <v>72</v>
      </c>
      <c r="AP392" s="1">
        <v>4</v>
      </c>
      <c r="AR392" s="1">
        <v>1</v>
      </c>
      <c r="AT392" s="1">
        <v>40</v>
      </c>
      <c r="AU392" s="1" t="s">
        <v>2191</v>
      </c>
      <c r="AV392" s="1" t="s">
        <v>74</v>
      </c>
      <c r="AX392" s="1">
        <v>7</v>
      </c>
      <c r="AY392" s="1" t="s">
        <v>2192</v>
      </c>
      <c r="BB392" s="1">
        <v>0</v>
      </c>
    </row>
    <row r="393" spans="1:54" ht="13" x14ac:dyDescent="0.15">
      <c r="D393" s="1" t="s">
        <v>3</v>
      </c>
      <c r="G393" s="2">
        <v>29632</v>
      </c>
      <c r="H393" s="13">
        <f t="shared" ca="1" si="6"/>
        <v>37.887671232876713</v>
      </c>
      <c r="I393" s="1">
        <v>8</v>
      </c>
      <c r="J393" s="1">
        <v>60</v>
      </c>
      <c r="K393" s="1">
        <v>10</v>
      </c>
      <c r="L393" s="1">
        <v>5</v>
      </c>
      <c r="M393" s="1">
        <v>73230</v>
      </c>
      <c r="N393" s="1" t="s">
        <v>2193</v>
      </c>
      <c r="O393" s="1">
        <v>0</v>
      </c>
      <c r="P393" s="1" t="s">
        <v>67</v>
      </c>
      <c r="R393" s="1" t="s">
        <v>103</v>
      </c>
      <c r="T393" s="1">
        <v>1</v>
      </c>
      <c r="U393" s="1" t="s">
        <v>225</v>
      </c>
      <c r="W393" s="1" t="s">
        <v>111</v>
      </c>
      <c r="Y393" s="1" t="s">
        <v>324</v>
      </c>
      <c r="AA393" s="1">
        <v>1</v>
      </c>
      <c r="AB393" s="1" t="s">
        <v>2194</v>
      </c>
      <c r="AC393" s="1" t="s">
        <v>1299</v>
      </c>
      <c r="AI393" s="1" t="s">
        <v>33</v>
      </c>
      <c r="AN393" s="1" t="s">
        <v>72</v>
      </c>
      <c r="AP393" s="1">
        <v>5</v>
      </c>
      <c r="AR393" s="1">
        <v>3</v>
      </c>
      <c r="AT393" s="1">
        <v>14</v>
      </c>
      <c r="AU393" s="1" t="s">
        <v>2195</v>
      </c>
      <c r="AV393" s="1" t="s">
        <v>74</v>
      </c>
      <c r="AX393" s="1">
        <v>7</v>
      </c>
      <c r="AY393" s="1" t="s">
        <v>2196</v>
      </c>
      <c r="AZ393" s="1" t="s">
        <v>2197</v>
      </c>
      <c r="BA393" s="1" t="s">
        <v>2198</v>
      </c>
      <c r="BB393" s="1">
        <v>1</v>
      </c>
    </row>
    <row r="394" spans="1:54" ht="13" x14ac:dyDescent="0.15">
      <c r="E394" s="1" t="s">
        <v>4</v>
      </c>
      <c r="G394" s="2">
        <v>27272</v>
      </c>
      <c r="H394" s="13">
        <f t="shared" ca="1" si="6"/>
        <v>44.353424657534248</v>
      </c>
      <c r="I394" s="1">
        <v>7</v>
      </c>
      <c r="J394" s="1">
        <v>30</v>
      </c>
      <c r="K394" s="1">
        <v>10</v>
      </c>
      <c r="L394" s="1">
        <v>4</v>
      </c>
      <c r="M394" s="1">
        <v>92173</v>
      </c>
      <c r="N394" s="1" t="s">
        <v>2199</v>
      </c>
      <c r="O394" s="1">
        <v>1</v>
      </c>
      <c r="T394" s="1">
        <v>1</v>
      </c>
      <c r="U394" s="1" t="s">
        <v>150</v>
      </c>
      <c r="W394" s="1" t="s">
        <v>56</v>
      </c>
      <c r="Y394" s="1" t="s">
        <v>391</v>
      </c>
      <c r="AA394" s="1">
        <v>10</v>
      </c>
      <c r="AB394" s="1" t="s">
        <v>2200</v>
      </c>
      <c r="AC394" s="1" t="s">
        <v>59</v>
      </c>
      <c r="AD394" s="1" t="s">
        <v>28</v>
      </c>
      <c r="AM394" s="1" t="s">
        <v>1662</v>
      </c>
      <c r="AN394" s="1" t="s">
        <v>167</v>
      </c>
      <c r="AQ394" s="1">
        <v>10</v>
      </c>
      <c r="AR394" s="1">
        <v>6</v>
      </c>
      <c r="AT394" s="1">
        <v>40</v>
      </c>
      <c r="AU394" s="1" t="s">
        <v>2201</v>
      </c>
      <c r="AV394" s="1" t="s">
        <v>64</v>
      </c>
      <c r="AX394" s="1">
        <v>10</v>
      </c>
      <c r="AY394" s="1" t="s">
        <v>2202</v>
      </c>
      <c r="AZ394" s="1" t="s">
        <v>2203</v>
      </c>
      <c r="BA394" s="1" t="s">
        <v>2204</v>
      </c>
      <c r="BB394" s="1">
        <v>1</v>
      </c>
    </row>
    <row r="395" spans="1:54" ht="13" x14ac:dyDescent="0.15">
      <c r="C395" s="1" t="s">
        <v>2</v>
      </c>
      <c r="E395" s="1" t="s">
        <v>4</v>
      </c>
      <c r="G395" s="2">
        <v>31097</v>
      </c>
      <c r="H395" s="13">
        <f t="shared" ca="1" si="6"/>
        <v>33.873972602739727</v>
      </c>
      <c r="I395" s="1">
        <v>8</v>
      </c>
      <c r="J395" s="1">
        <v>40</v>
      </c>
      <c r="K395" s="1">
        <v>12</v>
      </c>
      <c r="L395" s="1">
        <v>75</v>
      </c>
      <c r="M395" s="1">
        <v>48098</v>
      </c>
      <c r="N395" s="1" t="s">
        <v>2205</v>
      </c>
      <c r="O395" s="1">
        <v>1</v>
      </c>
      <c r="T395" s="1">
        <v>1</v>
      </c>
      <c r="U395" s="1" t="s">
        <v>159</v>
      </c>
      <c r="W395" s="1" t="s">
        <v>80</v>
      </c>
      <c r="Y395" s="1" t="s">
        <v>160</v>
      </c>
      <c r="AA395" s="1">
        <v>2</v>
      </c>
      <c r="AB395" s="1" t="s">
        <v>2206</v>
      </c>
      <c r="AC395" s="1" t="s">
        <v>83</v>
      </c>
      <c r="AG395" s="1" t="s">
        <v>31</v>
      </c>
      <c r="AO395" s="1" t="s">
        <v>2207</v>
      </c>
      <c r="AP395" s="1">
        <v>4</v>
      </c>
      <c r="AS395" s="1">
        <v>12</v>
      </c>
      <c r="AT395" s="1">
        <v>12</v>
      </c>
      <c r="AU395" s="1" t="s">
        <v>2208</v>
      </c>
      <c r="AW395" s="1" t="s">
        <v>2209</v>
      </c>
      <c r="AX395" s="1">
        <v>7</v>
      </c>
      <c r="AY395" s="1" t="s">
        <v>2210</v>
      </c>
      <c r="AZ395" s="1" t="s">
        <v>2211</v>
      </c>
      <c r="BB395" s="1">
        <v>1</v>
      </c>
    </row>
    <row r="396" spans="1:54" ht="13" x14ac:dyDescent="0.15">
      <c r="E396" s="1" t="s">
        <v>4</v>
      </c>
      <c r="G396" s="2">
        <v>27924</v>
      </c>
      <c r="H396" s="13">
        <f t="shared" ca="1" si="6"/>
        <v>42.56712328767123</v>
      </c>
      <c r="I396" s="1">
        <v>8</v>
      </c>
      <c r="J396" s="1">
        <v>0</v>
      </c>
      <c r="K396" s="1">
        <v>2</v>
      </c>
      <c r="L396" s="1">
        <v>0</v>
      </c>
      <c r="M396" s="1">
        <v>247</v>
      </c>
      <c r="N396" s="1" t="s">
        <v>2212</v>
      </c>
      <c r="O396" s="1">
        <v>1</v>
      </c>
      <c r="T396" s="1">
        <v>1</v>
      </c>
      <c r="U396" s="1" t="s">
        <v>458</v>
      </c>
      <c r="W396" s="1" t="s">
        <v>80</v>
      </c>
      <c r="Y396" s="1" t="s">
        <v>91</v>
      </c>
      <c r="AA396" s="1">
        <v>20</v>
      </c>
      <c r="AB396" s="1" t="s">
        <v>2213</v>
      </c>
      <c r="AC396" s="1" t="s">
        <v>83</v>
      </c>
      <c r="AG396" s="1" t="s">
        <v>31</v>
      </c>
      <c r="AN396" s="1" t="s">
        <v>72</v>
      </c>
      <c r="AP396" s="1">
        <v>2</v>
      </c>
      <c r="AR396" s="1">
        <v>2</v>
      </c>
      <c r="AT396" s="1">
        <v>80</v>
      </c>
      <c r="AU396" s="1" t="s">
        <v>2214</v>
      </c>
      <c r="AW396" s="1" t="s">
        <v>2215</v>
      </c>
      <c r="AX396" s="1">
        <v>10</v>
      </c>
      <c r="AY396" s="1" t="s">
        <v>1832</v>
      </c>
      <c r="AZ396" s="1" t="s">
        <v>1601</v>
      </c>
      <c r="BA396" s="1" t="s">
        <v>2216</v>
      </c>
      <c r="BB396" s="1">
        <v>1</v>
      </c>
    </row>
    <row r="397" spans="1:54" ht="13" x14ac:dyDescent="0.15">
      <c r="A397" s="1" t="s">
        <v>0</v>
      </c>
      <c r="B397" s="1" t="s">
        <v>1</v>
      </c>
      <c r="D397" s="1" t="s">
        <v>3</v>
      </c>
      <c r="E397" s="1" t="s">
        <v>4</v>
      </c>
      <c r="G397" s="2">
        <v>28110</v>
      </c>
      <c r="H397" s="13">
        <f t="shared" ca="1" si="6"/>
        <v>42.057534246575344</v>
      </c>
      <c r="I397" s="1">
        <v>7</v>
      </c>
      <c r="J397" s="1">
        <v>3</v>
      </c>
      <c r="K397" s="1">
        <v>15</v>
      </c>
      <c r="L397" s="1">
        <v>7</v>
      </c>
      <c r="M397" s="1">
        <v>77160</v>
      </c>
      <c r="N397" s="1" t="s">
        <v>2217</v>
      </c>
      <c r="O397" s="1">
        <v>0</v>
      </c>
      <c r="P397" s="1" t="s">
        <v>97</v>
      </c>
      <c r="S397" s="1" t="s">
        <v>2218</v>
      </c>
      <c r="T397" s="1">
        <v>1</v>
      </c>
      <c r="U397" s="1" t="s">
        <v>458</v>
      </c>
      <c r="W397" s="1" t="s">
        <v>56</v>
      </c>
      <c r="Y397" s="1" t="s">
        <v>391</v>
      </c>
      <c r="AA397" s="1">
        <v>20</v>
      </c>
      <c r="AB397" s="1" t="s">
        <v>2219</v>
      </c>
      <c r="AC397" s="1" t="s">
        <v>59</v>
      </c>
      <c r="AI397" s="1" t="s">
        <v>33</v>
      </c>
      <c r="AN397" s="1" t="s">
        <v>60</v>
      </c>
      <c r="AP397" s="1">
        <v>5</v>
      </c>
      <c r="AS397" s="1">
        <v>7</v>
      </c>
      <c r="AT397" s="1">
        <v>16</v>
      </c>
      <c r="AU397" s="1" t="s">
        <v>2220</v>
      </c>
      <c r="AV397" s="1" t="s">
        <v>74</v>
      </c>
      <c r="AX397" s="1">
        <v>10</v>
      </c>
      <c r="AY397" s="1" t="s">
        <v>2221</v>
      </c>
      <c r="AZ397" s="1" t="s">
        <v>2222</v>
      </c>
      <c r="BA397" s="1" t="s">
        <v>2223</v>
      </c>
    </row>
    <row r="398" spans="1:54" ht="13" x14ac:dyDescent="0.15">
      <c r="A398" s="1" t="s">
        <v>0</v>
      </c>
      <c r="D398" s="1" t="s">
        <v>3</v>
      </c>
      <c r="E398" s="1" t="s">
        <v>4</v>
      </c>
      <c r="G398" s="2">
        <v>28531</v>
      </c>
      <c r="H398" s="13">
        <f t="shared" ca="1" si="6"/>
        <v>40.904109589041099</v>
      </c>
      <c r="I398" s="1">
        <v>7</v>
      </c>
      <c r="J398" s="1">
        <v>0</v>
      </c>
      <c r="K398" s="1">
        <v>8</v>
      </c>
      <c r="L398" s="1">
        <v>10</v>
      </c>
      <c r="M398" s="1">
        <v>6324</v>
      </c>
      <c r="N398" s="1" t="s">
        <v>390</v>
      </c>
      <c r="O398" s="1">
        <v>1</v>
      </c>
      <c r="T398" s="1">
        <v>1</v>
      </c>
      <c r="U398" s="1" t="s">
        <v>137</v>
      </c>
      <c r="W398" s="1" t="s">
        <v>90</v>
      </c>
      <c r="Y398" s="1" t="s">
        <v>338</v>
      </c>
      <c r="AA398" s="1">
        <v>15</v>
      </c>
      <c r="AB398" s="1" t="s">
        <v>2224</v>
      </c>
      <c r="AC398" s="1" t="s">
        <v>83</v>
      </c>
      <c r="AI398" s="1" t="s">
        <v>33</v>
      </c>
      <c r="AN398" s="1" t="s">
        <v>72</v>
      </c>
      <c r="AP398" s="1">
        <v>6</v>
      </c>
      <c r="AR398" s="1">
        <v>6</v>
      </c>
      <c r="AT398" s="1">
        <v>8</v>
      </c>
      <c r="AU398" s="1" t="s">
        <v>2225</v>
      </c>
      <c r="AV398" s="1" t="s">
        <v>74</v>
      </c>
      <c r="AX398" s="1">
        <v>10</v>
      </c>
      <c r="AY398" s="1" t="s">
        <v>2226</v>
      </c>
      <c r="BB398" s="1">
        <v>1</v>
      </c>
    </row>
    <row r="399" spans="1:54" ht="13" x14ac:dyDescent="0.15">
      <c r="B399" s="1" t="s">
        <v>1</v>
      </c>
      <c r="G399" s="2">
        <v>31647</v>
      </c>
      <c r="H399" s="13">
        <f t="shared" ca="1" si="6"/>
        <v>32.367123287671234</v>
      </c>
      <c r="I399" s="1">
        <v>8</v>
      </c>
      <c r="J399" s="1">
        <v>20</v>
      </c>
      <c r="K399" s="1">
        <v>6</v>
      </c>
      <c r="L399" s="1">
        <v>0</v>
      </c>
      <c r="M399" s="1">
        <v>94587</v>
      </c>
      <c r="N399" s="1" t="s">
        <v>2227</v>
      </c>
      <c r="O399" s="1">
        <v>0</v>
      </c>
      <c r="P399" s="1" t="s">
        <v>78</v>
      </c>
      <c r="R399" s="1" t="s">
        <v>103</v>
      </c>
      <c r="T399" s="1">
        <v>1</v>
      </c>
      <c r="U399" s="1" t="s">
        <v>225</v>
      </c>
      <c r="W399" s="1" t="s">
        <v>80</v>
      </c>
      <c r="Y399" s="1" t="s">
        <v>91</v>
      </c>
      <c r="AA399" s="1">
        <v>8</v>
      </c>
      <c r="AB399" s="1" t="s">
        <v>198</v>
      </c>
      <c r="AC399" s="1" t="s">
        <v>59</v>
      </c>
      <c r="AH399" s="1" t="s">
        <v>32</v>
      </c>
      <c r="AN399" s="1" t="s">
        <v>60</v>
      </c>
      <c r="AP399" s="1">
        <v>2</v>
      </c>
      <c r="AR399" s="1">
        <v>2</v>
      </c>
      <c r="AT399" s="1">
        <v>3</v>
      </c>
      <c r="AU399" s="1" t="s">
        <v>2228</v>
      </c>
      <c r="AV399" s="1" t="s">
        <v>198</v>
      </c>
      <c r="AX399" s="1">
        <v>6</v>
      </c>
      <c r="AY399" s="1" t="s">
        <v>2229</v>
      </c>
      <c r="BB399" s="1">
        <v>1</v>
      </c>
    </row>
    <row r="400" spans="1:54" ht="13" x14ac:dyDescent="0.15">
      <c r="A400" s="1" t="s">
        <v>0</v>
      </c>
      <c r="E400" s="1" t="s">
        <v>4</v>
      </c>
      <c r="G400" s="2" t="s">
        <v>2230</v>
      </c>
      <c r="H400" s="13">
        <f t="shared" ca="1" si="6"/>
        <v>56.6</v>
      </c>
      <c r="I400" s="1">
        <v>7</v>
      </c>
      <c r="J400" s="1">
        <v>90</v>
      </c>
      <c r="K400" s="1">
        <v>13</v>
      </c>
      <c r="L400" s="1">
        <v>20</v>
      </c>
      <c r="M400" s="1">
        <v>33321</v>
      </c>
      <c r="N400" s="1" t="s">
        <v>2231</v>
      </c>
      <c r="O400" s="1">
        <v>1</v>
      </c>
      <c r="P400" s="1" t="s">
        <v>67</v>
      </c>
      <c r="R400" s="1" t="s">
        <v>98</v>
      </c>
      <c r="T400" s="1">
        <v>1</v>
      </c>
      <c r="U400" s="1" t="s">
        <v>225</v>
      </c>
      <c r="W400" s="1" t="s">
        <v>56</v>
      </c>
      <c r="Y400" s="1" t="s">
        <v>91</v>
      </c>
      <c r="AA400" s="1">
        <v>20</v>
      </c>
      <c r="AB400" s="1" t="s">
        <v>2232</v>
      </c>
      <c r="AC400" s="1" t="s">
        <v>83</v>
      </c>
      <c r="AH400" s="1" t="s">
        <v>32</v>
      </c>
      <c r="AI400" s="1" t="s">
        <v>33</v>
      </c>
      <c r="AM400" s="1" t="s">
        <v>1244</v>
      </c>
      <c r="AN400" s="1" t="s">
        <v>84</v>
      </c>
      <c r="AP400" s="1">
        <v>6</v>
      </c>
      <c r="AR400" s="1">
        <v>3</v>
      </c>
      <c r="AT400" s="1">
        <v>12</v>
      </c>
      <c r="AU400" s="1" t="s">
        <v>2233</v>
      </c>
      <c r="AV400" s="1" t="s">
        <v>74</v>
      </c>
      <c r="AX400" s="1">
        <v>10</v>
      </c>
      <c r="AY400" s="1" t="s">
        <v>2234</v>
      </c>
      <c r="AZ400" s="1" t="s">
        <v>2235</v>
      </c>
      <c r="BA400" s="1" t="s">
        <v>2236</v>
      </c>
    </row>
    <row r="401" spans="1:54" ht="13" x14ac:dyDescent="0.15">
      <c r="B401" s="1" t="s">
        <v>1</v>
      </c>
      <c r="C401" s="1" t="s">
        <v>2</v>
      </c>
      <c r="D401" s="1" t="s">
        <v>3</v>
      </c>
      <c r="G401" s="2">
        <v>34906</v>
      </c>
      <c r="H401" s="13">
        <f t="shared" ca="1" si="6"/>
        <v>23.438356164383563</v>
      </c>
      <c r="I401" s="1">
        <v>5</v>
      </c>
      <c r="J401" s="1">
        <v>0</v>
      </c>
      <c r="K401" s="1">
        <v>8</v>
      </c>
      <c r="L401" s="1">
        <v>10</v>
      </c>
      <c r="M401" s="1">
        <v>77477</v>
      </c>
      <c r="N401" s="1" t="s">
        <v>2237</v>
      </c>
      <c r="O401" s="1">
        <v>1</v>
      </c>
      <c r="T401" s="1">
        <v>0</v>
      </c>
      <c r="AC401" s="1" t="s">
        <v>166</v>
      </c>
      <c r="AF401" s="1" t="s">
        <v>30</v>
      </c>
      <c r="AL401" s="1" t="s">
        <v>36</v>
      </c>
      <c r="AV401" s="1" t="s">
        <v>64</v>
      </c>
      <c r="AX401" s="1">
        <v>8</v>
      </c>
      <c r="AY401" s="1" t="s">
        <v>2238</v>
      </c>
      <c r="AZ401" s="1" t="s">
        <v>2239</v>
      </c>
      <c r="BA401" s="1" t="s">
        <v>2240</v>
      </c>
      <c r="BB401" s="1">
        <v>1</v>
      </c>
    </row>
    <row r="402" spans="1:54" ht="13" x14ac:dyDescent="0.15">
      <c r="A402" s="1" t="s">
        <v>0</v>
      </c>
      <c r="B402" s="1" t="s">
        <v>1</v>
      </c>
      <c r="E402" s="1" t="s">
        <v>4</v>
      </c>
      <c r="G402" s="2">
        <v>42940</v>
      </c>
      <c r="H402" s="13">
        <f t="shared" ca="1" si="6"/>
        <v>1.4273972602739726</v>
      </c>
      <c r="I402" s="1">
        <v>7</v>
      </c>
      <c r="J402" s="1">
        <v>30</v>
      </c>
      <c r="K402" s="1">
        <v>12</v>
      </c>
      <c r="L402" s="1">
        <v>25</v>
      </c>
      <c r="M402" s="1">
        <v>10119</v>
      </c>
      <c r="N402" s="1" t="s">
        <v>142</v>
      </c>
      <c r="O402" s="1">
        <v>0</v>
      </c>
      <c r="P402" s="1" t="s">
        <v>431</v>
      </c>
      <c r="R402" s="1" t="s">
        <v>103</v>
      </c>
      <c r="T402" s="1">
        <v>1</v>
      </c>
      <c r="U402" s="1" t="s">
        <v>521</v>
      </c>
      <c r="W402" s="1" t="s">
        <v>56</v>
      </c>
      <c r="Y402" s="1" t="s">
        <v>332</v>
      </c>
      <c r="AA402" s="1">
        <v>6</v>
      </c>
      <c r="AB402" s="1" t="s">
        <v>2241</v>
      </c>
      <c r="AC402" s="1" t="s">
        <v>83</v>
      </c>
      <c r="AF402" s="1" t="s">
        <v>30</v>
      </c>
      <c r="AN402" s="1" t="s">
        <v>84</v>
      </c>
      <c r="AP402" s="1">
        <v>4</v>
      </c>
      <c r="AR402" s="1">
        <v>4</v>
      </c>
      <c r="AT402" s="1">
        <v>25</v>
      </c>
      <c r="AU402" s="1" t="s">
        <v>2242</v>
      </c>
      <c r="AW402" s="1" t="s">
        <v>1327</v>
      </c>
      <c r="AX402" s="1">
        <v>7</v>
      </c>
      <c r="AY402" s="1" t="s">
        <v>2243</v>
      </c>
      <c r="BA402" s="1" t="s">
        <v>2244</v>
      </c>
      <c r="BB402" s="1">
        <v>0</v>
      </c>
    </row>
    <row r="403" spans="1:54" ht="13" x14ac:dyDescent="0.15">
      <c r="A403" s="1" t="s">
        <v>0</v>
      </c>
      <c r="B403" s="1" t="s">
        <v>1</v>
      </c>
      <c r="E403" s="1" t="s">
        <v>4</v>
      </c>
      <c r="G403" s="2">
        <v>27108</v>
      </c>
      <c r="H403" s="13">
        <f t="shared" ca="1" si="6"/>
        <v>44.802739726027397</v>
      </c>
      <c r="I403" s="1">
        <v>7</v>
      </c>
      <c r="J403" s="1">
        <v>100</v>
      </c>
      <c r="K403" s="1">
        <v>11</v>
      </c>
      <c r="L403" s="1">
        <v>6</v>
      </c>
      <c r="M403" s="1">
        <v>3311000</v>
      </c>
      <c r="N403" s="1" t="s">
        <v>835</v>
      </c>
      <c r="O403" s="1">
        <v>0</v>
      </c>
      <c r="P403" s="1" t="s">
        <v>123</v>
      </c>
      <c r="R403" s="1" t="s">
        <v>103</v>
      </c>
      <c r="T403" s="1">
        <v>1</v>
      </c>
      <c r="U403" s="1" t="s">
        <v>5</v>
      </c>
      <c r="X403" s="1" t="s">
        <v>2245</v>
      </c>
      <c r="Y403" s="1" t="s">
        <v>466</v>
      </c>
      <c r="AA403" s="1">
        <v>3</v>
      </c>
      <c r="AB403" s="1" t="s">
        <v>2246</v>
      </c>
      <c r="AC403" s="1" t="s">
        <v>59</v>
      </c>
      <c r="AG403" s="1" t="s">
        <v>31</v>
      </c>
      <c r="AN403" s="1" t="s">
        <v>72</v>
      </c>
      <c r="AP403" s="1">
        <v>5</v>
      </c>
      <c r="AR403" s="1">
        <v>5</v>
      </c>
      <c r="AT403" s="1">
        <v>130</v>
      </c>
      <c r="AU403" s="1" t="s">
        <v>2247</v>
      </c>
      <c r="AV403" s="1" t="s">
        <v>74</v>
      </c>
      <c r="AX403" s="1">
        <v>7</v>
      </c>
      <c r="AY403" s="1" t="s">
        <v>2248</v>
      </c>
      <c r="AZ403" s="1" t="s">
        <v>2249</v>
      </c>
      <c r="BB403" s="1">
        <v>1</v>
      </c>
    </row>
    <row r="404" spans="1:54" ht="13" x14ac:dyDescent="0.15">
      <c r="B404" s="1" t="s">
        <v>1</v>
      </c>
      <c r="G404" s="2">
        <v>32681</v>
      </c>
      <c r="H404" s="13">
        <f t="shared" ca="1" si="6"/>
        <v>29.534246575342465</v>
      </c>
      <c r="I404" s="1">
        <v>7</v>
      </c>
      <c r="J404" s="1">
        <v>10</v>
      </c>
      <c r="K404" s="1">
        <v>10</v>
      </c>
      <c r="L404" s="1">
        <v>15</v>
      </c>
      <c r="M404" s="1">
        <v>28008</v>
      </c>
      <c r="N404" s="1" t="s">
        <v>170</v>
      </c>
      <c r="O404" s="1">
        <v>1</v>
      </c>
      <c r="T404" s="1">
        <v>1</v>
      </c>
      <c r="U404" s="1" t="s">
        <v>225</v>
      </c>
      <c r="W404" s="1" t="s">
        <v>111</v>
      </c>
      <c r="Y404" s="1" t="s">
        <v>91</v>
      </c>
      <c r="AA404" s="1">
        <v>6</v>
      </c>
      <c r="AB404" s="1" t="s">
        <v>2250</v>
      </c>
      <c r="AC404" s="1" t="s">
        <v>83</v>
      </c>
      <c r="AG404" s="1" t="s">
        <v>31</v>
      </c>
      <c r="AN404" s="1" t="s">
        <v>60</v>
      </c>
      <c r="AP404" s="1">
        <v>4</v>
      </c>
      <c r="AR404" s="1">
        <v>4</v>
      </c>
      <c r="AT404" s="1">
        <v>10</v>
      </c>
      <c r="AU404" s="1" t="s">
        <v>2251</v>
      </c>
      <c r="AV404" s="1" t="s">
        <v>74</v>
      </c>
      <c r="AX404" s="1">
        <v>10</v>
      </c>
      <c r="AY404" s="1" t="s">
        <v>2252</v>
      </c>
      <c r="AZ404" s="1" t="s">
        <v>2253</v>
      </c>
      <c r="BB404" s="1">
        <v>1</v>
      </c>
    </row>
    <row r="405" spans="1:54" ht="13" x14ac:dyDescent="0.15">
      <c r="A405" s="1" t="s">
        <v>0</v>
      </c>
      <c r="B405" s="1" t="s">
        <v>1</v>
      </c>
      <c r="E405" s="1" t="s">
        <v>4</v>
      </c>
      <c r="G405" s="2">
        <v>31806</v>
      </c>
      <c r="H405" s="13">
        <f t="shared" ca="1" si="6"/>
        <v>31.931506849315067</v>
      </c>
      <c r="I405" s="1">
        <v>8</v>
      </c>
      <c r="J405" s="1">
        <v>45</v>
      </c>
      <c r="K405" s="1">
        <v>12</v>
      </c>
      <c r="L405" s="1">
        <v>2</v>
      </c>
      <c r="M405" s="1">
        <v>15106</v>
      </c>
      <c r="N405" s="1" t="s">
        <v>2254</v>
      </c>
      <c r="O405" s="1">
        <v>1</v>
      </c>
      <c r="T405" s="1">
        <v>1</v>
      </c>
      <c r="U405" s="1" t="s">
        <v>150</v>
      </c>
      <c r="W405" s="1" t="s">
        <v>56</v>
      </c>
      <c r="Y405" s="1" t="s">
        <v>160</v>
      </c>
      <c r="AA405" s="1">
        <v>2</v>
      </c>
      <c r="AB405" s="1" t="s">
        <v>2255</v>
      </c>
      <c r="AC405" s="1" t="s">
        <v>59</v>
      </c>
      <c r="AF405" s="1" t="s">
        <v>30</v>
      </c>
      <c r="AN405" s="1" t="s">
        <v>72</v>
      </c>
      <c r="AP405" s="1">
        <v>6</v>
      </c>
      <c r="AR405" s="1">
        <v>4</v>
      </c>
      <c r="AT405" s="1">
        <v>35</v>
      </c>
      <c r="AU405" s="1" t="s">
        <v>2256</v>
      </c>
      <c r="AV405" s="1" t="s">
        <v>74</v>
      </c>
      <c r="AX405" s="1">
        <v>9</v>
      </c>
      <c r="AY405" s="1" t="s">
        <v>75</v>
      </c>
      <c r="AZ405" s="1" t="s">
        <v>2257</v>
      </c>
      <c r="BB405" s="1">
        <v>1</v>
      </c>
    </row>
    <row r="406" spans="1:54" ht="13" x14ac:dyDescent="0.15">
      <c r="A406" s="1" t="s">
        <v>0</v>
      </c>
      <c r="C406" s="1" t="s">
        <v>2</v>
      </c>
      <c r="D406" s="1" t="s">
        <v>3</v>
      </c>
      <c r="E406" s="1" t="s">
        <v>4</v>
      </c>
      <c r="G406" s="2">
        <v>33365</v>
      </c>
      <c r="H406" s="13">
        <f t="shared" ca="1" si="6"/>
        <v>27.660273972602738</v>
      </c>
      <c r="I406" s="1">
        <v>7</v>
      </c>
      <c r="J406" s="1">
        <v>60</v>
      </c>
      <c r="K406" s="1">
        <v>8</v>
      </c>
      <c r="L406" s="1">
        <v>2</v>
      </c>
      <c r="M406" s="1">
        <v>4315</v>
      </c>
      <c r="N406" s="1" t="s">
        <v>2258</v>
      </c>
      <c r="O406" s="1">
        <v>0</v>
      </c>
      <c r="P406" s="1" t="s">
        <v>67</v>
      </c>
      <c r="R406" s="1" t="s">
        <v>54</v>
      </c>
      <c r="T406" s="1">
        <v>1</v>
      </c>
      <c r="U406" s="1" t="s">
        <v>177</v>
      </c>
      <c r="W406" s="1" t="s">
        <v>384</v>
      </c>
      <c r="Y406" s="1" t="s">
        <v>554</v>
      </c>
      <c r="AA406" s="1">
        <v>2</v>
      </c>
      <c r="AB406" s="1" t="s">
        <v>2259</v>
      </c>
      <c r="AC406" s="1" t="s">
        <v>59</v>
      </c>
      <c r="AH406" s="1" t="s">
        <v>32</v>
      </c>
      <c r="AN406" s="1" t="s">
        <v>84</v>
      </c>
      <c r="AP406" s="1">
        <v>5</v>
      </c>
      <c r="AR406" s="1">
        <v>3</v>
      </c>
      <c r="AT406" s="1">
        <v>10</v>
      </c>
      <c r="AU406" s="1" t="s">
        <v>2260</v>
      </c>
      <c r="AV406" s="1" t="s">
        <v>74</v>
      </c>
      <c r="AX406" s="1">
        <v>10</v>
      </c>
      <c r="AY406" s="1" t="s">
        <v>2261</v>
      </c>
      <c r="AZ406" s="1" t="s">
        <v>2262</v>
      </c>
      <c r="BA406" s="1" t="s">
        <v>2263</v>
      </c>
      <c r="BB406" s="1">
        <v>1</v>
      </c>
    </row>
    <row r="407" spans="1:54" ht="13" x14ac:dyDescent="0.15">
      <c r="D407" s="1" t="s">
        <v>3</v>
      </c>
      <c r="E407" s="1" t="s">
        <v>4</v>
      </c>
      <c r="G407" s="2">
        <v>35212</v>
      </c>
      <c r="H407" s="13">
        <f t="shared" ca="1" si="6"/>
        <v>22.6</v>
      </c>
      <c r="I407" s="1">
        <v>4</v>
      </c>
      <c r="J407" s="1">
        <v>10</v>
      </c>
      <c r="K407" s="1">
        <v>10</v>
      </c>
      <c r="L407" s="1">
        <v>14</v>
      </c>
      <c r="M407" s="1">
        <v>110085</v>
      </c>
      <c r="N407" s="1" t="s">
        <v>1903</v>
      </c>
      <c r="O407" s="1">
        <v>0</v>
      </c>
      <c r="P407" s="1" t="s">
        <v>67</v>
      </c>
      <c r="R407" s="1" t="s">
        <v>98</v>
      </c>
      <c r="T407" s="1">
        <v>0</v>
      </c>
      <c r="AC407" s="1" t="s">
        <v>59</v>
      </c>
      <c r="AG407" s="1" t="s">
        <v>31</v>
      </c>
      <c r="AN407" s="1" t="s">
        <v>72</v>
      </c>
      <c r="AQ407" s="1">
        <v>30</v>
      </c>
      <c r="AR407" s="1">
        <v>6</v>
      </c>
      <c r="AT407" s="1">
        <v>25</v>
      </c>
      <c r="AU407" s="1" t="s">
        <v>2264</v>
      </c>
      <c r="AV407" s="1" t="s">
        <v>64</v>
      </c>
      <c r="AX407" s="1">
        <v>9</v>
      </c>
      <c r="AY407" s="1" t="s">
        <v>2265</v>
      </c>
      <c r="AZ407" s="1" t="s">
        <v>2266</v>
      </c>
      <c r="BB407" s="1">
        <v>1</v>
      </c>
    </row>
    <row r="408" spans="1:54" ht="13" x14ac:dyDescent="0.15">
      <c r="A408" s="1" t="s">
        <v>0</v>
      </c>
      <c r="E408" s="1" t="s">
        <v>4</v>
      </c>
      <c r="G408" s="2">
        <v>30925</v>
      </c>
      <c r="H408" s="13">
        <f t="shared" ca="1" si="6"/>
        <v>34.345205479452055</v>
      </c>
      <c r="I408" s="1">
        <v>8</v>
      </c>
      <c r="J408" s="1">
        <v>60</v>
      </c>
      <c r="K408" s="1">
        <v>10</v>
      </c>
      <c r="L408" s="1">
        <v>20</v>
      </c>
      <c r="M408" s="1">
        <v>80120</v>
      </c>
      <c r="N408" s="1" t="s">
        <v>2267</v>
      </c>
      <c r="O408" s="1">
        <v>0</v>
      </c>
      <c r="P408" s="1" t="s">
        <v>67</v>
      </c>
      <c r="R408" s="1" t="s">
        <v>68</v>
      </c>
      <c r="T408" s="1">
        <v>1</v>
      </c>
      <c r="U408" s="1" t="s">
        <v>69</v>
      </c>
      <c r="W408" s="1" t="s">
        <v>111</v>
      </c>
      <c r="Y408" s="1" t="s">
        <v>57</v>
      </c>
      <c r="AA408" s="1">
        <v>6</v>
      </c>
      <c r="AB408" s="1" t="s">
        <v>2268</v>
      </c>
      <c r="AC408" s="1" t="s">
        <v>83</v>
      </c>
      <c r="AI408" s="1" t="s">
        <v>33</v>
      </c>
      <c r="AN408" s="1" t="s">
        <v>72</v>
      </c>
      <c r="AP408" s="1">
        <v>3</v>
      </c>
      <c r="AR408" s="1">
        <v>5</v>
      </c>
      <c r="AT408" s="1">
        <v>6</v>
      </c>
      <c r="AU408" s="1" t="s">
        <v>2269</v>
      </c>
      <c r="AV408" s="1" t="s">
        <v>74</v>
      </c>
      <c r="AX408" s="1">
        <v>8</v>
      </c>
      <c r="AY408" s="1" t="s">
        <v>2270</v>
      </c>
      <c r="BB408" s="1">
        <v>0</v>
      </c>
    </row>
    <row r="409" spans="1:54" ht="13" x14ac:dyDescent="0.15">
      <c r="B409" s="1" t="s">
        <v>1</v>
      </c>
      <c r="E409" s="1" t="s">
        <v>4</v>
      </c>
      <c r="G409" s="2">
        <v>33438</v>
      </c>
      <c r="H409" s="13">
        <f t="shared" ca="1" si="6"/>
        <v>27.460273972602739</v>
      </c>
      <c r="I409" s="1">
        <v>6</v>
      </c>
      <c r="J409" s="1">
        <v>50</v>
      </c>
      <c r="K409" s="1">
        <v>12</v>
      </c>
      <c r="L409" s="1">
        <v>2</v>
      </c>
      <c r="M409" s="1">
        <v>13070022</v>
      </c>
      <c r="N409" s="1" t="s">
        <v>835</v>
      </c>
      <c r="O409" s="1">
        <v>0</v>
      </c>
      <c r="P409" s="1" t="s">
        <v>67</v>
      </c>
      <c r="R409" s="1" t="s">
        <v>54</v>
      </c>
      <c r="T409" s="1">
        <v>1</v>
      </c>
      <c r="U409" s="1" t="s">
        <v>225</v>
      </c>
      <c r="W409" s="1" t="s">
        <v>80</v>
      </c>
      <c r="Y409" s="1" t="s">
        <v>738</v>
      </c>
      <c r="AA409" s="1">
        <v>3</v>
      </c>
      <c r="AB409" s="1" t="s">
        <v>2271</v>
      </c>
      <c r="AC409" s="1" t="s">
        <v>59</v>
      </c>
      <c r="AG409" s="1" t="s">
        <v>31</v>
      </c>
      <c r="AN409" s="1" t="s">
        <v>84</v>
      </c>
      <c r="AP409" s="1">
        <v>6</v>
      </c>
      <c r="AR409" s="1">
        <v>6</v>
      </c>
      <c r="AT409" s="1">
        <v>220</v>
      </c>
      <c r="AU409" s="1" t="s">
        <v>2272</v>
      </c>
      <c r="AV409" s="1" t="s">
        <v>64</v>
      </c>
      <c r="AX409" s="1">
        <v>10</v>
      </c>
      <c r="AY409" s="1" t="s">
        <v>2273</v>
      </c>
      <c r="AZ409" s="1" t="s">
        <v>2274</v>
      </c>
      <c r="BB409" s="1">
        <v>0</v>
      </c>
    </row>
    <row r="410" spans="1:54" ht="13" x14ac:dyDescent="0.15">
      <c r="C410" s="1" t="s">
        <v>2</v>
      </c>
      <c r="D410" s="1" t="s">
        <v>3</v>
      </c>
      <c r="E410" s="1" t="s">
        <v>4</v>
      </c>
      <c r="G410" s="2">
        <v>32595</v>
      </c>
      <c r="H410" s="13">
        <f t="shared" ca="1" si="6"/>
        <v>29.769863013698629</v>
      </c>
      <c r="I410" s="1">
        <v>7</v>
      </c>
      <c r="J410" s="1">
        <v>180</v>
      </c>
      <c r="K410" s="1">
        <v>8</v>
      </c>
      <c r="L410" s="1">
        <v>30</v>
      </c>
      <c r="M410" s="1">
        <v>33902200</v>
      </c>
      <c r="N410" s="1" t="s">
        <v>2275</v>
      </c>
      <c r="O410" s="1">
        <v>0</v>
      </c>
      <c r="P410" s="1" t="s">
        <v>53</v>
      </c>
      <c r="R410" s="1" t="s">
        <v>54</v>
      </c>
      <c r="T410" s="1">
        <v>1</v>
      </c>
      <c r="U410" s="1" t="s">
        <v>177</v>
      </c>
      <c r="W410" s="1" t="s">
        <v>111</v>
      </c>
      <c r="Y410" s="1" t="s">
        <v>466</v>
      </c>
      <c r="AA410" s="1">
        <v>2</v>
      </c>
      <c r="AB410" s="1" t="s">
        <v>2276</v>
      </c>
      <c r="AC410" s="1" t="s">
        <v>83</v>
      </c>
      <c r="AI410" s="1" t="s">
        <v>33</v>
      </c>
      <c r="AN410" s="1" t="s">
        <v>72</v>
      </c>
      <c r="AP410" s="1">
        <v>4</v>
      </c>
      <c r="AR410" s="1">
        <v>3</v>
      </c>
      <c r="AT410" s="1">
        <v>10</v>
      </c>
      <c r="AU410" s="1" t="s">
        <v>2277</v>
      </c>
      <c r="AV410" s="1" t="s">
        <v>74</v>
      </c>
      <c r="AX410" s="1">
        <v>9</v>
      </c>
      <c r="AY410" s="1" t="s">
        <v>2278</v>
      </c>
      <c r="AZ410" s="1" t="s">
        <v>2279</v>
      </c>
      <c r="BB410" s="1">
        <v>1</v>
      </c>
    </row>
    <row r="411" spans="1:54" ht="13" x14ac:dyDescent="0.15">
      <c r="E411" s="1" t="s">
        <v>4</v>
      </c>
      <c r="H411" s="13">
        <f t="shared" ca="1" si="6"/>
        <v>119.07123287671233</v>
      </c>
      <c r="I411" s="1">
        <v>45</v>
      </c>
      <c r="J411" s="1">
        <v>180</v>
      </c>
      <c r="K411" s="1">
        <v>6</v>
      </c>
      <c r="L411" s="1">
        <v>5</v>
      </c>
      <c r="N411" s="1" t="s">
        <v>2280</v>
      </c>
      <c r="O411" s="1">
        <v>0</v>
      </c>
      <c r="P411" s="1" t="s">
        <v>431</v>
      </c>
      <c r="R411" s="1" t="s">
        <v>98</v>
      </c>
      <c r="T411" s="1">
        <v>1</v>
      </c>
      <c r="U411" s="1" t="s">
        <v>159</v>
      </c>
      <c r="W411" s="1" t="s">
        <v>90</v>
      </c>
      <c r="Y411" s="1" t="s">
        <v>466</v>
      </c>
      <c r="AA411" s="1">
        <v>27</v>
      </c>
      <c r="AB411" s="1" t="s">
        <v>2280</v>
      </c>
      <c r="AC411" s="1" t="s">
        <v>83</v>
      </c>
      <c r="AG411" s="1" t="s">
        <v>31</v>
      </c>
      <c r="AN411" s="1" t="s">
        <v>72</v>
      </c>
      <c r="AP411" s="1">
        <v>6</v>
      </c>
      <c r="AR411" s="1">
        <v>6</v>
      </c>
      <c r="AT411" s="1">
        <v>20</v>
      </c>
      <c r="AU411" s="1" t="s">
        <v>2281</v>
      </c>
      <c r="AV411" s="1" t="s">
        <v>74</v>
      </c>
      <c r="AX411" s="1">
        <v>10</v>
      </c>
      <c r="AY411" s="1" t="s">
        <v>2282</v>
      </c>
      <c r="AZ411" s="1" t="s">
        <v>2283</v>
      </c>
      <c r="BB411" s="1">
        <v>0</v>
      </c>
    </row>
    <row r="412" spans="1:54" ht="13" x14ac:dyDescent="0.15">
      <c r="B412" s="1" t="s">
        <v>1</v>
      </c>
      <c r="E412" s="1" t="s">
        <v>4</v>
      </c>
      <c r="G412" s="2" t="s">
        <v>2284</v>
      </c>
      <c r="H412" s="13">
        <f t="shared" ca="1" si="6"/>
        <v>49.454794520547942</v>
      </c>
      <c r="I412" s="1">
        <v>7</v>
      </c>
      <c r="J412" s="1">
        <v>90</v>
      </c>
      <c r="K412" s="1">
        <v>9</v>
      </c>
      <c r="L412" s="1">
        <v>5</v>
      </c>
      <c r="N412" s="1" t="s">
        <v>2285</v>
      </c>
      <c r="O412" s="1">
        <v>1</v>
      </c>
      <c r="T412" s="1">
        <v>1</v>
      </c>
      <c r="U412" s="1" t="s">
        <v>225</v>
      </c>
      <c r="W412" s="1" t="s">
        <v>80</v>
      </c>
      <c r="Y412" s="1" t="s">
        <v>91</v>
      </c>
      <c r="AA412" s="1">
        <v>21</v>
      </c>
      <c r="AC412" s="1" t="s">
        <v>59</v>
      </c>
      <c r="AI412" s="1" t="s">
        <v>33</v>
      </c>
      <c r="AN412" s="1" t="s">
        <v>72</v>
      </c>
      <c r="AP412" s="1">
        <v>5</v>
      </c>
      <c r="AR412" s="1">
        <v>5</v>
      </c>
      <c r="AT412" s="1">
        <v>36</v>
      </c>
      <c r="AU412" s="1" t="s">
        <v>2286</v>
      </c>
      <c r="AV412" s="1" t="s">
        <v>74</v>
      </c>
      <c r="AX412" s="1">
        <v>7</v>
      </c>
      <c r="AY412" s="1" t="s">
        <v>2287</v>
      </c>
      <c r="AZ412" s="1" t="s">
        <v>2288</v>
      </c>
      <c r="BA412" s="1" t="s">
        <v>2289</v>
      </c>
      <c r="BB412" s="1">
        <v>0</v>
      </c>
    </row>
    <row r="413" spans="1:54" ht="13" x14ac:dyDescent="0.15">
      <c r="B413" s="1" t="s">
        <v>1</v>
      </c>
      <c r="E413" s="1" t="s">
        <v>4</v>
      </c>
      <c r="G413" s="2">
        <v>32166</v>
      </c>
      <c r="H413" s="13">
        <f t="shared" ca="1" si="6"/>
        <v>30.945205479452056</v>
      </c>
      <c r="I413" s="1">
        <v>7</v>
      </c>
      <c r="J413" s="1">
        <v>40</v>
      </c>
      <c r="K413" s="1">
        <v>10</v>
      </c>
      <c r="L413" s="1">
        <v>12</v>
      </c>
      <c r="M413" s="1">
        <v>596</v>
      </c>
      <c r="N413" s="1" t="s">
        <v>436</v>
      </c>
      <c r="O413" s="1">
        <v>0</v>
      </c>
      <c r="P413" s="1" t="s">
        <v>53</v>
      </c>
      <c r="R413" s="1" t="s">
        <v>98</v>
      </c>
      <c r="T413" s="1">
        <v>1</v>
      </c>
      <c r="U413" s="1" t="s">
        <v>159</v>
      </c>
      <c r="W413" s="1" t="s">
        <v>56</v>
      </c>
      <c r="Y413" s="1" t="s">
        <v>391</v>
      </c>
      <c r="AA413" s="1">
        <v>3</v>
      </c>
      <c r="AB413" s="1" t="s">
        <v>2290</v>
      </c>
      <c r="AC413" s="1" t="s">
        <v>71</v>
      </c>
      <c r="AH413" s="1" t="s">
        <v>32</v>
      </c>
      <c r="AN413" s="1" t="s">
        <v>60</v>
      </c>
      <c r="AP413" s="1">
        <v>4</v>
      </c>
      <c r="AR413" s="1">
        <v>3</v>
      </c>
      <c r="AT413" s="1">
        <v>5</v>
      </c>
      <c r="AU413" s="1" t="s">
        <v>2291</v>
      </c>
      <c r="AV413" s="1" t="s">
        <v>74</v>
      </c>
      <c r="AX413" s="1">
        <v>10</v>
      </c>
      <c r="AY413" s="1" t="s">
        <v>2292</v>
      </c>
      <c r="AZ413" s="1" t="s">
        <v>2293</v>
      </c>
      <c r="BB413" s="1">
        <v>1</v>
      </c>
    </row>
    <row r="414" spans="1:54" ht="13" x14ac:dyDescent="0.15">
      <c r="B414" s="1" t="s">
        <v>1</v>
      </c>
      <c r="G414" s="2">
        <v>33916</v>
      </c>
      <c r="H414" s="13">
        <f t="shared" ca="1" si="6"/>
        <v>26.150684931506849</v>
      </c>
      <c r="I414" s="1">
        <v>7</v>
      </c>
      <c r="J414" s="1">
        <v>40</v>
      </c>
      <c r="K414" s="1">
        <v>10</v>
      </c>
      <c r="L414" s="1">
        <v>10</v>
      </c>
      <c r="M414" s="1">
        <v>11460</v>
      </c>
      <c r="N414" s="1" t="s">
        <v>2294</v>
      </c>
      <c r="O414" s="1">
        <v>0</v>
      </c>
      <c r="P414" s="1" t="s">
        <v>53</v>
      </c>
      <c r="R414" s="1" t="s">
        <v>103</v>
      </c>
      <c r="T414" s="1">
        <v>1</v>
      </c>
      <c r="U414" s="1" t="s">
        <v>225</v>
      </c>
      <c r="W414" s="1" t="s">
        <v>80</v>
      </c>
      <c r="Y414" s="1" t="s">
        <v>91</v>
      </c>
      <c r="AA414" s="1">
        <v>3</v>
      </c>
      <c r="AB414" s="1" t="s">
        <v>2295</v>
      </c>
      <c r="AC414" s="1" t="s">
        <v>59</v>
      </c>
      <c r="AH414" s="1" t="s">
        <v>32</v>
      </c>
      <c r="AN414" s="1" t="s">
        <v>72</v>
      </c>
      <c r="AQ414" s="1">
        <v>8</v>
      </c>
      <c r="AR414" s="1">
        <v>3</v>
      </c>
      <c r="AT414" s="1">
        <v>12</v>
      </c>
      <c r="AU414" s="1" t="s">
        <v>2296</v>
      </c>
      <c r="AV414" s="1" t="s">
        <v>74</v>
      </c>
      <c r="AX414" s="1">
        <v>7</v>
      </c>
      <c r="AY414" s="1" t="s">
        <v>2297</v>
      </c>
      <c r="AZ414" s="1" t="s">
        <v>2298</v>
      </c>
      <c r="BA414" s="1" t="s">
        <v>141</v>
      </c>
      <c r="BB414" s="1">
        <v>1</v>
      </c>
    </row>
    <row r="415" spans="1:54" ht="13" x14ac:dyDescent="0.15">
      <c r="B415" s="1" t="s">
        <v>1</v>
      </c>
      <c r="E415" s="1" t="s">
        <v>4</v>
      </c>
      <c r="G415" s="2">
        <v>33630</v>
      </c>
      <c r="H415" s="13">
        <f t="shared" ca="1" si="6"/>
        <v>26.934246575342467</v>
      </c>
      <c r="I415" s="1">
        <v>7</v>
      </c>
      <c r="J415" s="1">
        <v>30</v>
      </c>
      <c r="K415" s="1">
        <v>10</v>
      </c>
      <c r="L415" s="1">
        <v>20</v>
      </c>
      <c r="M415" s="1">
        <v>94040</v>
      </c>
      <c r="N415" s="1" t="s">
        <v>2299</v>
      </c>
      <c r="O415" s="1">
        <v>0</v>
      </c>
      <c r="P415" s="1" t="s">
        <v>53</v>
      </c>
      <c r="R415" s="1" t="s">
        <v>98</v>
      </c>
      <c r="T415" s="1">
        <v>1</v>
      </c>
      <c r="U415" s="1" t="s">
        <v>225</v>
      </c>
      <c r="W415" s="1" t="s">
        <v>80</v>
      </c>
      <c r="Y415" s="1" t="s">
        <v>91</v>
      </c>
      <c r="AA415" s="1">
        <v>6</v>
      </c>
      <c r="AB415" s="1" t="s">
        <v>1756</v>
      </c>
      <c r="AC415" s="1" t="s">
        <v>83</v>
      </c>
      <c r="AI415" s="1" t="s">
        <v>33</v>
      </c>
      <c r="AN415" s="1" t="s">
        <v>72</v>
      </c>
      <c r="AQ415" s="1">
        <v>15</v>
      </c>
      <c r="AR415" s="1">
        <v>4</v>
      </c>
      <c r="AT415" s="1">
        <v>8</v>
      </c>
      <c r="AU415" s="1" t="s">
        <v>2300</v>
      </c>
      <c r="AV415" s="1" t="s">
        <v>74</v>
      </c>
      <c r="AX415" s="1">
        <v>10</v>
      </c>
      <c r="AY415" s="1" t="s">
        <v>2301</v>
      </c>
      <c r="AZ415" s="1" t="s">
        <v>2302</v>
      </c>
      <c r="BA415" s="1" t="s">
        <v>2303</v>
      </c>
      <c r="BB415" s="1">
        <v>1</v>
      </c>
    </row>
    <row r="416" spans="1:54" ht="13" x14ac:dyDescent="0.15">
      <c r="B416" s="1" t="s">
        <v>1</v>
      </c>
      <c r="G416" s="2">
        <v>33369</v>
      </c>
      <c r="H416" s="13">
        <f t="shared" ca="1" si="6"/>
        <v>27.649315068493152</v>
      </c>
      <c r="I416" s="1">
        <v>7</v>
      </c>
      <c r="J416" s="1">
        <v>60</v>
      </c>
      <c r="K416" s="1">
        <v>12</v>
      </c>
      <c r="L416" s="1">
        <v>10</v>
      </c>
      <c r="M416" s="1">
        <v>122010</v>
      </c>
      <c r="N416" s="1" t="s">
        <v>2304</v>
      </c>
      <c r="O416" s="1">
        <v>0</v>
      </c>
      <c r="P416" s="1" t="s">
        <v>53</v>
      </c>
      <c r="R416" s="1" t="s">
        <v>54</v>
      </c>
      <c r="T416" s="1">
        <v>1</v>
      </c>
      <c r="U416" s="1" t="s">
        <v>150</v>
      </c>
      <c r="W416" s="1" t="s">
        <v>80</v>
      </c>
      <c r="Y416" s="1" t="s">
        <v>245</v>
      </c>
      <c r="AA416" s="1">
        <v>2</v>
      </c>
      <c r="AB416" s="1" t="s">
        <v>509</v>
      </c>
      <c r="AC416" s="1" t="s">
        <v>83</v>
      </c>
      <c r="AG416" s="1" t="s">
        <v>31</v>
      </c>
      <c r="AN416" s="1" t="s">
        <v>84</v>
      </c>
      <c r="AP416" s="1">
        <v>3</v>
      </c>
      <c r="AR416" s="1">
        <v>2</v>
      </c>
      <c r="AT416" s="1">
        <v>4</v>
      </c>
      <c r="AU416" s="1" t="s">
        <v>2305</v>
      </c>
      <c r="AV416" s="1" t="s">
        <v>64</v>
      </c>
      <c r="AX416" s="1">
        <v>9</v>
      </c>
      <c r="AY416" s="1" t="s">
        <v>2306</v>
      </c>
      <c r="AZ416" s="1" t="s">
        <v>2307</v>
      </c>
      <c r="BA416" s="1" t="s">
        <v>2308</v>
      </c>
      <c r="BB416" s="1">
        <v>0</v>
      </c>
    </row>
    <row r="417" spans="1:54" ht="13" x14ac:dyDescent="0.15">
      <c r="A417" s="1" t="s">
        <v>0</v>
      </c>
      <c r="G417" s="2">
        <v>35421</v>
      </c>
      <c r="H417" s="13">
        <f t="shared" ca="1" si="6"/>
        <v>22.027397260273972</v>
      </c>
      <c r="I417" s="1">
        <v>5</v>
      </c>
      <c r="J417" s="1">
        <v>60</v>
      </c>
      <c r="K417" s="1">
        <v>8</v>
      </c>
      <c r="L417" s="1">
        <v>2</v>
      </c>
      <c r="M417" s="1">
        <v>600119</v>
      </c>
      <c r="N417" s="1" t="s">
        <v>2309</v>
      </c>
      <c r="O417" s="1">
        <v>1</v>
      </c>
      <c r="T417" s="1">
        <v>0</v>
      </c>
      <c r="AC417" s="1" t="s">
        <v>166</v>
      </c>
      <c r="AF417" s="1" t="s">
        <v>30</v>
      </c>
      <c r="AN417" s="1" t="s">
        <v>60</v>
      </c>
      <c r="AP417" s="1">
        <v>5</v>
      </c>
      <c r="AR417" s="1">
        <v>6</v>
      </c>
      <c r="AT417" s="1">
        <v>72</v>
      </c>
      <c r="AU417" s="1" t="s">
        <v>2310</v>
      </c>
      <c r="AV417" s="1" t="s">
        <v>74</v>
      </c>
      <c r="AX417" s="1">
        <v>10</v>
      </c>
      <c r="AY417" s="1" t="s">
        <v>2311</v>
      </c>
      <c r="AZ417" s="1" t="s">
        <v>2312</v>
      </c>
      <c r="BA417" s="1" t="s">
        <v>2313</v>
      </c>
      <c r="BB417" s="1">
        <v>1</v>
      </c>
    </row>
    <row r="418" spans="1:54" ht="13" x14ac:dyDescent="0.15">
      <c r="A418" s="1" t="s">
        <v>0</v>
      </c>
      <c r="B418" s="1" t="s">
        <v>1</v>
      </c>
      <c r="E418" s="1" t="s">
        <v>4</v>
      </c>
      <c r="G418" s="2">
        <v>31277</v>
      </c>
      <c r="H418" s="13">
        <f t="shared" ca="1" si="6"/>
        <v>33.38082191780822</v>
      </c>
      <c r="I418" s="1">
        <v>8</v>
      </c>
      <c r="J418" s="1">
        <v>30</v>
      </c>
      <c r="K418" s="1">
        <v>8</v>
      </c>
      <c r="L418" s="1">
        <v>3</v>
      </c>
      <c r="M418" s="1">
        <v>10523</v>
      </c>
      <c r="N418" s="1" t="s">
        <v>2314</v>
      </c>
      <c r="O418" s="1">
        <v>1</v>
      </c>
      <c r="T418" s="1">
        <v>1</v>
      </c>
      <c r="U418" s="1" t="s">
        <v>89</v>
      </c>
      <c r="W418" s="1" t="s">
        <v>80</v>
      </c>
      <c r="Y418" s="1" t="s">
        <v>91</v>
      </c>
      <c r="AA418" s="1">
        <v>7</v>
      </c>
      <c r="AB418" s="1" t="s">
        <v>207</v>
      </c>
      <c r="AC418" s="1" t="s">
        <v>83</v>
      </c>
      <c r="AH418" s="1" t="s">
        <v>32</v>
      </c>
      <c r="AN418" s="1" t="s">
        <v>72</v>
      </c>
      <c r="AP418" s="1">
        <v>6</v>
      </c>
      <c r="AR418" s="1">
        <v>6</v>
      </c>
      <c r="AT418" s="1">
        <v>15</v>
      </c>
      <c r="AU418" s="1" t="s">
        <v>2315</v>
      </c>
      <c r="AV418" s="1" t="s">
        <v>74</v>
      </c>
      <c r="AX418" s="1">
        <v>10</v>
      </c>
      <c r="AY418" s="1" t="s">
        <v>2316</v>
      </c>
      <c r="AZ418" s="1" t="s">
        <v>2317</v>
      </c>
      <c r="BA418" s="1" t="s">
        <v>116</v>
      </c>
      <c r="BB418" s="1">
        <v>0</v>
      </c>
    </row>
    <row r="419" spans="1:54" ht="13" x14ac:dyDescent="0.15">
      <c r="D419" s="1" t="s">
        <v>3</v>
      </c>
      <c r="G419" s="2">
        <v>35207</v>
      </c>
      <c r="H419" s="13">
        <f t="shared" ca="1" si="6"/>
        <v>22.613698630136987</v>
      </c>
      <c r="I419" s="1">
        <v>5</v>
      </c>
      <c r="J419" s="1">
        <v>40</v>
      </c>
      <c r="K419" s="1">
        <v>16</v>
      </c>
      <c r="L419" s="1">
        <v>12</v>
      </c>
      <c r="M419" s="1">
        <v>77459</v>
      </c>
      <c r="N419" s="1" t="s">
        <v>1091</v>
      </c>
      <c r="O419" s="1">
        <v>1</v>
      </c>
      <c r="T419" s="1">
        <v>1</v>
      </c>
      <c r="U419" s="1" t="s">
        <v>31</v>
      </c>
      <c r="W419" s="1" t="s">
        <v>384</v>
      </c>
      <c r="Y419" s="1" t="s">
        <v>57</v>
      </c>
      <c r="AA419" s="1">
        <v>1</v>
      </c>
      <c r="AB419" s="1" t="s">
        <v>1182</v>
      </c>
      <c r="AC419" s="1" t="s">
        <v>59</v>
      </c>
      <c r="AI419" s="1" t="s">
        <v>33</v>
      </c>
      <c r="AN419" s="1" t="s">
        <v>84</v>
      </c>
      <c r="AP419" s="1">
        <v>5</v>
      </c>
      <c r="AR419" s="1">
        <v>4</v>
      </c>
      <c r="AT419" s="1">
        <v>3</v>
      </c>
      <c r="AU419" s="1" t="s">
        <v>2318</v>
      </c>
      <c r="AV419" s="1" t="s">
        <v>74</v>
      </c>
      <c r="AX419" s="1">
        <v>10</v>
      </c>
      <c r="AY419" s="1" t="s">
        <v>2319</v>
      </c>
      <c r="AZ419" s="1" t="s">
        <v>205</v>
      </c>
      <c r="BA419" s="1" t="s">
        <v>2320</v>
      </c>
      <c r="BB419" s="1">
        <v>1</v>
      </c>
    </row>
    <row r="420" spans="1:54" ht="13" x14ac:dyDescent="0.15">
      <c r="E420" s="1" t="s">
        <v>4</v>
      </c>
      <c r="G420" s="2">
        <v>30898</v>
      </c>
      <c r="H420" s="13">
        <f t="shared" ca="1" si="6"/>
        <v>34.419178082191777</v>
      </c>
      <c r="I420" s="1">
        <v>8</v>
      </c>
      <c r="J420" s="1">
        <v>180</v>
      </c>
      <c r="K420" s="1">
        <v>6</v>
      </c>
      <c r="L420" s="1">
        <v>200</v>
      </c>
      <c r="M420" s="1">
        <v>94536</v>
      </c>
      <c r="N420" s="1" t="s">
        <v>2321</v>
      </c>
      <c r="O420" s="1">
        <v>0</v>
      </c>
      <c r="P420" s="1" t="s">
        <v>53</v>
      </c>
      <c r="R420" s="1" t="s">
        <v>68</v>
      </c>
      <c r="T420" s="1">
        <v>1</v>
      </c>
      <c r="U420" s="1" t="s">
        <v>225</v>
      </c>
      <c r="W420" s="1" t="s">
        <v>80</v>
      </c>
      <c r="Z420" s="1" t="s">
        <v>1039</v>
      </c>
      <c r="AA420" s="1">
        <v>9</v>
      </c>
      <c r="AC420" s="1" t="s">
        <v>83</v>
      </c>
      <c r="AF420" s="1" t="s">
        <v>30</v>
      </c>
      <c r="AN420" s="1" t="s">
        <v>72</v>
      </c>
      <c r="AP420" s="1">
        <v>4</v>
      </c>
      <c r="AR420" s="1">
        <v>2</v>
      </c>
      <c r="AT420" s="1">
        <v>800</v>
      </c>
      <c r="AU420" s="1" t="s">
        <v>2322</v>
      </c>
      <c r="AV420" s="1" t="s">
        <v>74</v>
      </c>
      <c r="AX420" s="1">
        <v>9</v>
      </c>
      <c r="AY420" s="1" t="s">
        <v>1832</v>
      </c>
      <c r="AZ420" s="1" t="s">
        <v>1832</v>
      </c>
      <c r="BB420" s="1">
        <v>1</v>
      </c>
    </row>
    <row r="421" spans="1:54" ht="13" x14ac:dyDescent="0.15">
      <c r="B421" s="1" t="s">
        <v>1</v>
      </c>
      <c r="D421" s="1" t="s">
        <v>3</v>
      </c>
      <c r="E421" s="1" t="s">
        <v>4</v>
      </c>
      <c r="G421" s="2">
        <v>32560</v>
      </c>
      <c r="H421" s="13">
        <f t="shared" ca="1" si="6"/>
        <v>29.865753424657534</v>
      </c>
      <c r="I421" s="1">
        <v>7</v>
      </c>
      <c r="J421" s="1">
        <v>60</v>
      </c>
      <c r="K421" s="1">
        <v>540</v>
      </c>
      <c r="L421" s="1">
        <v>12</v>
      </c>
      <c r="M421" s="1">
        <v>92647</v>
      </c>
      <c r="N421" s="1" t="s">
        <v>2323</v>
      </c>
      <c r="O421" s="1">
        <v>0</v>
      </c>
      <c r="P421" s="1" t="s">
        <v>97</v>
      </c>
      <c r="R421" s="1" t="s">
        <v>68</v>
      </c>
      <c r="T421" s="1">
        <v>1</v>
      </c>
      <c r="U421" s="1" t="s">
        <v>89</v>
      </c>
      <c r="W421" s="1" t="s">
        <v>80</v>
      </c>
      <c r="Y421" s="1" t="s">
        <v>738</v>
      </c>
      <c r="AA421" s="1">
        <v>5</v>
      </c>
      <c r="AB421" s="1" t="s">
        <v>2324</v>
      </c>
      <c r="AC421" s="1" t="s">
        <v>83</v>
      </c>
      <c r="AF421" s="1" t="s">
        <v>30</v>
      </c>
      <c r="AH421" s="1" t="s">
        <v>32</v>
      </c>
      <c r="AN421" s="1" t="s">
        <v>72</v>
      </c>
      <c r="AQ421" s="1" t="s">
        <v>699</v>
      </c>
      <c r="AR421" s="1">
        <v>6</v>
      </c>
      <c r="AT421" s="1">
        <v>400</v>
      </c>
      <c r="AU421" s="1" t="s">
        <v>2325</v>
      </c>
      <c r="AV421" s="1" t="s">
        <v>74</v>
      </c>
      <c r="AX421" s="1">
        <v>8</v>
      </c>
      <c r="AY421" s="1" t="s">
        <v>2326</v>
      </c>
      <c r="BB421" s="1">
        <v>1</v>
      </c>
    </row>
    <row r="422" spans="1:54" ht="13" x14ac:dyDescent="0.15">
      <c r="C422" s="1" t="s">
        <v>2</v>
      </c>
      <c r="D422" s="1" t="s">
        <v>3</v>
      </c>
      <c r="E422" s="1" t="s">
        <v>4</v>
      </c>
      <c r="G422" s="2">
        <v>34123</v>
      </c>
      <c r="H422" s="13">
        <f t="shared" ca="1" si="6"/>
        <v>25.583561643835615</v>
      </c>
      <c r="I422" s="1">
        <v>7</v>
      </c>
      <c r="J422" s="1">
        <v>3</v>
      </c>
      <c r="K422" s="1">
        <v>8</v>
      </c>
      <c r="L422" s="1">
        <v>6</v>
      </c>
      <c r="M422" s="1">
        <v>284001</v>
      </c>
      <c r="N422" s="1" t="s">
        <v>2327</v>
      </c>
      <c r="O422" s="1">
        <v>1</v>
      </c>
      <c r="T422" s="1">
        <v>1</v>
      </c>
      <c r="U422" s="1" t="s">
        <v>150</v>
      </c>
      <c r="W422" s="1" t="s">
        <v>80</v>
      </c>
      <c r="Y422" s="1" t="s">
        <v>125</v>
      </c>
      <c r="AA422" s="1">
        <v>1</v>
      </c>
      <c r="AC422" s="1" t="s">
        <v>59</v>
      </c>
      <c r="AH422" s="1" t="s">
        <v>32</v>
      </c>
      <c r="AN422" s="1" t="s">
        <v>72</v>
      </c>
      <c r="AP422" s="1">
        <v>3</v>
      </c>
      <c r="AS422" s="1">
        <v>8</v>
      </c>
      <c r="AT422" s="1">
        <v>10</v>
      </c>
      <c r="AU422" s="1" t="s">
        <v>2328</v>
      </c>
      <c r="AV422" s="1" t="s">
        <v>64</v>
      </c>
      <c r="AX422" s="1">
        <v>9</v>
      </c>
      <c r="AY422" s="1" t="s">
        <v>2329</v>
      </c>
      <c r="AZ422" s="1" t="s">
        <v>2330</v>
      </c>
      <c r="BA422" s="1" t="s">
        <v>2331</v>
      </c>
      <c r="BB422" s="1">
        <v>1</v>
      </c>
    </row>
    <row r="423" spans="1:54" ht="13" x14ac:dyDescent="0.15">
      <c r="A423" s="1" t="s">
        <v>0</v>
      </c>
      <c r="B423" s="1" t="s">
        <v>1</v>
      </c>
      <c r="C423" s="1" t="s">
        <v>2</v>
      </c>
      <c r="E423" s="1" t="s">
        <v>4</v>
      </c>
      <c r="G423" s="2">
        <v>34931</v>
      </c>
      <c r="H423" s="13">
        <f t="shared" ca="1" si="6"/>
        <v>23.36986301369863</v>
      </c>
      <c r="I423" s="1">
        <v>8</v>
      </c>
      <c r="J423" s="1">
        <v>0</v>
      </c>
      <c r="K423" s="1">
        <v>10</v>
      </c>
      <c r="L423" s="1">
        <v>2</v>
      </c>
      <c r="M423" s="1">
        <v>110045</v>
      </c>
      <c r="N423" s="1" t="s">
        <v>1903</v>
      </c>
      <c r="O423" s="1">
        <v>0</v>
      </c>
      <c r="P423" s="1" t="s">
        <v>97</v>
      </c>
      <c r="R423" s="1" t="s">
        <v>103</v>
      </c>
      <c r="T423" s="1">
        <v>0</v>
      </c>
      <c r="AC423" s="1" t="s">
        <v>59</v>
      </c>
      <c r="AG423" s="1" t="s">
        <v>31</v>
      </c>
      <c r="AM423" s="1" t="s">
        <v>1244</v>
      </c>
      <c r="AN423" s="1" t="s">
        <v>72</v>
      </c>
      <c r="AQ423" s="1">
        <v>25</v>
      </c>
      <c r="AS423" s="1">
        <v>10</v>
      </c>
      <c r="AT423" s="1">
        <v>12</v>
      </c>
      <c r="AU423" s="1" t="s">
        <v>2332</v>
      </c>
      <c r="AV423" s="1" t="s">
        <v>74</v>
      </c>
      <c r="AX423" s="1">
        <v>10</v>
      </c>
      <c r="AY423" s="1" t="s">
        <v>2333</v>
      </c>
      <c r="AZ423" s="1" t="s">
        <v>2334</v>
      </c>
      <c r="BA423" s="1" t="s">
        <v>2335</v>
      </c>
      <c r="BB423" s="1">
        <v>1</v>
      </c>
    </row>
    <row r="424" spans="1:54" ht="13" x14ac:dyDescent="0.15">
      <c r="B424" s="1" t="s">
        <v>1</v>
      </c>
      <c r="E424" s="1" t="s">
        <v>4</v>
      </c>
      <c r="G424" s="2">
        <v>33568</v>
      </c>
      <c r="H424" s="13">
        <f t="shared" ca="1" si="6"/>
        <v>27.104109589041094</v>
      </c>
      <c r="I424" s="1">
        <v>7</v>
      </c>
      <c r="J424" s="1">
        <v>1</v>
      </c>
      <c r="K424" s="1">
        <v>10</v>
      </c>
      <c r="L424" s="1">
        <v>10</v>
      </c>
      <c r="M424" s="1">
        <v>200120</v>
      </c>
      <c r="N424" s="1" t="s">
        <v>2336</v>
      </c>
      <c r="O424" s="1">
        <v>1</v>
      </c>
      <c r="T424" s="1">
        <v>1</v>
      </c>
      <c r="U424" s="1" t="s">
        <v>30</v>
      </c>
      <c r="W424" s="1" t="s">
        <v>80</v>
      </c>
      <c r="Y424" s="1" t="s">
        <v>91</v>
      </c>
      <c r="AA424" s="1">
        <v>3</v>
      </c>
      <c r="AB424" s="1" t="s">
        <v>2337</v>
      </c>
      <c r="AC424" s="1" t="s">
        <v>59</v>
      </c>
      <c r="AI424" s="1" t="s">
        <v>33</v>
      </c>
      <c r="AN424" s="1" t="s">
        <v>72</v>
      </c>
      <c r="AQ424" s="1">
        <v>15</v>
      </c>
      <c r="AR424" s="1">
        <v>3</v>
      </c>
      <c r="AT424" s="1">
        <v>20</v>
      </c>
      <c r="AU424" s="1" t="s">
        <v>2338</v>
      </c>
      <c r="AV424" s="1" t="s">
        <v>74</v>
      </c>
      <c r="AX424" s="1">
        <v>10</v>
      </c>
      <c r="AY424" s="1" t="s">
        <v>2339</v>
      </c>
      <c r="AZ424" s="1" t="s">
        <v>2340</v>
      </c>
      <c r="BA424" s="1" t="s">
        <v>2341</v>
      </c>
      <c r="BB424" s="1">
        <v>0</v>
      </c>
    </row>
    <row r="425" spans="1:54" ht="13" x14ac:dyDescent="0.15">
      <c r="B425" s="1" t="s">
        <v>1</v>
      </c>
      <c r="D425" s="1" t="s">
        <v>3</v>
      </c>
      <c r="G425" s="2">
        <v>29795</v>
      </c>
      <c r="H425" s="13">
        <f t="shared" ca="1" si="6"/>
        <v>37.441095890410956</v>
      </c>
      <c r="I425" s="1">
        <v>6</v>
      </c>
      <c r="J425" s="1">
        <v>60</v>
      </c>
      <c r="K425" s="1">
        <v>7</v>
      </c>
      <c r="L425" s="1">
        <v>10</v>
      </c>
      <c r="M425" s="1">
        <v>80304</v>
      </c>
      <c r="N425" s="1" t="s">
        <v>1833</v>
      </c>
      <c r="O425" s="1">
        <v>1</v>
      </c>
      <c r="T425" s="1">
        <v>1</v>
      </c>
      <c r="U425" s="1" t="s">
        <v>225</v>
      </c>
      <c r="W425" s="1" t="s">
        <v>111</v>
      </c>
      <c r="Y425" s="1" t="s">
        <v>91</v>
      </c>
      <c r="AA425" s="1">
        <v>11</v>
      </c>
      <c r="AB425" s="1" t="s">
        <v>2342</v>
      </c>
      <c r="AC425" s="1" t="s">
        <v>83</v>
      </c>
      <c r="AH425" s="1" t="s">
        <v>32</v>
      </c>
      <c r="AN425" s="1" t="s">
        <v>84</v>
      </c>
      <c r="AP425" s="1">
        <v>4</v>
      </c>
      <c r="AR425" s="1">
        <v>4</v>
      </c>
      <c r="AT425" s="1">
        <v>10</v>
      </c>
      <c r="AU425" s="1" t="s">
        <v>2343</v>
      </c>
      <c r="AV425" s="1" t="s">
        <v>74</v>
      </c>
      <c r="AX425" s="1">
        <v>10</v>
      </c>
      <c r="AY425" s="1" t="s">
        <v>2344</v>
      </c>
      <c r="AZ425" s="1" t="s">
        <v>2345</v>
      </c>
      <c r="BA425" s="1" t="s">
        <v>2346</v>
      </c>
      <c r="BB425" s="1">
        <v>1</v>
      </c>
    </row>
    <row r="426" spans="1:54" ht="13" x14ac:dyDescent="0.15">
      <c r="B426" s="1" t="s">
        <v>1</v>
      </c>
      <c r="D426" s="1" t="s">
        <v>3</v>
      </c>
      <c r="G426" s="2">
        <v>34095</v>
      </c>
      <c r="H426" s="13">
        <f t="shared" ca="1" si="6"/>
        <v>25.660273972602738</v>
      </c>
      <c r="I426" s="1">
        <v>5</v>
      </c>
      <c r="J426" s="1">
        <v>240</v>
      </c>
      <c r="K426" s="1">
        <v>6</v>
      </c>
      <c r="L426" s="1">
        <v>24</v>
      </c>
      <c r="M426" s="1">
        <v>184</v>
      </c>
      <c r="N426" s="1" t="s">
        <v>2347</v>
      </c>
      <c r="O426" s="1">
        <v>1</v>
      </c>
      <c r="T426" s="1">
        <v>1</v>
      </c>
      <c r="U426" s="1" t="s">
        <v>225</v>
      </c>
      <c r="W426" s="1" t="s">
        <v>111</v>
      </c>
      <c r="Y426" s="1" t="s">
        <v>91</v>
      </c>
      <c r="AA426" s="1">
        <v>2</v>
      </c>
      <c r="AB426" s="1" t="s">
        <v>2348</v>
      </c>
      <c r="AC426" s="1" t="s">
        <v>399</v>
      </c>
      <c r="AI426" s="1" t="s">
        <v>33</v>
      </c>
      <c r="AN426" s="1" t="s">
        <v>60</v>
      </c>
      <c r="AP426" s="1">
        <v>4</v>
      </c>
      <c r="AR426" s="1">
        <v>4</v>
      </c>
      <c r="AT426" s="1">
        <v>12</v>
      </c>
      <c r="AU426" s="1" t="s">
        <v>2349</v>
      </c>
      <c r="AV426" s="1" t="s">
        <v>74</v>
      </c>
      <c r="AX426" s="1">
        <v>10</v>
      </c>
      <c r="AY426" s="1" t="s">
        <v>2350</v>
      </c>
      <c r="BB426" s="1">
        <v>0</v>
      </c>
    </row>
    <row r="427" spans="1:54" ht="13" x14ac:dyDescent="0.15">
      <c r="A427" s="1" t="s">
        <v>0</v>
      </c>
      <c r="G427" s="2" t="s">
        <v>2351</v>
      </c>
      <c r="H427" s="13">
        <f t="shared" ca="1" si="6"/>
        <v>57.564383561643837</v>
      </c>
      <c r="I427" s="1">
        <v>7</v>
      </c>
      <c r="J427" s="1">
        <v>0</v>
      </c>
      <c r="K427" s="1">
        <v>8</v>
      </c>
      <c r="L427" s="1">
        <v>15</v>
      </c>
      <c r="M427" s="1">
        <v>6096</v>
      </c>
      <c r="N427" s="1" t="s">
        <v>2352</v>
      </c>
      <c r="O427" s="1">
        <v>0</v>
      </c>
      <c r="P427" s="1" t="s">
        <v>97</v>
      </c>
      <c r="R427" s="1" t="s">
        <v>98</v>
      </c>
      <c r="T427" s="1">
        <v>1</v>
      </c>
      <c r="U427" s="1" t="s">
        <v>458</v>
      </c>
      <c r="W427" s="1" t="s">
        <v>80</v>
      </c>
      <c r="Y427" s="1" t="s">
        <v>91</v>
      </c>
      <c r="AA427" s="1">
        <v>30</v>
      </c>
      <c r="AB427" s="1" t="s">
        <v>110</v>
      </c>
      <c r="AC427" s="1" t="s">
        <v>83</v>
      </c>
      <c r="AG427" s="1" t="s">
        <v>31</v>
      </c>
      <c r="AN427" s="1" t="s">
        <v>72</v>
      </c>
      <c r="AP427" s="1">
        <v>6</v>
      </c>
      <c r="AR427" s="1">
        <v>6</v>
      </c>
      <c r="AT427" s="1">
        <v>40</v>
      </c>
      <c r="AU427" s="1" t="s">
        <v>2353</v>
      </c>
      <c r="AV427" s="1" t="s">
        <v>74</v>
      </c>
      <c r="AX427" s="1">
        <v>10</v>
      </c>
      <c r="AY427" s="1" t="s">
        <v>2354</v>
      </c>
      <c r="AZ427" s="1" t="s">
        <v>2355</v>
      </c>
      <c r="BA427" s="1" t="s">
        <v>2356</v>
      </c>
      <c r="BB427" s="1">
        <v>1</v>
      </c>
    </row>
    <row r="428" spans="1:54" ht="13" x14ac:dyDescent="0.15">
      <c r="C428" s="1" t="s">
        <v>2</v>
      </c>
      <c r="E428" s="1" t="s">
        <v>4</v>
      </c>
      <c r="H428" s="13">
        <f t="shared" ca="1" si="6"/>
        <v>119.07123287671233</v>
      </c>
      <c r="I428" s="1">
        <v>8</v>
      </c>
      <c r="J428" s="1">
        <v>0</v>
      </c>
      <c r="K428" s="1">
        <v>8</v>
      </c>
      <c r="L428" s="1">
        <v>4</v>
      </c>
      <c r="N428" s="1" t="s">
        <v>2357</v>
      </c>
      <c r="O428" s="1">
        <v>0</v>
      </c>
      <c r="P428" s="1" t="s">
        <v>431</v>
      </c>
      <c r="R428" s="1" t="s">
        <v>98</v>
      </c>
      <c r="T428" s="1">
        <v>0</v>
      </c>
      <c r="AC428" s="1" t="s">
        <v>83</v>
      </c>
      <c r="AH428" s="1" t="s">
        <v>32</v>
      </c>
      <c r="AM428" s="1" t="s">
        <v>2358</v>
      </c>
      <c r="AN428" s="1" t="s">
        <v>167</v>
      </c>
      <c r="AP428" s="1">
        <v>4</v>
      </c>
      <c r="AR428" s="1">
        <v>6</v>
      </c>
      <c r="AT428" s="1">
        <v>4</v>
      </c>
      <c r="AU428" s="1" t="s">
        <v>2026</v>
      </c>
      <c r="AV428" s="1" t="s">
        <v>74</v>
      </c>
      <c r="AX428" s="1">
        <v>8</v>
      </c>
      <c r="BB428" s="1">
        <v>0</v>
      </c>
    </row>
    <row r="429" spans="1:54" ht="13" x14ac:dyDescent="0.15">
      <c r="A429" s="1" t="s">
        <v>0</v>
      </c>
      <c r="G429" s="2">
        <v>29952</v>
      </c>
      <c r="H429" s="13">
        <f t="shared" ca="1" si="6"/>
        <v>37.010958904109586</v>
      </c>
      <c r="I429" s="1">
        <v>7</v>
      </c>
      <c r="J429" s="1">
        <v>40</v>
      </c>
      <c r="K429" s="1">
        <v>7</v>
      </c>
      <c r="L429" s="1">
        <v>36</v>
      </c>
      <c r="M429" s="1">
        <v>77072</v>
      </c>
      <c r="N429" s="1" t="s">
        <v>1091</v>
      </c>
      <c r="O429" s="1">
        <v>0</v>
      </c>
      <c r="P429" s="1" t="s">
        <v>67</v>
      </c>
      <c r="R429" s="1" t="s">
        <v>103</v>
      </c>
      <c r="T429" s="1">
        <v>1</v>
      </c>
      <c r="U429" s="1" t="s">
        <v>5</v>
      </c>
      <c r="W429" s="1" t="s">
        <v>111</v>
      </c>
      <c r="Y429" s="1" t="s">
        <v>466</v>
      </c>
      <c r="AA429" s="1">
        <v>6</v>
      </c>
      <c r="AB429" s="1" t="s">
        <v>2359</v>
      </c>
      <c r="AC429" s="1" t="s">
        <v>1299</v>
      </c>
      <c r="AG429" s="1" t="s">
        <v>31</v>
      </c>
      <c r="AN429" s="1" t="s">
        <v>72</v>
      </c>
      <c r="AP429" s="1">
        <v>5</v>
      </c>
      <c r="AR429" s="1">
        <v>3</v>
      </c>
      <c r="AT429" s="1">
        <v>3</v>
      </c>
      <c r="AU429" s="1" t="s">
        <v>2360</v>
      </c>
      <c r="AV429" s="1" t="s">
        <v>74</v>
      </c>
      <c r="AX429" s="1">
        <v>7</v>
      </c>
      <c r="AY429" s="1" t="s">
        <v>2361</v>
      </c>
      <c r="AZ429" s="1" t="s">
        <v>2362</v>
      </c>
      <c r="BA429" s="1" t="s">
        <v>2363</v>
      </c>
      <c r="BB429" s="1">
        <v>0</v>
      </c>
    </row>
    <row r="430" spans="1:54" ht="13" x14ac:dyDescent="0.15">
      <c r="E430" s="1" t="s">
        <v>4</v>
      </c>
      <c r="G430" s="2">
        <v>34689</v>
      </c>
      <c r="H430" s="13">
        <f t="shared" ca="1" si="6"/>
        <v>24.032876712328768</v>
      </c>
      <c r="I430" s="1">
        <v>7</v>
      </c>
      <c r="J430" s="1">
        <v>120</v>
      </c>
      <c r="K430" s="1">
        <v>8</v>
      </c>
      <c r="L430" s="1">
        <v>8</v>
      </c>
      <c r="M430" s="1">
        <v>560091</v>
      </c>
      <c r="N430" s="1" t="s">
        <v>472</v>
      </c>
      <c r="O430" s="1">
        <v>1</v>
      </c>
      <c r="P430" s="1" t="s">
        <v>53</v>
      </c>
      <c r="R430" s="1" t="s">
        <v>98</v>
      </c>
      <c r="T430" s="1">
        <v>0</v>
      </c>
      <c r="AC430" s="1" t="s">
        <v>399</v>
      </c>
      <c r="AF430" s="1" t="s">
        <v>30</v>
      </c>
      <c r="AJ430" s="1" t="s">
        <v>34</v>
      </c>
      <c r="AN430" s="1" t="s">
        <v>72</v>
      </c>
      <c r="AP430" s="1">
        <v>6</v>
      </c>
      <c r="AR430" s="1">
        <v>6</v>
      </c>
      <c r="AT430" s="1">
        <v>10</v>
      </c>
      <c r="AU430" s="1" t="s">
        <v>2364</v>
      </c>
      <c r="AV430" s="1" t="s">
        <v>74</v>
      </c>
      <c r="AX430" s="1">
        <v>8</v>
      </c>
      <c r="AY430" s="1" t="s">
        <v>2365</v>
      </c>
      <c r="AZ430" s="1" t="s">
        <v>2366</v>
      </c>
      <c r="BA430" s="1" t="s">
        <v>2367</v>
      </c>
    </row>
    <row r="431" spans="1:54" ht="13" x14ac:dyDescent="0.15">
      <c r="A431" s="1" t="s">
        <v>0</v>
      </c>
      <c r="B431" s="1" t="s">
        <v>1</v>
      </c>
      <c r="C431" s="1" t="s">
        <v>2</v>
      </c>
      <c r="G431" s="2">
        <v>29960</v>
      </c>
      <c r="H431" s="13">
        <f t="shared" ca="1" si="6"/>
        <v>36.989041095890414</v>
      </c>
      <c r="I431" s="1">
        <v>7</v>
      </c>
      <c r="J431" s="1">
        <v>20</v>
      </c>
      <c r="K431" s="1">
        <v>8</v>
      </c>
      <c r="L431" s="1">
        <v>2</v>
      </c>
      <c r="M431" s="1">
        <v>68022</v>
      </c>
      <c r="N431" s="1" t="s">
        <v>2368</v>
      </c>
      <c r="O431" s="1">
        <v>0</v>
      </c>
      <c r="P431" s="1" t="s">
        <v>53</v>
      </c>
      <c r="R431" s="1" t="s">
        <v>103</v>
      </c>
      <c r="T431" s="1">
        <v>0</v>
      </c>
      <c r="AC431" s="1" t="s">
        <v>71</v>
      </c>
      <c r="AF431" s="1" t="s">
        <v>30</v>
      </c>
      <c r="AN431" s="1" t="s">
        <v>72</v>
      </c>
      <c r="AQ431" s="1">
        <v>10</v>
      </c>
      <c r="AS431" s="1">
        <v>10</v>
      </c>
      <c r="AT431" s="1">
        <v>30</v>
      </c>
      <c r="AU431" s="1" t="s">
        <v>2369</v>
      </c>
      <c r="AV431" s="1" t="s">
        <v>74</v>
      </c>
      <c r="AX431" s="1">
        <v>8</v>
      </c>
      <c r="AY431" s="1" t="s">
        <v>2370</v>
      </c>
      <c r="BA431" s="1" t="s">
        <v>2371</v>
      </c>
      <c r="BB431" s="1">
        <v>0</v>
      </c>
    </row>
    <row r="432" spans="1:54" ht="13" x14ac:dyDescent="0.15">
      <c r="A432" s="1" t="s">
        <v>0</v>
      </c>
      <c r="D432" s="1" t="s">
        <v>3</v>
      </c>
      <c r="E432" s="1" t="s">
        <v>4</v>
      </c>
      <c r="G432" s="2">
        <v>33591</v>
      </c>
      <c r="H432" s="13">
        <f t="shared" ca="1" si="6"/>
        <v>27.041095890410958</v>
      </c>
      <c r="I432" s="1">
        <v>8</v>
      </c>
      <c r="J432" s="1">
        <v>15</v>
      </c>
      <c r="K432" s="1">
        <v>6</v>
      </c>
      <c r="L432" s="1">
        <v>30</v>
      </c>
      <c r="M432" s="1">
        <v>97223</v>
      </c>
      <c r="N432" s="1" t="s">
        <v>2372</v>
      </c>
      <c r="O432" s="1">
        <v>0</v>
      </c>
      <c r="P432" s="1" t="s">
        <v>67</v>
      </c>
      <c r="R432" s="1" t="s">
        <v>68</v>
      </c>
      <c r="T432" s="1">
        <v>1</v>
      </c>
      <c r="U432" s="1" t="s">
        <v>225</v>
      </c>
      <c r="W432" s="1" t="s">
        <v>80</v>
      </c>
      <c r="Y432" s="1" t="s">
        <v>91</v>
      </c>
      <c r="AA432" s="1">
        <v>2</v>
      </c>
      <c r="AB432" s="1" t="s">
        <v>2373</v>
      </c>
      <c r="AC432" s="1" t="s">
        <v>59</v>
      </c>
      <c r="AG432" s="1" t="s">
        <v>31</v>
      </c>
      <c r="AN432" s="1" t="s">
        <v>84</v>
      </c>
      <c r="AP432" s="1">
        <v>3</v>
      </c>
      <c r="AR432" s="1">
        <v>3</v>
      </c>
      <c r="AT432" s="1">
        <v>5</v>
      </c>
      <c r="AU432" s="1" t="s">
        <v>2374</v>
      </c>
      <c r="AV432" s="1" t="s">
        <v>74</v>
      </c>
      <c r="AX432" s="1">
        <v>9</v>
      </c>
      <c r="AY432" s="1" t="s">
        <v>2375</v>
      </c>
      <c r="BB432" s="1">
        <v>1</v>
      </c>
    </row>
    <row r="433" spans="1:54" ht="13" x14ac:dyDescent="0.15">
      <c r="A433" s="1" t="s">
        <v>0</v>
      </c>
      <c r="C433" s="1" t="s">
        <v>2</v>
      </c>
      <c r="E433" s="1" t="s">
        <v>4</v>
      </c>
      <c r="G433" s="2">
        <v>33238</v>
      </c>
      <c r="H433" s="13">
        <f t="shared" ca="1" si="6"/>
        <v>28.008219178082193</v>
      </c>
      <c r="I433" s="1">
        <v>6</v>
      </c>
      <c r="J433" s="1">
        <v>0</v>
      </c>
      <c r="K433" s="1">
        <v>4</v>
      </c>
      <c r="L433" s="1">
        <v>4</v>
      </c>
      <c r="M433" s="1">
        <v>600053</v>
      </c>
      <c r="N433" s="1" t="s">
        <v>2376</v>
      </c>
      <c r="O433" s="1">
        <v>1</v>
      </c>
      <c r="T433" s="1">
        <v>1</v>
      </c>
      <c r="U433" s="1" t="s">
        <v>159</v>
      </c>
      <c r="W433" s="1" t="s">
        <v>384</v>
      </c>
      <c r="Y433" s="1" t="s">
        <v>160</v>
      </c>
      <c r="AA433" s="1">
        <v>0</v>
      </c>
      <c r="AB433" s="1" t="s">
        <v>2377</v>
      </c>
      <c r="AC433" s="1" t="s">
        <v>59</v>
      </c>
      <c r="AF433" s="1" t="s">
        <v>30</v>
      </c>
      <c r="AN433" s="1" t="s">
        <v>72</v>
      </c>
      <c r="AQ433" s="1">
        <v>10</v>
      </c>
      <c r="AR433" s="1">
        <v>2</v>
      </c>
      <c r="AT433" s="1">
        <v>8</v>
      </c>
      <c r="AU433" s="1" t="s">
        <v>2378</v>
      </c>
      <c r="AV433" s="1" t="s">
        <v>74</v>
      </c>
      <c r="AX433" s="1">
        <v>10</v>
      </c>
      <c r="AY433" s="1" t="s">
        <v>2379</v>
      </c>
      <c r="AZ433" s="1" t="s">
        <v>2380</v>
      </c>
      <c r="BA433" s="1" t="s">
        <v>2381</v>
      </c>
      <c r="BB433" s="1">
        <v>1</v>
      </c>
    </row>
    <row r="434" spans="1:54" ht="13" x14ac:dyDescent="0.15">
      <c r="A434" s="1" t="s">
        <v>0</v>
      </c>
      <c r="G434" s="2">
        <v>30585</v>
      </c>
      <c r="H434" s="13">
        <f t="shared" ca="1" si="6"/>
        <v>35.276712328767125</v>
      </c>
      <c r="I434" s="1">
        <v>7</v>
      </c>
      <c r="J434" s="1">
        <v>40</v>
      </c>
      <c r="K434" s="1">
        <v>12</v>
      </c>
      <c r="L434" s="1">
        <v>10</v>
      </c>
      <c r="M434" s="1">
        <v>191180</v>
      </c>
      <c r="N434" s="1" t="s">
        <v>2382</v>
      </c>
      <c r="O434" s="1">
        <v>0</v>
      </c>
      <c r="P434" s="1" t="s">
        <v>53</v>
      </c>
      <c r="R434" s="1" t="s">
        <v>98</v>
      </c>
      <c r="T434" s="1">
        <v>1</v>
      </c>
      <c r="U434" s="1" t="s">
        <v>79</v>
      </c>
      <c r="W434" s="1" t="s">
        <v>90</v>
      </c>
      <c r="Y434" s="1" t="s">
        <v>81</v>
      </c>
      <c r="AA434" s="1">
        <v>13</v>
      </c>
      <c r="AB434" s="1" t="s">
        <v>2383</v>
      </c>
      <c r="AC434" s="1" t="s">
        <v>83</v>
      </c>
      <c r="AG434" s="1" t="s">
        <v>31</v>
      </c>
      <c r="AI434" s="1" t="s">
        <v>33</v>
      </c>
      <c r="AN434" s="1" t="s">
        <v>72</v>
      </c>
      <c r="AP434" s="1">
        <v>6</v>
      </c>
      <c r="AR434" s="1">
        <v>5</v>
      </c>
      <c r="AT434" s="1">
        <v>6</v>
      </c>
      <c r="AU434" s="1" t="s">
        <v>2384</v>
      </c>
      <c r="AV434" s="1" t="s">
        <v>64</v>
      </c>
      <c r="AX434" s="1">
        <v>8</v>
      </c>
      <c r="AY434" s="1" t="s">
        <v>2385</v>
      </c>
      <c r="AZ434" s="1" t="s">
        <v>2386</v>
      </c>
      <c r="BB434" s="1">
        <v>1</v>
      </c>
    </row>
    <row r="435" spans="1:54" ht="13" x14ac:dyDescent="0.15">
      <c r="A435" s="1" t="s">
        <v>0</v>
      </c>
      <c r="B435" s="1" t="s">
        <v>1</v>
      </c>
      <c r="G435" s="2">
        <v>31434</v>
      </c>
      <c r="H435" s="13">
        <f t="shared" ca="1" si="6"/>
        <v>32.950684931506849</v>
      </c>
      <c r="I435" s="1">
        <v>6</v>
      </c>
      <c r="J435" s="1">
        <v>30</v>
      </c>
      <c r="K435" s="1">
        <v>12</v>
      </c>
      <c r="L435" s="1">
        <v>2</v>
      </c>
      <c r="M435" s="1">
        <v>1580039</v>
      </c>
      <c r="N435" s="1" t="s">
        <v>2387</v>
      </c>
      <c r="O435" s="1">
        <v>0</v>
      </c>
      <c r="P435" s="1" t="s">
        <v>53</v>
      </c>
      <c r="S435" s="1" t="s">
        <v>2388</v>
      </c>
      <c r="T435" s="1">
        <v>1</v>
      </c>
      <c r="U435" s="1" t="s">
        <v>225</v>
      </c>
      <c r="X435" s="1" t="s">
        <v>2389</v>
      </c>
      <c r="Y435" s="1" t="s">
        <v>105</v>
      </c>
      <c r="AA435" s="1">
        <v>3</v>
      </c>
      <c r="AB435" s="1" t="s">
        <v>2390</v>
      </c>
      <c r="AC435" s="1" t="s">
        <v>83</v>
      </c>
      <c r="AF435" s="1" t="s">
        <v>30</v>
      </c>
      <c r="AN435" s="1" t="s">
        <v>84</v>
      </c>
      <c r="AQ435" s="1">
        <v>12</v>
      </c>
      <c r="AR435" s="1">
        <v>5</v>
      </c>
      <c r="AT435" s="1">
        <v>20</v>
      </c>
      <c r="AU435" s="1" t="s">
        <v>2391</v>
      </c>
      <c r="AV435" s="1" t="s">
        <v>74</v>
      </c>
      <c r="AX435" s="1">
        <v>8</v>
      </c>
      <c r="AY435" s="1" t="s">
        <v>2392</v>
      </c>
      <c r="AZ435" s="1" t="s">
        <v>2393</v>
      </c>
      <c r="BA435" s="1" t="s">
        <v>2394</v>
      </c>
      <c r="BB435" s="1">
        <v>1</v>
      </c>
    </row>
    <row r="436" spans="1:54" ht="13" x14ac:dyDescent="0.15">
      <c r="E436" s="1" t="s">
        <v>4</v>
      </c>
      <c r="G436" s="2">
        <v>29930</v>
      </c>
      <c r="H436" s="13">
        <f t="shared" ca="1" si="6"/>
        <v>37.07123287671233</v>
      </c>
      <c r="I436" s="1">
        <v>4</v>
      </c>
      <c r="J436" s="1">
        <v>0</v>
      </c>
      <c r="K436" s="1">
        <v>10</v>
      </c>
      <c r="L436" s="1">
        <v>120</v>
      </c>
      <c r="M436" s="1">
        <v>80710000</v>
      </c>
      <c r="N436" s="1" t="s">
        <v>2395</v>
      </c>
      <c r="O436" s="1">
        <v>0</v>
      </c>
      <c r="P436" s="1" t="s">
        <v>97</v>
      </c>
      <c r="R436" s="1" t="s">
        <v>98</v>
      </c>
      <c r="T436" s="1">
        <v>1</v>
      </c>
      <c r="U436" s="1" t="s">
        <v>458</v>
      </c>
      <c r="W436" s="1" t="s">
        <v>111</v>
      </c>
      <c r="Y436" s="1" t="s">
        <v>91</v>
      </c>
      <c r="AA436" s="1">
        <v>15</v>
      </c>
      <c r="AC436" s="1" t="s">
        <v>59</v>
      </c>
      <c r="AG436" s="1" t="s">
        <v>31</v>
      </c>
      <c r="AN436" s="1" t="s">
        <v>60</v>
      </c>
      <c r="AP436" s="1">
        <v>5</v>
      </c>
      <c r="AS436" s="1">
        <v>10</v>
      </c>
      <c r="AT436" s="1">
        <v>20</v>
      </c>
      <c r="AU436" s="1" t="s">
        <v>2396</v>
      </c>
      <c r="AV436" s="1" t="s">
        <v>74</v>
      </c>
      <c r="AX436" s="1">
        <v>10</v>
      </c>
      <c r="AY436" s="1" t="s">
        <v>2397</v>
      </c>
      <c r="BB436" s="1">
        <v>0</v>
      </c>
    </row>
    <row r="437" spans="1:54" ht="13" x14ac:dyDescent="0.15">
      <c r="A437" s="1" t="s">
        <v>0</v>
      </c>
      <c r="D437" s="1" t="s">
        <v>3</v>
      </c>
      <c r="E437" s="1" t="s">
        <v>4</v>
      </c>
      <c r="G437" s="2">
        <v>31833</v>
      </c>
      <c r="H437" s="13">
        <f t="shared" ca="1" si="6"/>
        <v>31.857534246575341</v>
      </c>
      <c r="I437" s="1">
        <v>8</v>
      </c>
      <c r="J437" s="1">
        <v>60</v>
      </c>
      <c r="K437" s="1">
        <v>12</v>
      </c>
      <c r="L437" s="1">
        <v>20</v>
      </c>
      <c r="M437" s="1">
        <v>10200</v>
      </c>
      <c r="N437" s="1" t="s">
        <v>2398</v>
      </c>
      <c r="O437" s="1">
        <v>0</v>
      </c>
      <c r="P437" s="1" t="s">
        <v>53</v>
      </c>
      <c r="R437" s="1" t="s">
        <v>103</v>
      </c>
      <c r="T437" s="1">
        <v>0</v>
      </c>
      <c r="AC437" s="1" t="s">
        <v>83</v>
      </c>
      <c r="AF437" s="1" t="s">
        <v>30</v>
      </c>
      <c r="AN437" s="1" t="s">
        <v>72</v>
      </c>
      <c r="AP437" s="1">
        <v>3</v>
      </c>
      <c r="AR437" s="1">
        <v>3</v>
      </c>
      <c r="AT437" s="1">
        <v>180</v>
      </c>
      <c r="AU437" s="1" t="s">
        <v>2399</v>
      </c>
      <c r="AV437" s="1" t="s">
        <v>200</v>
      </c>
      <c r="AX437" s="1">
        <v>9</v>
      </c>
      <c r="AY437" s="1" t="s">
        <v>2400</v>
      </c>
      <c r="AZ437" s="1" t="s">
        <v>2401</v>
      </c>
      <c r="BA437" s="1" t="s">
        <v>2402</v>
      </c>
      <c r="BB437" s="1">
        <v>1</v>
      </c>
    </row>
    <row r="438" spans="1:54" ht="13" x14ac:dyDescent="0.15">
      <c r="B438" s="1" t="s">
        <v>1</v>
      </c>
      <c r="C438" s="1" t="s">
        <v>2</v>
      </c>
      <c r="E438" s="1" t="s">
        <v>4</v>
      </c>
      <c r="G438" s="2">
        <v>33725</v>
      </c>
      <c r="H438" s="13">
        <f t="shared" ca="1" si="6"/>
        <v>26.673972602739727</v>
      </c>
      <c r="I438" s="1">
        <v>8</v>
      </c>
      <c r="J438" s="1">
        <v>0</v>
      </c>
      <c r="K438" s="1">
        <v>8</v>
      </c>
      <c r="L438" s="1">
        <v>15</v>
      </c>
      <c r="M438" s="1">
        <v>100044</v>
      </c>
      <c r="N438" s="1" t="s">
        <v>2403</v>
      </c>
      <c r="O438" s="1">
        <v>1</v>
      </c>
      <c r="T438" s="1">
        <v>0</v>
      </c>
      <c r="AC438" s="1" t="s">
        <v>83</v>
      </c>
      <c r="AI438" s="1" t="s">
        <v>33</v>
      </c>
      <c r="AN438" s="1" t="s">
        <v>72</v>
      </c>
      <c r="AP438" s="1">
        <v>3</v>
      </c>
      <c r="AR438" s="1">
        <v>5</v>
      </c>
      <c r="AT438" s="1">
        <v>5</v>
      </c>
      <c r="AU438" s="1" t="s">
        <v>2404</v>
      </c>
      <c r="AV438" s="1" t="s">
        <v>74</v>
      </c>
      <c r="AX438" s="1">
        <v>8</v>
      </c>
      <c r="AY438" s="1" t="s">
        <v>2405</v>
      </c>
      <c r="AZ438" s="1" t="s">
        <v>2406</v>
      </c>
      <c r="BA438" s="1" t="s">
        <v>2407</v>
      </c>
      <c r="BB438" s="1">
        <v>0</v>
      </c>
    </row>
    <row r="439" spans="1:54" ht="13" x14ac:dyDescent="0.15">
      <c r="E439" s="1" t="s">
        <v>4</v>
      </c>
      <c r="G439" s="2">
        <v>29313</v>
      </c>
      <c r="H439" s="13">
        <f t="shared" ca="1" si="6"/>
        <v>38.761643835616439</v>
      </c>
      <c r="I439" s="1">
        <v>7</v>
      </c>
      <c r="J439" s="1">
        <v>50</v>
      </c>
      <c r="K439" s="1">
        <v>8</v>
      </c>
      <c r="L439" s="1">
        <v>3</v>
      </c>
      <c r="M439" s="1">
        <v>201308</v>
      </c>
      <c r="N439" s="1" t="s">
        <v>2408</v>
      </c>
      <c r="O439" s="1">
        <v>1</v>
      </c>
      <c r="T439" s="1">
        <v>1</v>
      </c>
      <c r="U439" s="1" t="s">
        <v>225</v>
      </c>
      <c r="W439" s="1" t="s">
        <v>80</v>
      </c>
      <c r="Y439" s="1" t="s">
        <v>91</v>
      </c>
      <c r="AA439" s="1">
        <v>12</v>
      </c>
      <c r="AC439" s="1" t="s">
        <v>83</v>
      </c>
      <c r="AI439" s="1" t="s">
        <v>33</v>
      </c>
      <c r="AN439" s="1" t="s">
        <v>84</v>
      </c>
      <c r="AP439" s="1">
        <v>3</v>
      </c>
      <c r="AR439" s="1">
        <v>2</v>
      </c>
      <c r="AT439" s="1">
        <v>5</v>
      </c>
      <c r="AU439" s="1" t="s">
        <v>2409</v>
      </c>
      <c r="AV439" s="1" t="s">
        <v>74</v>
      </c>
      <c r="AX439" s="1">
        <v>7</v>
      </c>
      <c r="AY439" s="1" t="s">
        <v>2410</v>
      </c>
      <c r="BB439" s="1">
        <v>0</v>
      </c>
    </row>
    <row r="440" spans="1:54" ht="13" x14ac:dyDescent="0.15">
      <c r="C440" s="1" t="s">
        <v>2</v>
      </c>
      <c r="D440" s="1" t="s">
        <v>3</v>
      </c>
      <c r="G440" s="2">
        <v>34275</v>
      </c>
      <c r="H440" s="13">
        <f t="shared" ca="1" si="6"/>
        <v>25.167123287671235</v>
      </c>
      <c r="I440" s="1">
        <v>7</v>
      </c>
      <c r="J440" s="1">
        <v>30</v>
      </c>
      <c r="K440" s="1">
        <v>8</v>
      </c>
      <c r="L440" s="1">
        <v>5</v>
      </c>
      <c r="M440" s="1">
        <v>560032</v>
      </c>
      <c r="N440" s="1" t="s">
        <v>2411</v>
      </c>
      <c r="O440" s="1">
        <v>1</v>
      </c>
      <c r="T440" s="1">
        <v>0</v>
      </c>
      <c r="AC440" s="1" t="s">
        <v>59</v>
      </c>
      <c r="AG440" s="1" t="s">
        <v>31</v>
      </c>
      <c r="AN440" s="1" t="s">
        <v>72</v>
      </c>
      <c r="AP440" s="1">
        <v>6</v>
      </c>
      <c r="AR440" s="1">
        <v>4</v>
      </c>
      <c r="AT440" s="1">
        <v>30</v>
      </c>
      <c r="AU440" s="1" t="s">
        <v>2412</v>
      </c>
      <c r="AV440" s="1" t="s">
        <v>64</v>
      </c>
      <c r="AX440" s="1">
        <v>9</v>
      </c>
      <c r="AY440" s="1" t="s">
        <v>2413</v>
      </c>
      <c r="AZ440" s="1" t="s">
        <v>2414</v>
      </c>
      <c r="BA440" s="1" t="s">
        <v>2415</v>
      </c>
      <c r="BB440" s="1">
        <v>0</v>
      </c>
    </row>
    <row r="441" spans="1:54" ht="13" x14ac:dyDescent="0.15">
      <c r="F441" s="1" t="s">
        <v>2416</v>
      </c>
      <c r="G441" s="2" t="s">
        <v>2417</v>
      </c>
      <c r="H441" s="13">
        <f t="shared" ca="1" si="6"/>
        <v>50.238356164383561</v>
      </c>
      <c r="I441" s="1">
        <v>7</v>
      </c>
      <c r="J441" s="1">
        <v>0</v>
      </c>
      <c r="K441" s="1">
        <v>8</v>
      </c>
      <c r="L441" s="1">
        <v>20</v>
      </c>
      <c r="N441" s="1" t="s">
        <v>2418</v>
      </c>
      <c r="O441" s="1">
        <v>1</v>
      </c>
      <c r="T441" s="1">
        <v>1</v>
      </c>
      <c r="U441" s="1" t="s">
        <v>2419</v>
      </c>
      <c r="W441" s="1" t="s">
        <v>145</v>
      </c>
      <c r="Y441" s="1" t="s">
        <v>91</v>
      </c>
      <c r="AA441" s="1">
        <v>25</v>
      </c>
      <c r="AB441" s="1" t="s">
        <v>2420</v>
      </c>
      <c r="AC441" s="1" t="s">
        <v>83</v>
      </c>
      <c r="AH441" s="1" t="s">
        <v>32</v>
      </c>
      <c r="AI441" s="1" t="s">
        <v>33</v>
      </c>
      <c r="AM441" s="1" t="s">
        <v>2421</v>
      </c>
      <c r="AN441" s="1" t="s">
        <v>72</v>
      </c>
      <c r="AP441" s="1">
        <v>6</v>
      </c>
      <c r="AR441" s="1">
        <v>6</v>
      </c>
      <c r="AT441" s="1">
        <v>6</v>
      </c>
      <c r="AU441" s="1" t="s">
        <v>2422</v>
      </c>
      <c r="AV441" s="1" t="s">
        <v>74</v>
      </c>
      <c r="AX441" s="1">
        <v>9</v>
      </c>
      <c r="AY441" s="1" t="s">
        <v>2423</v>
      </c>
      <c r="AZ441" s="1" t="s">
        <v>2424</v>
      </c>
      <c r="BA441" s="1" t="s">
        <v>2425</v>
      </c>
      <c r="BB441" s="1">
        <v>1</v>
      </c>
    </row>
    <row r="442" spans="1:54" ht="13" x14ac:dyDescent="0.15">
      <c r="B442" s="1" t="s">
        <v>1</v>
      </c>
      <c r="G442" s="2" t="s">
        <v>2426</v>
      </c>
      <c r="H442" s="13">
        <f t="shared" ca="1" si="6"/>
        <v>57.227397260273975</v>
      </c>
      <c r="I442" s="1">
        <v>7</v>
      </c>
      <c r="J442" s="1">
        <v>0</v>
      </c>
      <c r="K442" s="1">
        <v>10</v>
      </c>
      <c r="L442" s="1">
        <v>10</v>
      </c>
      <c r="M442" s="1">
        <v>92024</v>
      </c>
      <c r="N442" s="1" t="s">
        <v>2427</v>
      </c>
      <c r="O442" s="1">
        <v>1</v>
      </c>
      <c r="T442" s="1">
        <v>1</v>
      </c>
      <c r="U442" s="1" t="s">
        <v>225</v>
      </c>
      <c r="X442" s="1" t="s">
        <v>2428</v>
      </c>
      <c r="Y442" s="1" t="s">
        <v>648</v>
      </c>
      <c r="AA442" s="1">
        <v>35</v>
      </c>
      <c r="AB442" s="1" t="s">
        <v>2429</v>
      </c>
      <c r="AC442" s="1" t="s">
        <v>71</v>
      </c>
      <c r="AI442" s="1" t="s">
        <v>33</v>
      </c>
      <c r="AN442" s="1" t="s">
        <v>72</v>
      </c>
      <c r="AP442" s="1">
        <v>5</v>
      </c>
      <c r="AR442" s="1">
        <v>3</v>
      </c>
      <c r="AT442" s="1">
        <v>10</v>
      </c>
      <c r="AU442" s="1" t="s">
        <v>2430</v>
      </c>
      <c r="AV442" s="1" t="s">
        <v>64</v>
      </c>
      <c r="AX442" s="1">
        <v>10</v>
      </c>
      <c r="AY442" s="1" t="s">
        <v>2431</v>
      </c>
      <c r="AZ442" s="1" t="s">
        <v>2432</v>
      </c>
      <c r="BA442" s="1" t="s">
        <v>141</v>
      </c>
      <c r="BB442" s="1">
        <v>1</v>
      </c>
    </row>
    <row r="443" spans="1:54" ht="13" x14ac:dyDescent="0.15">
      <c r="A443" s="1" t="s">
        <v>0</v>
      </c>
      <c r="D443" s="1" t="s">
        <v>3</v>
      </c>
      <c r="E443" s="1" t="s">
        <v>4</v>
      </c>
      <c r="G443" s="2">
        <v>29023</v>
      </c>
      <c r="H443" s="13">
        <f t="shared" ca="1" si="6"/>
        <v>39.556164383561644</v>
      </c>
      <c r="I443" s="1">
        <v>8</v>
      </c>
      <c r="J443" s="1">
        <v>75</v>
      </c>
      <c r="K443" s="1">
        <v>14</v>
      </c>
      <c r="L443" s="1">
        <v>8</v>
      </c>
      <c r="M443" s="1">
        <v>60302</v>
      </c>
      <c r="N443" s="1" t="s">
        <v>2433</v>
      </c>
      <c r="O443" s="1">
        <v>1</v>
      </c>
      <c r="T443" s="1">
        <v>1</v>
      </c>
      <c r="U443" s="1" t="s">
        <v>55</v>
      </c>
      <c r="W443" s="1" t="s">
        <v>80</v>
      </c>
      <c r="Y443" s="1" t="s">
        <v>324</v>
      </c>
      <c r="AA443" s="1">
        <v>13</v>
      </c>
      <c r="AB443" s="1" t="s">
        <v>2434</v>
      </c>
      <c r="AC443" s="1" t="s">
        <v>59</v>
      </c>
      <c r="AI443" s="1" t="s">
        <v>33</v>
      </c>
      <c r="AN443" s="1" t="s">
        <v>72</v>
      </c>
      <c r="AQ443" s="1" t="s">
        <v>2435</v>
      </c>
      <c r="AR443" s="1">
        <v>6</v>
      </c>
      <c r="AT443" s="1">
        <v>12</v>
      </c>
      <c r="AU443" s="1" t="s">
        <v>2436</v>
      </c>
      <c r="AV443" s="1" t="s">
        <v>74</v>
      </c>
      <c r="AX443" s="1">
        <v>10</v>
      </c>
      <c r="AY443" s="1" t="s">
        <v>2437</v>
      </c>
      <c r="AZ443" s="1" t="s">
        <v>2438</v>
      </c>
      <c r="BA443" s="1" t="s">
        <v>1618</v>
      </c>
      <c r="BB443" s="1">
        <v>1</v>
      </c>
    </row>
    <row r="444" spans="1:54" ht="13" x14ac:dyDescent="0.15">
      <c r="B444" s="1" t="s">
        <v>1</v>
      </c>
      <c r="G444" s="2">
        <v>33732</v>
      </c>
      <c r="H444" s="13">
        <f t="shared" ca="1" si="6"/>
        <v>26.654794520547945</v>
      </c>
      <c r="I444" s="1">
        <v>7</v>
      </c>
      <c r="J444" s="1">
        <v>0</v>
      </c>
      <c r="K444" s="1">
        <v>12</v>
      </c>
      <c r="L444" s="1">
        <v>20</v>
      </c>
      <c r="M444" s="1">
        <v>44600</v>
      </c>
      <c r="N444" s="1" t="s">
        <v>2439</v>
      </c>
      <c r="O444" s="1">
        <v>1</v>
      </c>
      <c r="T444" s="1">
        <v>1</v>
      </c>
      <c r="U444" s="1" t="s">
        <v>150</v>
      </c>
      <c r="W444" s="1" t="s">
        <v>80</v>
      </c>
      <c r="Y444" s="1" t="s">
        <v>245</v>
      </c>
      <c r="AA444" s="1">
        <v>3</v>
      </c>
      <c r="AB444" s="1" t="s">
        <v>2440</v>
      </c>
      <c r="AC444" s="1" t="s">
        <v>59</v>
      </c>
      <c r="AH444" s="1" t="s">
        <v>32</v>
      </c>
      <c r="AN444" s="1" t="s">
        <v>60</v>
      </c>
      <c r="AQ444" s="1">
        <v>10</v>
      </c>
      <c r="AS444" s="1">
        <v>8</v>
      </c>
      <c r="AT444" s="1">
        <v>8</v>
      </c>
      <c r="AU444" s="1" t="s">
        <v>2441</v>
      </c>
      <c r="AV444" s="1" t="s">
        <v>74</v>
      </c>
      <c r="AX444" s="1">
        <v>9</v>
      </c>
      <c r="AY444" s="1" t="s">
        <v>2442</v>
      </c>
      <c r="BB444" s="1">
        <v>1</v>
      </c>
    </row>
    <row r="445" spans="1:54" ht="13" x14ac:dyDescent="0.15">
      <c r="A445" s="1" t="s">
        <v>0</v>
      </c>
      <c r="B445" s="1" t="s">
        <v>1</v>
      </c>
      <c r="C445" s="1" t="s">
        <v>2</v>
      </c>
      <c r="E445" s="1" t="s">
        <v>4</v>
      </c>
      <c r="G445" s="2">
        <v>32315</v>
      </c>
      <c r="H445" s="13">
        <f t="shared" ca="1" si="6"/>
        <v>30.536986301369861</v>
      </c>
      <c r="I445" s="1">
        <v>8</v>
      </c>
      <c r="J445" s="1">
        <v>1</v>
      </c>
      <c r="K445" s="1">
        <v>8</v>
      </c>
      <c r="L445" s="1">
        <v>25</v>
      </c>
      <c r="M445" s="1">
        <v>94043</v>
      </c>
      <c r="N445" s="1" t="s">
        <v>1678</v>
      </c>
      <c r="O445" s="1">
        <v>1</v>
      </c>
      <c r="T445" s="1">
        <v>1</v>
      </c>
      <c r="U445" s="1" t="s">
        <v>225</v>
      </c>
      <c r="W445" s="1" t="s">
        <v>80</v>
      </c>
      <c r="Y445" s="1" t="s">
        <v>91</v>
      </c>
      <c r="AA445" s="1">
        <v>1</v>
      </c>
      <c r="AB445" s="1" t="s">
        <v>74</v>
      </c>
      <c r="AC445" s="1" t="s">
        <v>71</v>
      </c>
      <c r="AF445" s="1" t="s">
        <v>30</v>
      </c>
      <c r="AG445" s="1" t="s">
        <v>31</v>
      </c>
      <c r="AI445" s="1" t="s">
        <v>33</v>
      </c>
      <c r="AN445" s="1" t="s">
        <v>84</v>
      </c>
      <c r="AP445" s="1">
        <v>1</v>
      </c>
      <c r="AR445" s="1">
        <v>1</v>
      </c>
      <c r="AT445" s="1">
        <v>30</v>
      </c>
      <c r="AU445" s="1" t="s">
        <v>2443</v>
      </c>
      <c r="AV445" s="1" t="s">
        <v>74</v>
      </c>
      <c r="AX445" s="1">
        <v>10</v>
      </c>
      <c r="AY445" s="1" t="s">
        <v>2444</v>
      </c>
      <c r="BA445" s="1" t="s">
        <v>2445</v>
      </c>
      <c r="BB445" s="1">
        <v>1</v>
      </c>
    </row>
    <row r="446" spans="1:54" ht="13" x14ac:dyDescent="0.15">
      <c r="A446" s="1" t="s">
        <v>0</v>
      </c>
      <c r="G446" s="2" t="s">
        <v>2446</v>
      </c>
      <c r="H446" s="13">
        <f t="shared" ca="1" si="6"/>
        <v>55.353424657534248</v>
      </c>
      <c r="I446" s="1">
        <v>7</v>
      </c>
      <c r="J446" s="1">
        <v>90</v>
      </c>
      <c r="K446" s="1">
        <v>8</v>
      </c>
      <c r="L446" s="1">
        <v>10</v>
      </c>
      <c r="N446" s="1" t="s">
        <v>2447</v>
      </c>
      <c r="O446" s="1">
        <v>0</v>
      </c>
      <c r="P446" s="1" t="s">
        <v>67</v>
      </c>
      <c r="R446" s="1" t="s">
        <v>103</v>
      </c>
      <c r="T446" s="1">
        <v>1</v>
      </c>
      <c r="U446" s="1" t="s">
        <v>453</v>
      </c>
      <c r="W446" s="1" t="s">
        <v>80</v>
      </c>
      <c r="Y446" s="1" t="s">
        <v>57</v>
      </c>
      <c r="AA446" s="1">
        <v>28</v>
      </c>
      <c r="AB446" s="1" t="s">
        <v>2448</v>
      </c>
      <c r="AC446" s="1" t="s">
        <v>71</v>
      </c>
      <c r="AM446" s="1" t="s">
        <v>2449</v>
      </c>
      <c r="AN446" s="1" t="s">
        <v>72</v>
      </c>
      <c r="AP446" s="1">
        <v>6</v>
      </c>
      <c r="AR446" s="1">
        <v>6</v>
      </c>
      <c r="AT446" s="1">
        <v>10</v>
      </c>
      <c r="AU446" s="1" t="s">
        <v>2450</v>
      </c>
      <c r="AV446" s="1" t="s">
        <v>74</v>
      </c>
      <c r="AX446" s="1">
        <v>9</v>
      </c>
      <c r="AY446" s="1" t="s">
        <v>2451</v>
      </c>
      <c r="BB446" s="1">
        <v>0</v>
      </c>
    </row>
    <row r="447" spans="1:54" ht="13" x14ac:dyDescent="0.15">
      <c r="B447" s="1" t="s">
        <v>1</v>
      </c>
      <c r="D447" s="1" t="s">
        <v>3</v>
      </c>
      <c r="E447" s="1" t="s">
        <v>4</v>
      </c>
      <c r="G447" s="2">
        <v>32727</v>
      </c>
      <c r="H447" s="13">
        <f t="shared" ca="1" si="6"/>
        <v>29.408219178082192</v>
      </c>
      <c r="I447" s="1">
        <v>5</v>
      </c>
      <c r="J447" s="1">
        <v>0</v>
      </c>
      <c r="K447" s="1">
        <v>16</v>
      </c>
      <c r="L447" s="1">
        <v>2</v>
      </c>
      <c r="M447" s="1">
        <v>71711</v>
      </c>
      <c r="N447" s="1" t="s">
        <v>2452</v>
      </c>
      <c r="O447" s="1">
        <v>0</v>
      </c>
      <c r="P447" s="1" t="s">
        <v>97</v>
      </c>
      <c r="R447" s="1" t="s">
        <v>98</v>
      </c>
      <c r="T447" s="1">
        <v>1</v>
      </c>
      <c r="U447" s="1" t="s">
        <v>458</v>
      </c>
      <c r="W447" s="1" t="s">
        <v>56</v>
      </c>
      <c r="Y447" s="1" t="s">
        <v>91</v>
      </c>
      <c r="AA447" s="1">
        <v>5</v>
      </c>
      <c r="AB447" s="1" t="s">
        <v>2453</v>
      </c>
      <c r="AC447" s="1" t="s">
        <v>59</v>
      </c>
      <c r="AI447" s="1" t="s">
        <v>33</v>
      </c>
      <c r="AN447" s="1" t="s">
        <v>72</v>
      </c>
      <c r="AP447" s="1">
        <v>6</v>
      </c>
      <c r="AR447" s="1">
        <v>6</v>
      </c>
      <c r="AT447" s="1">
        <v>12</v>
      </c>
      <c r="AU447" s="1" t="s">
        <v>2454</v>
      </c>
      <c r="AV447" s="1" t="s">
        <v>74</v>
      </c>
      <c r="AX447" s="1">
        <v>10</v>
      </c>
      <c r="AY447" s="1" t="s">
        <v>2455</v>
      </c>
      <c r="AZ447" s="1" t="s">
        <v>2456</v>
      </c>
      <c r="BB447" s="1">
        <v>1</v>
      </c>
    </row>
    <row r="448" spans="1:54" ht="13" x14ac:dyDescent="0.15">
      <c r="A448" s="1" t="s">
        <v>0</v>
      </c>
      <c r="B448" s="1" t="s">
        <v>1</v>
      </c>
      <c r="E448" s="1" t="s">
        <v>4</v>
      </c>
      <c r="G448" s="2">
        <v>33114</v>
      </c>
      <c r="H448" s="13">
        <f t="shared" ca="1" si="6"/>
        <v>28.347945205479451</v>
      </c>
      <c r="I448" s="1">
        <v>6</v>
      </c>
      <c r="J448" s="1">
        <v>180</v>
      </c>
      <c r="K448" s="1">
        <v>10</v>
      </c>
      <c r="L448" s="1">
        <v>9</v>
      </c>
      <c r="M448" s="1">
        <v>1010</v>
      </c>
      <c r="N448" s="1" t="s">
        <v>2457</v>
      </c>
      <c r="O448" s="1">
        <v>1</v>
      </c>
      <c r="T448" s="1">
        <v>1</v>
      </c>
      <c r="U448" s="1" t="s">
        <v>159</v>
      </c>
      <c r="W448" s="1" t="s">
        <v>80</v>
      </c>
      <c r="Z448" s="1" t="s">
        <v>2458</v>
      </c>
      <c r="AA448" s="1">
        <v>1</v>
      </c>
      <c r="AB448" s="1" t="s">
        <v>2459</v>
      </c>
      <c r="AC448" s="1" t="s">
        <v>83</v>
      </c>
      <c r="AI448" s="1" t="s">
        <v>33</v>
      </c>
      <c r="AN448" s="1" t="s">
        <v>1253</v>
      </c>
      <c r="AQ448" s="1">
        <v>10</v>
      </c>
      <c r="AR448" s="1">
        <v>6</v>
      </c>
      <c r="AT448" s="1">
        <v>6</v>
      </c>
      <c r="AU448" s="1" t="s">
        <v>2460</v>
      </c>
      <c r="AV448" s="1" t="s">
        <v>200</v>
      </c>
      <c r="AX448" s="1">
        <v>9</v>
      </c>
      <c r="AY448" s="1" t="s">
        <v>2461</v>
      </c>
      <c r="AZ448" s="1" t="s">
        <v>2462</v>
      </c>
      <c r="BA448" s="1" t="s">
        <v>2463</v>
      </c>
      <c r="BB448" s="1">
        <v>1</v>
      </c>
    </row>
    <row r="449" spans="1:54" ht="13" x14ac:dyDescent="0.15">
      <c r="A449" s="1" t="s">
        <v>0</v>
      </c>
      <c r="G449" s="2">
        <v>34025</v>
      </c>
      <c r="H449" s="13">
        <f t="shared" ca="1" si="6"/>
        <v>25.852054794520548</v>
      </c>
      <c r="I449" s="1">
        <v>9</v>
      </c>
      <c r="J449" s="1">
        <v>1</v>
      </c>
      <c r="K449" s="1">
        <v>6</v>
      </c>
      <c r="L449" s="1">
        <v>5</v>
      </c>
      <c r="M449" s="1">
        <v>560093</v>
      </c>
      <c r="N449" s="1" t="s">
        <v>1421</v>
      </c>
      <c r="O449" s="1">
        <v>1</v>
      </c>
      <c r="T449" s="1">
        <v>1</v>
      </c>
      <c r="U449" s="1" t="s">
        <v>225</v>
      </c>
      <c r="W449" s="1" t="s">
        <v>80</v>
      </c>
      <c r="Y449" s="1" t="s">
        <v>91</v>
      </c>
      <c r="AA449" s="1">
        <v>2</v>
      </c>
      <c r="AB449" s="1" t="s">
        <v>2464</v>
      </c>
      <c r="AC449" s="1" t="s">
        <v>59</v>
      </c>
      <c r="AG449" s="1" t="s">
        <v>31</v>
      </c>
      <c r="AN449" s="1" t="s">
        <v>84</v>
      </c>
      <c r="AP449" s="1">
        <v>6</v>
      </c>
      <c r="AR449" s="1">
        <v>5</v>
      </c>
      <c r="AT449" s="1">
        <v>100</v>
      </c>
      <c r="AU449" s="1" t="s">
        <v>2465</v>
      </c>
      <c r="AV449" s="1" t="s">
        <v>74</v>
      </c>
      <c r="AX449" s="1">
        <v>9</v>
      </c>
      <c r="AY449" s="1" t="s">
        <v>2466</v>
      </c>
      <c r="AZ449" s="1" t="s">
        <v>2467</v>
      </c>
      <c r="BB449" s="1">
        <v>1</v>
      </c>
    </row>
    <row r="450" spans="1:54" ht="13" x14ac:dyDescent="0.15">
      <c r="B450" s="1" t="s">
        <v>1</v>
      </c>
      <c r="G450" s="2">
        <v>33077</v>
      </c>
      <c r="H450" s="13">
        <f t="shared" ca="1" si="6"/>
        <v>28.449315068493149</v>
      </c>
      <c r="I450" s="1">
        <v>8</v>
      </c>
      <c r="J450" s="1">
        <v>6</v>
      </c>
      <c r="K450" s="1">
        <v>14</v>
      </c>
      <c r="L450" s="1">
        <v>6</v>
      </c>
      <c r="N450" s="1" t="s">
        <v>2468</v>
      </c>
      <c r="O450" s="1">
        <v>0</v>
      </c>
      <c r="P450" s="1" t="s">
        <v>67</v>
      </c>
      <c r="R450" s="1" t="s">
        <v>103</v>
      </c>
      <c r="T450" s="1">
        <v>1</v>
      </c>
      <c r="U450" s="1" t="s">
        <v>225</v>
      </c>
      <c r="W450" s="1" t="s">
        <v>80</v>
      </c>
      <c r="Y450" s="1" t="s">
        <v>91</v>
      </c>
      <c r="AA450" s="1">
        <v>5</v>
      </c>
      <c r="AB450" s="1" t="s">
        <v>2469</v>
      </c>
      <c r="AC450" s="1" t="s">
        <v>59</v>
      </c>
      <c r="AG450" s="1" t="s">
        <v>31</v>
      </c>
      <c r="AN450" s="1" t="s">
        <v>84</v>
      </c>
      <c r="AP450" s="1">
        <v>6</v>
      </c>
      <c r="AR450" s="1">
        <v>4</v>
      </c>
      <c r="AT450" s="1">
        <v>3</v>
      </c>
      <c r="AU450" s="1" t="s">
        <v>2470</v>
      </c>
      <c r="AV450" s="1" t="s">
        <v>64</v>
      </c>
      <c r="AX450" s="1">
        <v>10</v>
      </c>
      <c r="AY450" s="1" t="s">
        <v>2471</v>
      </c>
      <c r="AZ450" s="1" t="s">
        <v>2472</v>
      </c>
      <c r="BB450" s="1">
        <v>0</v>
      </c>
    </row>
    <row r="451" spans="1:54" ht="13" x14ac:dyDescent="0.15">
      <c r="E451" s="1" t="s">
        <v>4</v>
      </c>
      <c r="G451" s="2">
        <v>27948</v>
      </c>
      <c r="H451" s="13">
        <f t="shared" ref="H451:H514" ca="1" si="7">(TODAY() - G451)/365</f>
        <v>42.5013698630137</v>
      </c>
      <c r="I451" s="1">
        <v>6</v>
      </c>
      <c r="J451" s="1">
        <v>50</v>
      </c>
      <c r="K451" s="1">
        <v>8</v>
      </c>
      <c r="L451" s="1">
        <v>5</v>
      </c>
      <c r="M451" s="1">
        <v>40470</v>
      </c>
      <c r="N451" s="1" t="s">
        <v>2473</v>
      </c>
      <c r="O451" s="1">
        <v>1</v>
      </c>
      <c r="T451" s="1">
        <v>1</v>
      </c>
      <c r="U451" s="1" t="s">
        <v>2083</v>
      </c>
      <c r="W451" s="1" t="s">
        <v>56</v>
      </c>
      <c r="Y451" s="1" t="s">
        <v>295</v>
      </c>
      <c r="AA451" s="1">
        <v>5</v>
      </c>
      <c r="AB451" s="1" t="s">
        <v>2474</v>
      </c>
      <c r="AC451" s="1" t="s">
        <v>71</v>
      </c>
      <c r="AG451" s="1" t="s">
        <v>31</v>
      </c>
      <c r="AJ451" s="1" t="s">
        <v>34</v>
      </c>
      <c r="AN451" s="1" t="s">
        <v>72</v>
      </c>
      <c r="AP451" s="1">
        <v>5</v>
      </c>
      <c r="AR451" s="1">
        <v>3</v>
      </c>
      <c r="AT451" s="1">
        <v>20</v>
      </c>
      <c r="AU451" s="1" t="s">
        <v>2475</v>
      </c>
      <c r="AW451" s="1" t="s">
        <v>2476</v>
      </c>
      <c r="AX451" s="1">
        <v>9</v>
      </c>
      <c r="AY451" s="1" t="s">
        <v>2477</v>
      </c>
      <c r="AZ451" s="1" t="s">
        <v>1515</v>
      </c>
      <c r="BB451" s="1">
        <v>0</v>
      </c>
    </row>
    <row r="452" spans="1:54" ht="13" x14ac:dyDescent="0.15">
      <c r="A452" s="1" t="s">
        <v>0</v>
      </c>
      <c r="E452" s="1" t="s">
        <v>4</v>
      </c>
      <c r="G452" s="2">
        <v>29093</v>
      </c>
      <c r="H452" s="13">
        <f t="shared" ca="1" si="7"/>
        <v>39.364383561643834</v>
      </c>
      <c r="I452" s="1">
        <v>8</v>
      </c>
      <c r="J452" s="1">
        <v>75</v>
      </c>
      <c r="K452" s="1">
        <v>9</v>
      </c>
      <c r="L452" s="1">
        <v>20</v>
      </c>
      <c r="M452" s="1">
        <v>60439</v>
      </c>
      <c r="N452" s="1" t="s">
        <v>2452</v>
      </c>
      <c r="O452" s="1">
        <v>0</v>
      </c>
      <c r="P452" s="1" t="s">
        <v>67</v>
      </c>
      <c r="R452" s="1" t="s">
        <v>98</v>
      </c>
      <c r="T452" s="1">
        <v>1</v>
      </c>
      <c r="U452" s="1" t="s">
        <v>110</v>
      </c>
      <c r="W452" s="1" t="s">
        <v>111</v>
      </c>
      <c r="Y452" s="1" t="s">
        <v>91</v>
      </c>
      <c r="AA452" s="1">
        <v>14</v>
      </c>
      <c r="AB452" s="1" t="s">
        <v>582</v>
      </c>
      <c r="AC452" s="1" t="s">
        <v>83</v>
      </c>
      <c r="AG452" s="1" t="s">
        <v>31</v>
      </c>
      <c r="AN452" s="1" t="s">
        <v>72</v>
      </c>
      <c r="AP452" s="1">
        <v>6</v>
      </c>
      <c r="AS452" s="1">
        <v>10</v>
      </c>
      <c r="AT452" s="1">
        <v>15</v>
      </c>
      <c r="AU452" s="1" t="s">
        <v>2478</v>
      </c>
      <c r="AW452" s="1" t="s">
        <v>2479</v>
      </c>
      <c r="AX452" s="1">
        <v>10</v>
      </c>
      <c r="AY452" s="1" t="s">
        <v>2480</v>
      </c>
      <c r="AZ452" s="1" t="s">
        <v>2481</v>
      </c>
      <c r="BA452" s="1" t="s">
        <v>116</v>
      </c>
      <c r="BB452" s="1">
        <v>1</v>
      </c>
    </row>
    <row r="453" spans="1:54" ht="13" x14ac:dyDescent="0.15">
      <c r="A453" s="1" t="s">
        <v>0</v>
      </c>
      <c r="D453" s="1" t="s">
        <v>3</v>
      </c>
      <c r="E453" s="1" t="s">
        <v>4</v>
      </c>
      <c r="G453" s="2">
        <v>32527</v>
      </c>
      <c r="H453" s="13">
        <f t="shared" ca="1" si="7"/>
        <v>29.956164383561642</v>
      </c>
      <c r="I453" s="1">
        <v>8</v>
      </c>
      <c r="J453" s="1">
        <v>0</v>
      </c>
      <c r="K453" s="1">
        <v>10</v>
      </c>
      <c r="L453" s="1">
        <v>60</v>
      </c>
      <c r="M453" s="1">
        <v>92649</v>
      </c>
      <c r="N453" s="1" t="s">
        <v>2482</v>
      </c>
      <c r="O453" s="1">
        <v>1</v>
      </c>
      <c r="T453" s="1">
        <v>1</v>
      </c>
      <c r="U453" s="1" t="s">
        <v>177</v>
      </c>
      <c r="W453" s="1" t="s">
        <v>384</v>
      </c>
      <c r="Y453" s="1" t="s">
        <v>91</v>
      </c>
      <c r="AA453" s="1">
        <v>1</v>
      </c>
      <c r="AB453" s="1" t="s">
        <v>2483</v>
      </c>
      <c r="AC453" s="1" t="s">
        <v>59</v>
      </c>
      <c r="AG453" s="1" t="s">
        <v>31</v>
      </c>
      <c r="AH453" s="1" t="s">
        <v>32</v>
      </c>
      <c r="AN453" s="1" t="s">
        <v>60</v>
      </c>
      <c r="AP453" s="1">
        <v>5</v>
      </c>
      <c r="AR453" s="1">
        <v>2</v>
      </c>
      <c r="AT453" s="1">
        <v>6</v>
      </c>
      <c r="AU453" s="1" t="s">
        <v>2484</v>
      </c>
      <c r="AV453" s="1" t="s">
        <v>74</v>
      </c>
      <c r="AX453" s="1">
        <v>7</v>
      </c>
      <c r="AY453" s="1" t="s">
        <v>2485</v>
      </c>
      <c r="AZ453" s="1" t="s">
        <v>2486</v>
      </c>
      <c r="BA453" s="1" t="s">
        <v>2487</v>
      </c>
      <c r="BB453" s="1">
        <v>0</v>
      </c>
    </row>
    <row r="454" spans="1:54" ht="13" x14ac:dyDescent="0.15">
      <c r="A454" s="1" t="s">
        <v>0</v>
      </c>
      <c r="G454" s="2">
        <v>27608</v>
      </c>
      <c r="H454" s="13">
        <f t="shared" ca="1" si="7"/>
        <v>43.43287671232877</v>
      </c>
      <c r="I454" s="1">
        <v>7</v>
      </c>
      <c r="J454" s="1">
        <v>70</v>
      </c>
      <c r="K454" s="1">
        <v>8</v>
      </c>
      <c r="L454" s="1">
        <v>50</v>
      </c>
      <c r="M454" s="1">
        <v>27800</v>
      </c>
      <c r="N454" s="1" t="s">
        <v>2488</v>
      </c>
      <c r="O454" s="1">
        <v>1</v>
      </c>
      <c r="T454" s="1">
        <v>1</v>
      </c>
      <c r="U454" s="1" t="s">
        <v>225</v>
      </c>
      <c r="W454" s="1" t="s">
        <v>80</v>
      </c>
      <c r="Y454" s="1" t="s">
        <v>338</v>
      </c>
      <c r="AA454" s="1">
        <v>15</v>
      </c>
      <c r="AB454" s="1" t="s">
        <v>2489</v>
      </c>
      <c r="AC454" s="1" t="s">
        <v>83</v>
      </c>
      <c r="AH454" s="1" t="s">
        <v>32</v>
      </c>
      <c r="AN454" s="1" t="s">
        <v>72</v>
      </c>
      <c r="AP454" s="1">
        <v>6</v>
      </c>
      <c r="AR454" s="1">
        <v>4</v>
      </c>
      <c r="AT454" s="1">
        <v>25</v>
      </c>
      <c r="AU454" s="1" t="s">
        <v>365</v>
      </c>
      <c r="AV454" s="1" t="s">
        <v>74</v>
      </c>
      <c r="AX454" s="1">
        <v>7</v>
      </c>
      <c r="AY454" s="1" t="s">
        <v>2066</v>
      </c>
      <c r="BB454" s="1">
        <v>0</v>
      </c>
    </row>
    <row r="455" spans="1:54" ht="13" x14ac:dyDescent="0.15">
      <c r="B455" s="1" t="s">
        <v>1</v>
      </c>
      <c r="G455" s="2">
        <v>31265</v>
      </c>
      <c r="H455" s="13">
        <f t="shared" ca="1" si="7"/>
        <v>33.413698630136984</v>
      </c>
      <c r="I455" s="1">
        <v>7</v>
      </c>
      <c r="J455" s="1">
        <v>0</v>
      </c>
      <c r="K455" s="1">
        <v>6</v>
      </c>
      <c r="L455" s="1">
        <v>20</v>
      </c>
      <c r="N455" s="1" t="s">
        <v>720</v>
      </c>
      <c r="O455" s="1">
        <v>0</v>
      </c>
      <c r="P455" s="1" t="s">
        <v>53</v>
      </c>
      <c r="R455" s="1" t="s">
        <v>54</v>
      </c>
      <c r="T455" s="1">
        <v>1</v>
      </c>
      <c r="U455" s="1" t="s">
        <v>159</v>
      </c>
      <c r="W455" s="1" t="s">
        <v>80</v>
      </c>
      <c r="Y455" s="1" t="s">
        <v>91</v>
      </c>
      <c r="AA455" s="1">
        <v>2</v>
      </c>
      <c r="AC455" s="1" t="s">
        <v>83</v>
      </c>
      <c r="AI455" s="1" t="s">
        <v>33</v>
      </c>
      <c r="AN455" s="1" t="s">
        <v>60</v>
      </c>
      <c r="AP455" s="1">
        <v>5</v>
      </c>
      <c r="AR455" s="1">
        <v>5</v>
      </c>
      <c r="AT455" s="1">
        <v>10</v>
      </c>
      <c r="AU455" s="1" t="s">
        <v>795</v>
      </c>
      <c r="AV455" s="1" t="s">
        <v>64</v>
      </c>
      <c r="AX455" s="1">
        <v>7</v>
      </c>
      <c r="AY455" s="1" t="s">
        <v>2490</v>
      </c>
      <c r="BB455" s="1">
        <v>0</v>
      </c>
    </row>
    <row r="456" spans="1:54" ht="13" x14ac:dyDescent="0.15">
      <c r="B456" s="1" t="s">
        <v>1</v>
      </c>
      <c r="G456" s="2">
        <v>30445</v>
      </c>
      <c r="H456" s="13">
        <f t="shared" ca="1" si="7"/>
        <v>35.660273972602738</v>
      </c>
      <c r="I456" s="1">
        <v>7</v>
      </c>
      <c r="J456" s="1">
        <v>30</v>
      </c>
      <c r="K456" s="1">
        <v>15</v>
      </c>
      <c r="L456" s="1">
        <v>8</v>
      </c>
      <c r="M456" s="1">
        <v>90690300</v>
      </c>
      <c r="N456" s="1" t="s">
        <v>2491</v>
      </c>
      <c r="O456" s="1">
        <v>1</v>
      </c>
      <c r="T456" s="1">
        <v>1</v>
      </c>
      <c r="U456" s="1" t="s">
        <v>225</v>
      </c>
      <c r="W456" s="1" t="s">
        <v>56</v>
      </c>
      <c r="Y456" s="1" t="s">
        <v>466</v>
      </c>
      <c r="AA456" s="1">
        <v>14</v>
      </c>
      <c r="AB456" s="1" t="s">
        <v>2492</v>
      </c>
      <c r="AC456" s="1" t="s">
        <v>59</v>
      </c>
      <c r="AI456" s="1" t="s">
        <v>33</v>
      </c>
      <c r="AN456" s="1" t="s">
        <v>60</v>
      </c>
      <c r="AP456" s="1">
        <v>5</v>
      </c>
      <c r="AR456" s="1">
        <v>4</v>
      </c>
      <c r="AT456" s="1">
        <v>12</v>
      </c>
      <c r="AU456" s="1" t="s">
        <v>2493</v>
      </c>
      <c r="AV456" s="1" t="s">
        <v>74</v>
      </c>
      <c r="AX456" s="1">
        <v>10</v>
      </c>
      <c r="AY456" s="1" t="s">
        <v>2494</v>
      </c>
      <c r="AZ456" s="1" t="s">
        <v>2481</v>
      </c>
      <c r="BA456" s="1" t="s">
        <v>2495</v>
      </c>
      <c r="BB456" s="1">
        <v>1</v>
      </c>
    </row>
    <row r="457" spans="1:54" ht="13" x14ac:dyDescent="0.15">
      <c r="A457" s="1" t="s">
        <v>0</v>
      </c>
      <c r="E457" s="1" t="s">
        <v>4</v>
      </c>
      <c r="G457" s="2">
        <v>32097</v>
      </c>
      <c r="H457" s="13">
        <f t="shared" ca="1" si="7"/>
        <v>31.134246575342466</v>
      </c>
      <c r="I457" s="1">
        <v>7</v>
      </c>
      <c r="J457" s="1">
        <v>0</v>
      </c>
      <c r="K457" s="1">
        <v>8</v>
      </c>
      <c r="L457" s="1">
        <v>50</v>
      </c>
      <c r="M457" s="1">
        <v>6132</v>
      </c>
      <c r="N457" s="1" t="s">
        <v>2496</v>
      </c>
      <c r="O457" s="1">
        <v>1</v>
      </c>
      <c r="T457" s="1">
        <v>0</v>
      </c>
      <c r="AC457" s="1" t="s">
        <v>83</v>
      </c>
      <c r="AD457" s="1" t="s">
        <v>28</v>
      </c>
      <c r="AF457" s="1" t="s">
        <v>30</v>
      </c>
      <c r="AG457" s="1" t="s">
        <v>31</v>
      </c>
      <c r="AN457" s="1" t="s">
        <v>72</v>
      </c>
      <c r="AQ457" s="1">
        <v>20</v>
      </c>
      <c r="AS457" s="1">
        <v>10</v>
      </c>
      <c r="AT457" s="1">
        <v>5</v>
      </c>
      <c r="AU457" s="1" t="s">
        <v>2497</v>
      </c>
      <c r="AW457" s="1" t="s">
        <v>2498</v>
      </c>
      <c r="AX457" s="1">
        <v>9</v>
      </c>
      <c r="AY457" s="1" t="s">
        <v>2499</v>
      </c>
      <c r="AZ457" s="1" t="s">
        <v>2500</v>
      </c>
      <c r="BA457" s="1" t="s">
        <v>2501</v>
      </c>
      <c r="BB457" s="1">
        <v>1</v>
      </c>
    </row>
    <row r="458" spans="1:54" ht="13" x14ac:dyDescent="0.15">
      <c r="A458" s="1" t="s">
        <v>0</v>
      </c>
      <c r="D458" s="1" t="s">
        <v>3</v>
      </c>
      <c r="E458" s="1" t="s">
        <v>4</v>
      </c>
      <c r="G458" s="2">
        <v>35411</v>
      </c>
      <c r="H458" s="13">
        <f t="shared" ca="1" si="7"/>
        <v>22.054794520547944</v>
      </c>
      <c r="I458" s="1">
        <v>7</v>
      </c>
      <c r="J458" s="1">
        <v>50</v>
      </c>
      <c r="K458" s="1">
        <v>9</v>
      </c>
      <c r="L458" s="1">
        <v>15</v>
      </c>
      <c r="M458" s="1">
        <v>110027</v>
      </c>
      <c r="N458" s="1" t="s">
        <v>1903</v>
      </c>
      <c r="O458" s="1">
        <v>1</v>
      </c>
      <c r="T458" s="1">
        <v>0</v>
      </c>
      <c r="AC458" s="1" t="s">
        <v>59</v>
      </c>
      <c r="AG458" s="1" t="s">
        <v>31</v>
      </c>
      <c r="AN458" s="1" t="s">
        <v>72</v>
      </c>
      <c r="AP458" s="1">
        <v>5</v>
      </c>
      <c r="AR458" s="1">
        <v>6</v>
      </c>
      <c r="AT458" s="1">
        <v>14</v>
      </c>
      <c r="AU458" s="1" t="s">
        <v>2502</v>
      </c>
      <c r="AV458" s="1" t="s">
        <v>64</v>
      </c>
      <c r="AX458" s="1">
        <v>10</v>
      </c>
      <c r="AY458" s="1" t="s">
        <v>2503</v>
      </c>
      <c r="AZ458" s="1" t="s">
        <v>2504</v>
      </c>
      <c r="BA458" s="1" t="s">
        <v>2505</v>
      </c>
      <c r="BB458" s="1">
        <v>1</v>
      </c>
    </row>
    <row r="459" spans="1:54" ht="13" x14ac:dyDescent="0.15">
      <c r="E459" s="1" t="s">
        <v>4</v>
      </c>
      <c r="G459" s="2">
        <v>28051</v>
      </c>
      <c r="H459" s="13">
        <f t="shared" ca="1" si="7"/>
        <v>42.219178082191782</v>
      </c>
      <c r="I459" s="1">
        <v>8</v>
      </c>
      <c r="J459" s="1">
        <v>10</v>
      </c>
      <c r="K459" s="1">
        <v>14</v>
      </c>
      <c r="L459" s="1">
        <v>0</v>
      </c>
      <c r="M459" s="1">
        <v>95051</v>
      </c>
      <c r="N459" s="1" t="s">
        <v>2506</v>
      </c>
      <c r="O459" s="1">
        <v>0</v>
      </c>
      <c r="P459" s="1" t="s">
        <v>97</v>
      </c>
      <c r="R459" s="1" t="s">
        <v>103</v>
      </c>
      <c r="T459" s="1">
        <v>1</v>
      </c>
      <c r="U459" s="1" t="s">
        <v>453</v>
      </c>
      <c r="W459" s="1" t="s">
        <v>80</v>
      </c>
      <c r="Y459" s="1" t="s">
        <v>91</v>
      </c>
      <c r="AA459" s="1">
        <v>10</v>
      </c>
      <c r="AC459" s="1" t="s">
        <v>71</v>
      </c>
      <c r="AI459" s="1" t="s">
        <v>33</v>
      </c>
      <c r="AN459" s="1" t="s">
        <v>72</v>
      </c>
      <c r="AP459" s="1">
        <v>5</v>
      </c>
      <c r="AR459" s="1">
        <v>4</v>
      </c>
      <c r="AT459" s="1">
        <v>12</v>
      </c>
      <c r="AU459" s="1" t="s">
        <v>2507</v>
      </c>
      <c r="AV459" s="1" t="s">
        <v>64</v>
      </c>
      <c r="AX459" s="1">
        <v>9</v>
      </c>
      <c r="AY459" s="1" t="s">
        <v>2508</v>
      </c>
      <c r="AZ459" s="1" t="s">
        <v>2509</v>
      </c>
      <c r="BA459" s="1" t="s">
        <v>2510</v>
      </c>
      <c r="BB459" s="1">
        <v>0</v>
      </c>
    </row>
    <row r="460" spans="1:54" ht="13" x14ac:dyDescent="0.15">
      <c r="A460" s="1" t="s">
        <v>0</v>
      </c>
      <c r="C460" s="1" t="s">
        <v>2</v>
      </c>
      <c r="D460" s="1" t="s">
        <v>3</v>
      </c>
      <c r="E460" s="1" t="s">
        <v>4</v>
      </c>
      <c r="G460" s="2">
        <v>35749</v>
      </c>
      <c r="H460" s="13">
        <f t="shared" ca="1" si="7"/>
        <v>21.12876712328767</v>
      </c>
      <c r="I460" s="1">
        <v>7</v>
      </c>
      <c r="J460" s="1">
        <v>120</v>
      </c>
      <c r="K460" s="1">
        <v>15</v>
      </c>
      <c r="L460" s="1">
        <v>100</v>
      </c>
      <c r="M460" s="1">
        <v>110027</v>
      </c>
      <c r="N460" s="1" t="s">
        <v>1903</v>
      </c>
      <c r="O460" s="1">
        <v>0</v>
      </c>
      <c r="P460" s="1" t="s">
        <v>136</v>
      </c>
      <c r="S460" s="1" t="s">
        <v>2511</v>
      </c>
      <c r="T460" s="1">
        <v>0</v>
      </c>
      <c r="AC460" s="1" t="s">
        <v>59</v>
      </c>
      <c r="AI460" s="1" t="s">
        <v>33</v>
      </c>
      <c r="AN460" s="1" t="s">
        <v>60</v>
      </c>
      <c r="AP460" s="1">
        <v>6</v>
      </c>
      <c r="AR460" s="1">
        <v>6</v>
      </c>
      <c r="AT460" s="1">
        <v>4</v>
      </c>
      <c r="AU460" s="1" t="s">
        <v>2512</v>
      </c>
      <c r="AV460" s="1" t="s">
        <v>64</v>
      </c>
      <c r="AX460" s="1">
        <v>9</v>
      </c>
      <c r="AY460" s="1" t="s">
        <v>2513</v>
      </c>
      <c r="AZ460" s="1" t="s">
        <v>2514</v>
      </c>
      <c r="BB460" s="1">
        <v>1</v>
      </c>
    </row>
    <row r="461" spans="1:54" ht="13" x14ac:dyDescent="0.15">
      <c r="A461" s="1" t="s">
        <v>0</v>
      </c>
      <c r="B461" s="1" t="s">
        <v>1</v>
      </c>
      <c r="G461" s="2">
        <v>26900</v>
      </c>
      <c r="H461" s="13">
        <f t="shared" ca="1" si="7"/>
        <v>45.372602739726027</v>
      </c>
      <c r="I461" s="1">
        <v>6</v>
      </c>
      <c r="J461" s="1">
        <v>60</v>
      </c>
      <c r="K461" s="1">
        <v>16</v>
      </c>
      <c r="L461" s="1">
        <v>10</v>
      </c>
      <c r="N461" s="1" t="s">
        <v>219</v>
      </c>
      <c r="O461" s="1">
        <v>0</v>
      </c>
      <c r="P461" s="1" t="s">
        <v>97</v>
      </c>
      <c r="R461" s="1" t="s">
        <v>98</v>
      </c>
      <c r="T461" s="1">
        <v>0</v>
      </c>
      <c r="AC461" s="1" t="s">
        <v>83</v>
      </c>
      <c r="AF461" s="1" t="s">
        <v>30</v>
      </c>
      <c r="AN461" s="1" t="s">
        <v>72</v>
      </c>
      <c r="AQ461" s="1">
        <v>40</v>
      </c>
      <c r="AS461" s="1">
        <v>20</v>
      </c>
      <c r="AT461" s="1">
        <v>25</v>
      </c>
      <c r="AU461" s="1" t="s">
        <v>2515</v>
      </c>
      <c r="AV461" s="1" t="s">
        <v>74</v>
      </c>
      <c r="AX461" s="1">
        <v>9</v>
      </c>
      <c r="AY461" s="1" t="s">
        <v>2516</v>
      </c>
      <c r="AZ461" s="1" t="s">
        <v>2517</v>
      </c>
      <c r="BA461" s="1" t="s">
        <v>2518</v>
      </c>
      <c r="BB461" s="1">
        <v>1</v>
      </c>
    </row>
    <row r="462" spans="1:54" ht="13" x14ac:dyDescent="0.15">
      <c r="A462" s="1" t="s">
        <v>0</v>
      </c>
      <c r="G462" s="2">
        <v>32226</v>
      </c>
      <c r="H462" s="13">
        <f t="shared" ca="1" si="7"/>
        <v>30.780821917808218</v>
      </c>
      <c r="I462" s="1">
        <v>6</v>
      </c>
      <c r="J462" s="1">
        <v>20</v>
      </c>
      <c r="K462" s="1">
        <v>8</v>
      </c>
      <c r="L462" s="1">
        <v>3</v>
      </c>
      <c r="M462" s="1">
        <v>98007</v>
      </c>
      <c r="N462" s="1" t="s">
        <v>2519</v>
      </c>
      <c r="O462" s="1">
        <v>1</v>
      </c>
      <c r="T462" s="1">
        <v>1</v>
      </c>
      <c r="U462" s="1" t="s">
        <v>225</v>
      </c>
      <c r="W462" s="1" t="s">
        <v>111</v>
      </c>
      <c r="Y462" s="1" t="s">
        <v>91</v>
      </c>
      <c r="AA462" s="1">
        <v>2</v>
      </c>
      <c r="AB462" s="1" t="s">
        <v>1975</v>
      </c>
      <c r="AC462" s="1" t="s">
        <v>83</v>
      </c>
      <c r="AG462" s="1" t="s">
        <v>31</v>
      </c>
      <c r="AO462" s="1" t="s">
        <v>2520</v>
      </c>
      <c r="AP462" s="1">
        <v>5</v>
      </c>
      <c r="AR462" s="1">
        <v>5</v>
      </c>
      <c r="AT462" s="1">
        <v>20</v>
      </c>
      <c r="AU462" s="1" t="s">
        <v>2521</v>
      </c>
      <c r="AV462" s="1" t="s">
        <v>64</v>
      </c>
      <c r="AX462" s="1">
        <v>10</v>
      </c>
      <c r="AY462" s="1" t="s">
        <v>75</v>
      </c>
      <c r="AZ462" s="1" t="s">
        <v>75</v>
      </c>
      <c r="BA462" s="1" t="s">
        <v>316</v>
      </c>
      <c r="BB462" s="1">
        <v>0</v>
      </c>
    </row>
    <row r="463" spans="1:54" ht="13" x14ac:dyDescent="0.15">
      <c r="A463" s="1" t="s">
        <v>0</v>
      </c>
      <c r="E463" s="1" t="s">
        <v>4</v>
      </c>
      <c r="G463" s="2">
        <v>27921</v>
      </c>
      <c r="H463" s="13">
        <f t="shared" ca="1" si="7"/>
        <v>42.575342465753423</v>
      </c>
      <c r="I463" s="1">
        <v>6</v>
      </c>
      <c r="J463" s="1">
        <v>0</v>
      </c>
      <c r="K463" s="1">
        <v>5</v>
      </c>
      <c r="L463" s="1">
        <v>5</v>
      </c>
      <c r="M463" s="1">
        <v>2013</v>
      </c>
      <c r="N463" s="1" t="s">
        <v>2522</v>
      </c>
      <c r="O463" s="1">
        <v>0</v>
      </c>
      <c r="P463" s="1" t="s">
        <v>97</v>
      </c>
      <c r="R463" s="1" t="s">
        <v>98</v>
      </c>
      <c r="T463" s="1">
        <v>1</v>
      </c>
      <c r="U463" s="1" t="s">
        <v>110</v>
      </c>
      <c r="W463" s="1" t="s">
        <v>111</v>
      </c>
      <c r="Y463" s="1" t="s">
        <v>91</v>
      </c>
      <c r="AA463" s="1">
        <v>15</v>
      </c>
      <c r="AC463" s="1" t="s">
        <v>83</v>
      </c>
      <c r="AL463" s="1" t="s">
        <v>36</v>
      </c>
      <c r="AV463" s="1" t="s">
        <v>198</v>
      </c>
      <c r="AX463" s="1">
        <v>8</v>
      </c>
      <c r="AY463" s="1" t="s">
        <v>2523</v>
      </c>
      <c r="AZ463" s="1" t="s">
        <v>2524</v>
      </c>
      <c r="BA463" s="1" t="s">
        <v>2525</v>
      </c>
      <c r="BB463" s="1">
        <v>0</v>
      </c>
    </row>
    <row r="464" spans="1:54" ht="13" x14ac:dyDescent="0.15">
      <c r="A464" s="1" t="s">
        <v>0</v>
      </c>
      <c r="G464" s="2">
        <v>33863</v>
      </c>
      <c r="H464" s="13">
        <f t="shared" ca="1" si="7"/>
        <v>26.295890410958904</v>
      </c>
      <c r="I464" s="1">
        <v>7</v>
      </c>
      <c r="J464" s="1">
        <v>0</v>
      </c>
      <c r="K464" s="1">
        <v>15</v>
      </c>
      <c r="L464" s="1">
        <v>5</v>
      </c>
      <c r="M464" s="1">
        <v>60435</v>
      </c>
      <c r="N464" s="1" t="s">
        <v>2526</v>
      </c>
      <c r="O464" s="1">
        <v>0</v>
      </c>
      <c r="P464" s="1" t="s">
        <v>53</v>
      </c>
      <c r="R464" s="1" t="s">
        <v>98</v>
      </c>
      <c r="T464" s="1">
        <v>0</v>
      </c>
      <c r="AC464" s="1" t="s">
        <v>83</v>
      </c>
      <c r="AI464" s="1" t="s">
        <v>33</v>
      </c>
      <c r="AN464" s="1" t="s">
        <v>72</v>
      </c>
      <c r="AP464" s="1">
        <v>5</v>
      </c>
      <c r="AR464" s="1">
        <v>5</v>
      </c>
      <c r="AT464" s="1">
        <v>100</v>
      </c>
      <c r="AU464" s="1" t="s">
        <v>2527</v>
      </c>
      <c r="AV464" s="1" t="s">
        <v>74</v>
      </c>
      <c r="AX464" s="1">
        <v>10</v>
      </c>
      <c r="AY464" s="1" t="s">
        <v>2528</v>
      </c>
      <c r="AZ464" s="1" t="s">
        <v>2529</v>
      </c>
      <c r="BB464" s="1">
        <v>1</v>
      </c>
    </row>
    <row r="465" spans="1:54" ht="13" x14ac:dyDescent="0.15">
      <c r="A465" s="1" t="s">
        <v>0</v>
      </c>
      <c r="G465" s="2">
        <v>31904</v>
      </c>
      <c r="H465" s="13">
        <f t="shared" ca="1" si="7"/>
        <v>31.663013698630138</v>
      </c>
      <c r="I465" s="1">
        <v>8</v>
      </c>
      <c r="J465" s="1">
        <v>0</v>
      </c>
      <c r="K465" s="1">
        <v>10</v>
      </c>
      <c r="L465" s="1">
        <v>12</v>
      </c>
      <c r="N465" s="1" t="s">
        <v>1366</v>
      </c>
      <c r="O465" s="1">
        <v>0</v>
      </c>
      <c r="P465" s="1" t="s">
        <v>53</v>
      </c>
      <c r="R465" s="1" t="s">
        <v>54</v>
      </c>
      <c r="T465" s="1">
        <v>0</v>
      </c>
      <c r="AC465" s="1" t="s">
        <v>59</v>
      </c>
      <c r="AF465" s="1" t="s">
        <v>30</v>
      </c>
      <c r="AN465" s="1" t="s">
        <v>72</v>
      </c>
      <c r="AP465" s="1">
        <v>5</v>
      </c>
      <c r="AR465" s="1">
        <v>5</v>
      </c>
      <c r="AT465" s="1">
        <v>5</v>
      </c>
      <c r="AU465" s="1" t="s">
        <v>2530</v>
      </c>
      <c r="AV465" s="1" t="s">
        <v>74</v>
      </c>
      <c r="AX465" s="1">
        <v>8</v>
      </c>
      <c r="AY465" s="1" t="s">
        <v>75</v>
      </c>
      <c r="AZ465" s="1" t="s">
        <v>2531</v>
      </c>
      <c r="BA465" s="1" t="s">
        <v>2532</v>
      </c>
      <c r="BB465" s="1">
        <v>1</v>
      </c>
    </row>
    <row r="466" spans="1:54" ht="13" x14ac:dyDescent="0.15">
      <c r="A466" s="1" t="s">
        <v>0</v>
      </c>
      <c r="C466" s="1" t="s">
        <v>2</v>
      </c>
      <c r="E466" s="1" t="s">
        <v>4</v>
      </c>
      <c r="G466" s="2">
        <v>29535</v>
      </c>
      <c r="H466" s="13">
        <f t="shared" ca="1" si="7"/>
        <v>38.153424657534245</v>
      </c>
      <c r="I466" s="1">
        <v>7</v>
      </c>
      <c r="J466" s="1">
        <v>0</v>
      </c>
      <c r="K466" s="1">
        <v>10</v>
      </c>
      <c r="L466" s="1">
        <v>0</v>
      </c>
      <c r="M466" s="1">
        <v>91101</v>
      </c>
      <c r="N466" s="1" t="s">
        <v>2533</v>
      </c>
      <c r="O466" s="1">
        <v>0</v>
      </c>
      <c r="P466" s="1" t="s">
        <v>67</v>
      </c>
      <c r="R466" s="1" t="s">
        <v>98</v>
      </c>
      <c r="T466" s="1">
        <v>1</v>
      </c>
      <c r="U466" s="1" t="s">
        <v>159</v>
      </c>
      <c r="W466" s="1" t="s">
        <v>80</v>
      </c>
      <c r="Y466" s="1" t="s">
        <v>91</v>
      </c>
      <c r="AA466" s="1">
        <v>1</v>
      </c>
      <c r="AB466" s="1" t="s">
        <v>113</v>
      </c>
      <c r="AC466" s="1" t="s">
        <v>83</v>
      </c>
      <c r="AF466" s="1" t="s">
        <v>30</v>
      </c>
      <c r="AN466" s="1" t="s">
        <v>84</v>
      </c>
      <c r="AP466" s="1">
        <v>6</v>
      </c>
      <c r="AR466" s="1">
        <v>3</v>
      </c>
      <c r="AT466" s="1">
        <v>8</v>
      </c>
      <c r="AU466" s="1" t="s">
        <v>2534</v>
      </c>
      <c r="AW466" s="1" t="s">
        <v>2186</v>
      </c>
      <c r="AX466" s="1">
        <v>6</v>
      </c>
      <c r="AY466" s="1" t="s">
        <v>2535</v>
      </c>
      <c r="AZ466" s="1" t="s">
        <v>2536</v>
      </c>
      <c r="BB466" s="1">
        <v>1</v>
      </c>
    </row>
    <row r="467" spans="1:54" ht="13" x14ac:dyDescent="0.15">
      <c r="A467" s="1" t="s">
        <v>0</v>
      </c>
      <c r="E467" s="1" t="s">
        <v>4</v>
      </c>
      <c r="G467" s="2">
        <v>31458</v>
      </c>
      <c r="H467" s="13">
        <f t="shared" ca="1" si="7"/>
        <v>32.884931506849313</v>
      </c>
      <c r="I467" s="1">
        <v>7</v>
      </c>
      <c r="J467" s="1">
        <v>90</v>
      </c>
      <c r="K467" s="1">
        <v>14</v>
      </c>
      <c r="L467" s="1">
        <v>0</v>
      </c>
      <c r="M467" s="1">
        <v>110092</v>
      </c>
      <c r="N467" s="1" t="s">
        <v>376</v>
      </c>
      <c r="O467" s="1">
        <v>0</v>
      </c>
      <c r="P467" s="1" t="s">
        <v>136</v>
      </c>
      <c r="R467" s="1" t="s">
        <v>98</v>
      </c>
      <c r="T467" s="1">
        <v>1</v>
      </c>
      <c r="V467" s="1" t="s">
        <v>2537</v>
      </c>
      <c r="W467" s="1" t="s">
        <v>111</v>
      </c>
      <c r="Y467" s="1" t="s">
        <v>57</v>
      </c>
      <c r="AA467" s="1">
        <v>1</v>
      </c>
      <c r="AB467" s="1" t="s">
        <v>2377</v>
      </c>
      <c r="AC467" s="1" t="s">
        <v>59</v>
      </c>
      <c r="AF467" s="1" t="s">
        <v>30</v>
      </c>
      <c r="AG467" s="1" t="s">
        <v>31</v>
      </c>
      <c r="AH467" s="1" t="s">
        <v>32</v>
      </c>
      <c r="AI467" s="1" t="s">
        <v>33</v>
      </c>
      <c r="AJ467" s="1" t="s">
        <v>34</v>
      </c>
      <c r="AN467" s="1" t="s">
        <v>72</v>
      </c>
      <c r="AQ467" s="1">
        <v>10</v>
      </c>
      <c r="AS467" s="1">
        <v>8</v>
      </c>
      <c r="AT467" s="1">
        <v>12</v>
      </c>
      <c r="AU467" s="1" t="s">
        <v>2538</v>
      </c>
      <c r="AW467" s="1" t="s">
        <v>2539</v>
      </c>
      <c r="AX467" s="1">
        <v>9</v>
      </c>
      <c r="AY467" s="1" t="s">
        <v>2540</v>
      </c>
      <c r="AZ467" s="1" t="s">
        <v>2541</v>
      </c>
      <c r="BA467" s="1" t="s">
        <v>2542</v>
      </c>
    </row>
    <row r="468" spans="1:54" ht="13" x14ac:dyDescent="0.15">
      <c r="B468" s="1" t="s">
        <v>1</v>
      </c>
      <c r="E468" s="1" t="s">
        <v>4</v>
      </c>
      <c r="G468" s="2" t="s">
        <v>2543</v>
      </c>
      <c r="H468" s="13">
        <f t="shared" ca="1" si="7"/>
        <v>64.205479452054789</v>
      </c>
      <c r="I468" s="1">
        <v>6</v>
      </c>
      <c r="J468" s="1">
        <v>48</v>
      </c>
      <c r="K468" s="1">
        <v>10</v>
      </c>
      <c r="L468" s="1">
        <v>4</v>
      </c>
      <c r="M468" s="1">
        <v>13087</v>
      </c>
      <c r="N468" s="1" t="s">
        <v>754</v>
      </c>
      <c r="O468" s="1">
        <v>0</v>
      </c>
      <c r="P468" s="1" t="s">
        <v>97</v>
      </c>
      <c r="R468" s="1" t="s">
        <v>98</v>
      </c>
      <c r="T468" s="1">
        <v>1</v>
      </c>
      <c r="U468" s="1" t="s">
        <v>458</v>
      </c>
      <c r="W468" s="1" t="s">
        <v>56</v>
      </c>
      <c r="Y468" s="1" t="s">
        <v>91</v>
      </c>
      <c r="AA468" s="1">
        <v>40</v>
      </c>
      <c r="AB468" s="1" t="s">
        <v>2544</v>
      </c>
      <c r="AC468" s="1" t="s">
        <v>83</v>
      </c>
      <c r="AG468" s="1" t="s">
        <v>31</v>
      </c>
      <c r="AN468" s="1" t="s">
        <v>72</v>
      </c>
      <c r="AP468" s="1">
        <v>6</v>
      </c>
      <c r="AR468" s="1">
        <v>6</v>
      </c>
      <c r="AT468" s="1">
        <v>100</v>
      </c>
      <c r="AU468" s="1" t="s">
        <v>2545</v>
      </c>
      <c r="AV468" s="1" t="s">
        <v>74</v>
      </c>
      <c r="AX468" s="1">
        <v>9</v>
      </c>
      <c r="AY468" s="1" t="s">
        <v>2546</v>
      </c>
      <c r="AZ468" s="1" t="s">
        <v>2547</v>
      </c>
      <c r="BB468" s="1">
        <v>1</v>
      </c>
    </row>
    <row r="469" spans="1:54" ht="13" x14ac:dyDescent="0.15">
      <c r="A469" s="1" t="s">
        <v>0</v>
      </c>
      <c r="G469" s="2">
        <v>29644</v>
      </c>
      <c r="H469" s="13">
        <f t="shared" ca="1" si="7"/>
        <v>37.854794520547948</v>
      </c>
      <c r="I469" s="1">
        <v>7</v>
      </c>
      <c r="J469" s="1">
        <v>0</v>
      </c>
      <c r="K469" s="1">
        <v>11</v>
      </c>
      <c r="L469" s="1">
        <v>12</v>
      </c>
      <c r="M469" s="1">
        <v>634034</v>
      </c>
      <c r="N469" s="1" t="s">
        <v>2548</v>
      </c>
      <c r="O469" s="1">
        <v>1</v>
      </c>
      <c r="T469" s="1">
        <v>1</v>
      </c>
      <c r="U469" s="1" t="s">
        <v>137</v>
      </c>
      <c r="W469" s="1" t="s">
        <v>90</v>
      </c>
      <c r="Y469" s="1" t="s">
        <v>91</v>
      </c>
      <c r="AA469" s="1">
        <v>18</v>
      </c>
      <c r="AB469" s="1" t="s">
        <v>2549</v>
      </c>
      <c r="AC469" s="1" t="s">
        <v>399</v>
      </c>
      <c r="AI469" s="1" t="s">
        <v>33</v>
      </c>
      <c r="AN469" s="1" t="s">
        <v>60</v>
      </c>
      <c r="AQ469" s="1">
        <v>20</v>
      </c>
      <c r="AS469" s="1">
        <v>10</v>
      </c>
      <c r="AT469" s="1">
        <v>30</v>
      </c>
      <c r="AU469" s="1" t="s">
        <v>2550</v>
      </c>
      <c r="AW469" s="4" t="s">
        <v>2551</v>
      </c>
      <c r="AX469" s="1">
        <v>10</v>
      </c>
      <c r="AY469" s="1" t="s">
        <v>2552</v>
      </c>
      <c r="AZ469" s="1" t="s">
        <v>2553</v>
      </c>
      <c r="BA469" s="1" t="s">
        <v>2554</v>
      </c>
      <c r="BB469" s="1">
        <v>0</v>
      </c>
    </row>
    <row r="470" spans="1:54" ht="13" x14ac:dyDescent="0.15">
      <c r="A470" s="1" t="s">
        <v>0</v>
      </c>
      <c r="G470" s="2">
        <v>34587</v>
      </c>
      <c r="H470" s="13">
        <f t="shared" ca="1" si="7"/>
        <v>24.312328767123287</v>
      </c>
      <c r="I470" s="1">
        <v>7</v>
      </c>
      <c r="J470" s="1">
        <v>0</v>
      </c>
      <c r="K470" s="1">
        <v>9</v>
      </c>
      <c r="L470" s="1">
        <v>3</v>
      </c>
      <c r="M470" s="1">
        <v>0</v>
      </c>
      <c r="N470" s="1" t="s">
        <v>2555</v>
      </c>
      <c r="O470" s="1">
        <v>1</v>
      </c>
      <c r="T470" s="1">
        <v>1</v>
      </c>
      <c r="U470" s="1" t="s">
        <v>31</v>
      </c>
      <c r="W470" s="1" t="s">
        <v>111</v>
      </c>
      <c r="Y470" s="1" t="s">
        <v>57</v>
      </c>
      <c r="AA470" s="1">
        <v>0</v>
      </c>
      <c r="AB470" s="1" t="s">
        <v>58</v>
      </c>
      <c r="AC470" s="1" t="s">
        <v>59</v>
      </c>
      <c r="AG470" s="1" t="s">
        <v>31</v>
      </c>
      <c r="AN470" s="1" t="s">
        <v>60</v>
      </c>
      <c r="AP470" s="1">
        <v>6</v>
      </c>
      <c r="AR470" s="1">
        <v>6</v>
      </c>
      <c r="AT470" s="1">
        <v>10</v>
      </c>
      <c r="AU470" s="1" t="s">
        <v>2556</v>
      </c>
      <c r="AV470" s="1" t="s">
        <v>74</v>
      </c>
      <c r="AX470" s="1">
        <v>10</v>
      </c>
      <c r="AY470" s="1" t="s">
        <v>2557</v>
      </c>
      <c r="AZ470" s="1" t="s">
        <v>2558</v>
      </c>
      <c r="BA470" s="1" t="s">
        <v>2559</v>
      </c>
      <c r="BB470" s="1">
        <v>1</v>
      </c>
    </row>
    <row r="471" spans="1:54" ht="13" x14ac:dyDescent="0.15">
      <c r="A471" s="1" t="s">
        <v>0</v>
      </c>
      <c r="B471" s="1" t="s">
        <v>1</v>
      </c>
      <c r="E471" s="1" t="s">
        <v>4</v>
      </c>
      <c r="G471" s="2">
        <v>28762</v>
      </c>
      <c r="H471" s="13">
        <f t="shared" ca="1" si="7"/>
        <v>40.271232876712325</v>
      </c>
      <c r="I471" s="1">
        <v>4</v>
      </c>
      <c r="J471" s="1">
        <v>180</v>
      </c>
      <c r="K471" s="1">
        <v>12</v>
      </c>
      <c r="L471" s="1">
        <v>10</v>
      </c>
      <c r="M471" s="1">
        <v>4032</v>
      </c>
      <c r="N471" s="1" t="s">
        <v>2560</v>
      </c>
      <c r="O471" s="1">
        <v>1</v>
      </c>
      <c r="T471" s="1">
        <v>1</v>
      </c>
      <c r="U471" s="1" t="s">
        <v>453</v>
      </c>
      <c r="X471" s="1" t="s">
        <v>318</v>
      </c>
      <c r="Y471" s="1" t="s">
        <v>91</v>
      </c>
      <c r="AA471" s="1">
        <v>14</v>
      </c>
      <c r="AB471" s="1" t="s">
        <v>2561</v>
      </c>
      <c r="AC471" s="1" t="s">
        <v>71</v>
      </c>
      <c r="AG471" s="1" t="s">
        <v>31</v>
      </c>
      <c r="AH471" s="1" t="s">
        <v>32</v>
      </c>
      <c r="AI471" s="1" t="s">
        <v>33</v>
      </c>
      <c r="AJ471" s="1" t="s">
        <v>34</v>
      </c>
      <c r="AN471" s="1" t="s">
        <v>60</v>
      </c>
      <c r="AQ471" s="1">
        <v>30</v>
      </c>
      <c r="AR471" s="1">
        <v>6</v>
      </c>
      <c r="AT471" s="1">
        <v>60</v>
      </c>
      <c r="AU471" s="1" t="s">
        <v>2562</v>
      </c>
      <c r="AV471" s="1" t="s">
        <v>64</v>
      </c>
      <c r="AX471" s="1">
        <v>10</v>
      </c>
      <c r="AY471" s="1" t="s">
        <v>2563</v>
      </c>
      <c r="AZ471" s="1" t="s">
        <v>2564</v>
      </c>
      <c r="BA471" s="1" t="s">
        <v>2565</v>
      </c>
      <c r="BB471" s="1">
        <v>0</v>
      </c>
    </row>
    <row r="472" spans="1:54" ht="13" x14ac:dyDescent="0.15">
      <c r="E472" s="1" t="s">
        <v>4</v>
      </c>
      <c r="G472" s="2">
        <v>30896</v>
      </c>
      <c r="H472" s="13">
        <f t="shared" ca="1" si="7"/>
        <v>34.424657534246577</v>
      </c>
      <c r="I472" s="1">
        <v>6</v>
      </c>
      <c r="J472" s="1">
        <v>120</v>
      </c>
      <c r="K472" s="1">
        <v>12</v>
      </c>
      <c r="L472" s="1">
        <v>12</v>
      </c>
      <c r="M472" s="1">
        <v>50059</v>
      </c>
      <c r="N472" s="1" t="s">
        <v>2566</v>
      </c>
      <c r="O472" s="1">
        <v>1</v>
      </c>
      <c r="T472" s="1">
        <v>1</v>
      </c>
      <c r="V472" s="1" t="s">
        <v>2567</v>
      </c>
      <c r="W472" s="1" t="s">
        <v>56</v>
      </c>
      <c r="Y472" s="1" t="s">
        <v>391</v>
      </c>
      <c r="AA472" s="1">
        <v>7</v>
      </c>
      <c r="AB472" s="1" t="s">
        <v>2568</v>
      </c>
      <c r="AC472" s="1" t="s">
        <v>83</v>
      </c>
      <c r="AI472" s="1" t="s">
        <v>33</v>
      </c>
      <c r="AN472" s="1" t="s">
        <v>72</v>
      </c>
      <c r="AP472" s="1">
        <v>4</v>
      </c>
      <c r="AR472" s="1">
        <v>4</v>
      </c>
      <c r="AT472" s="1">
        <v>4</v>
      </c>
      <c r="AU472" s="1" t="s">
        <v>2569</v>
      </c>
      <c r="AV472" s="1" t="s">
        <v>74</v>
      </c>
      <c r="AX472" s="1">
        <v>8</v>
      </c>
      <c r="AY472" s="1" t="s">
        <v>2570</v>
      </c>
      <c r="AZ472" s="1" t="s">
        <v>2571</v>
      </c>
      <c r="BA472" s="1" t="s">
        <v>2572</v>
      </c>
      <c r="BB472" s="1">
        <v>0</v>
      </c>
    </row>
    <row r="473" spans="1:54" ht="13" x14ac:dyDescent="0.15">
      <c r="B473" s="1" t="s">
        <v>1</v>
      </c>
      <c r="G473" s="2">
        <v>32413</v>
      </c>
      <c r="H473" s="13">
        <f t="shared" ca="1" si="7"/>
        <v>30.268493150684932</v>
      </c>
      <c r="I473" s="1">
        <v>6</v>
      </c>
      <c r="J473" s="1">
        <v>120</v>
      </c>
      <c r="K473" s="1">
        <v>14</v>
      </c>
      <c r="L473" s="1">
        <v>50</v>
      </c>
      <c r="M473" s="1">
        <v>12249</v>
      </c>
      <c r="N473" s="1" t="s">
        <v>142</v>
      </c>
      <c r="O473" s="1">
        <v>0</v>
      </c>
      <c r="P473" s="1" t="s">
        <v>53</v>
      </c>
      <c r="R473" s="1" t="s">
        <v>98</v>
      </c>
      <c r="T473" s="1">
        <v>1</v>
      </c>
      <c r="U473" s="1" t="s">
        <v>137</v>
      </c>
      <c r="W473" s="1" t="s">
        <v>145</v>
      </c>
      <c r="Y473" s="1" t="s">
        <v>91</v>
      </c>
      <c r="AA473" s="1">
        <v>1</v>
      </c>
      <c r="AB473" s="1" t="s">
        <v>2573</v>
      </c>
      <c r="AC473" s="1" t="s">
        <v>399</v>
      </c>
      <c r="AG473" s="1" t="s">
        <v>31</v>
      </c>
      <c r="AN473" s="1" t="s">
        <v>84</v>
      </c>
      <c r="AQ473" s="1">
        <v>25</v>
      </c>
      <c r="AS473" s="1">
        <v>15</v>
      </c>
      <c r="AT473" s="1">
        <v>5</v>
      </c>
      <c r="AU473" s="1" t="s">
        <v>265</v>
      </c>
      <c r="AV473" s="1" t="s">
        <v>64</v>
      </c>
      <c r="AX473" s="1">
        <v>10</v>
      </c>
      <c r="AY473" s="1" t="s">
        <v>2574</v>
      </c>
      <c r="AZ473" s="1" t="s">
        <v>2575</v>
      </c>
      <c r="BA473" s="1" t="s">
        <v>2576</v>
      </c>
      <c r="BB473" s="1">
        <v>1</v>
      </c>
    </row>
    <row r="474" spans="1:54" ht="13" x14ac:dyDescent="0.15">
      <c r="A474" s="1" t="s">
        <v>0</v>
      </c>
      <c r="G474" s="2">
        <v>26816</v>
      </c>
      <c r="H474" s="13">
        <f t="shared" ca="1" si="7"/>
        <v>45.602739726027394</v>
      </c>
      <c r="I474" s="1">
        <v>7</v>
      </c>
      <c r="J474" s="1">
        <v>0</v>
      </c>
      <c r="K474" s="1">
        <v>6</v>
      </c>
      <c r="L474" s="1">
        <v>10</v>
      </c>
      <c r="M474" s="1">
        <v>94510</v>
      </c>
      <c r="N474" s="1" t="s">
        <v>2577</v>
      </c>
      <c r="O474" s="1">
        <v>1</v>
      </c>
      <c r="T474" s="1">
        <v>1</v>
      </c>
      <c r="U474" s="1" t="s">
        <v>5</v>
      </c>
      <c r="X474" s="1" t="s">
        <v>2578</v>
      </c>
      <c r="Y474" s="1" t="s">
        <v>160</v>
      </c>
      <c r="AA474" s="1">
        <v>10</v>
      </c>
      <c r="AB474" s="1" t="s">
        <v>2579</v>
      </c>
      <c r="AC474" s="1" t="s">
        <v>399</v>
      </c>
      <c r="AI474" s="1" t="s">
        <v>33</v>
      </c>
      <c r="AN474" s="1" t="s">
        <v>72</v>
      </c>
      <c r="AP474" s="1">
        <v>5</v>
      </c>
      <c r="AR474" s="1">
        <v>2</v>
      </c>
      <c r="AT474" s="1">
        <v>10</v>
      </c>
      <c r="AU474" s="1" t="s">
        <v>2580</v>
      </c>
      <c r="AV474" s="1" t="s">
        <v>74</v>
      </c>
      <c r="AX474" s="1">
        <v>10</v>
      </c>
      <c r="AY474" s="1" t="s">
        <v>2581</v>
      </c>
      <c r="AZ474" s="1" t="s">
        <v>2582</v>
      </c>
      <c r="BA474" s="1" t="s">
        <v>2583</v>
      </c>
      <c r="BB474" s="1">
        <v>1</v>
      </c>
    </row>
    <row r="475" spans="1:54" ht="13" x14ac:dyDescent="0.15">
      <c r="A475" s="1" t="s">
        <v>0</v>
      </c>
      <c r="G475" s="2">
        <v>29434</v>
      </c>
      <c r="H475" s="13">
        <f t="shared" ca="1" si="7"/>
        <v>38.43013698630137</v>
      </c>
      <c r="I475" s="1">
        <v>7</v>
      </c>
      <c r="J475" s="1">
        <v>50</v>
      </c>
      <c r="K475" s="1">
        <v>8</v>
      </c>
      <c r="L475" s="1">
        <v>4</v>
      </c>
      <c r="M475" s="1">
        <v>22102</v>
      </c>
      <c r="N475" s="1" t="s">
        <v>2584</v>
      </c>
      <c r="O475" s="1">
        <v>1</v>
      </c>
      <c r="T475" s="1">
        <v>1</v>
      </c>
      <c r="U475" s="1" t="s">
        <v>453</v>
      </c>
      <c r="W475" s="1" t="s">
        <v>80</v>
      </c>
      <c r="Y475" s="1" t="s">
        <v>125</v>
      </c>
      <c r="AA475" s="1">
        <v>12</v>
      </c>
      <c r="AB475" s="1" t="s">
        <v>2585</v>
      </c>
      <c r="AC475" s="1" t="s">
        <v>71</v>
      </c>
      <c r="AI475" s="1" t="s">
        <v>33</v>
      </c>
      <c r="AN475" s="1" t="s">
        <v>72</v>
      </c>
      <c r="AP475" s="1">
        <v>3</v>
      </c>
      <c r="AR475" s="1">
        <v>4</v>
      </c>
      <c r="AT475" s="1">
        <v>7</v>
      </c>
      <c r="AU475" s="1" t="s">
        <v>2586</v>
      </c>
      <c r="AV475" s="1" t="s">
        <v>64</v>
      </c>
      <c r="AX475" s="1">
        <v>10</v>
      </c>
      <c r="AY475" s="1" t="s">
        <v>2587</v>
      </c>
      <c r="AZ475" s="1" t="s">
        <v>2588</v>
      </c>
      <c r="BA475" s="1" t="s">
        <v>2589</v>
      </c>
      <c r="BB475" s="1">
        <v>1</v>
      </c>
    </row>
    <row r="476" spans="1:54" ht="13" x14ac:dyDescent="0.15">
      <c r="E476" s="1" t="s">
        <v>4</v>
      </c>
      <c r="G476" s="2">
        <v>30294</v>
      </c>
      <c r="H476" s="13">
        <f t="shared" ca="1" si="7"/>
        <v>36.073972602739723</v>
      </c>
      <c r="I476" s="1">
        <v>8</v>
      </c>
      <c r="J476" s="1">
        <v>25</v>
      </c>
      <c r="K476" s="1">
        <v>10</v>
      </c>
      <c r="L476" s="1">
        <v>40</v>
      </c>
      <c r="M476" s="1">
        <v>80805</v>
      </c>
      <c r="N476" s="1" t="s">
        <v>231</v>
      </c>
      <c r="O476" s="1">
        <v>1</v>
      </c>
      <c r="T476" s="1">
        <v>1</v>
      </c>
      <c r="U476" s="1" t="s">
        <v>150</v>
      </c>
      <c r="W476" s="1" t="s">
        <v>80</v>
      </c>
      <c r="Y476" s="1" t="s">
        <v>160</v>
      </c>
      <c r="AA476" s="1">
        <v>5</v>
      </c>
      <c r="AB476" s="1" t="s">
        <v>1765</v>
      </c>
      <c r="AC476" s="1" t="s">
        <v>71</v>
      </c>
      <c r="AG476" s="1" t="s">
        <v>31</v>
      </c>
      <c r="AN476" s="1" t="s">
        <v>72</v>
      </c>
      <c r="AP476" s="1">
        <v>4</v>
      </c>
      <c r="AR476" s="1">
        <v>3</v>
      </c>
      <c r="AT476" s="1">
        <v>120</v>
      </c>
      <c r="AU476" s="1" t="s">
        <v>2590</v>
      </c>
      <c r="AW476" s="1" t="s">
        <v>2479</v>
      </c>
      <c r="AX476" s="1">
        <v>9</v>
      </c>
      <c r="AY476" s="1" t="s">
        <v>75</v>
      </c>
      <c r="AZ476" s="1" t="s">
        <v>2591</v>
      </c>
      <c r="BA476" s="1" t="s">
        <v>1943</v>
      </c>
      <c r="BB476" s="1">
        <v>0</v>
      </c>
    </row>
    <row r="477" spans="1:54" ht="13" x14ac:dyDescent="0.15">
      <c r="A477" s="1" t="s">
        <v>0</v>
      </c>
      <c r="B477" s="1" t="s">
        <v>1</v>
      </c>
      <c r="E477" s="1" t="s">
        <v>4</v>
      </c>
      <c r="G477" s="2">
        <v>30738</v>
      </c>
      <c r="H477" s="13">
        <f t="shared" ca="1" si="7"/>
        <v>34.857534246575341</v>
      </c>
      <c r="I477" s="1">
        <v>8</v>
      </c>
      <c r="J477" s="1">
        <v>60</v>
      </c>
      <c r="K477" s="1">
        <v>11</v>
      </c>
      <c r="L477" s="1">
        <v>7</v>
      </c>
      <c r="N477" s="1" t="s">
        <v>142</v>
      </c>
      <c r="O477" s="1">
        <v>1</v>
      </c>
      <c r="T477" s="1">
        <v>1</v>
      </c>
      <c r="U477" s="1" t="s">
        <v>225</v>
      </c>
      <c r="W477" s="1" t="s">
        <v>80</v>
      </c>
      <c r="Y477" s="1" t="s">
        <v>91</v>
      </c>
      <c r="AA477" s="1">
        <v>10</v>
      </c>
      <c r="AC477" s="1" t="s">
        <v>83</v>
      </c>
      <c r="AI477" s="1" t="s">
        <v>33</v>
      </c>
      <c r="AN477" s="1" t="s">
        <v>72</v>
      </c>
      <c r="AP477" s="1">
        <v>4</v>
      </c>
      <c r="AS477" s="1">
        <v>16</v>
      </c>
      <c r="AT477" s="1">
        <v>30</v>
      </c>
      <c r="AU477" s="1" t="s">
        <v>2592</v>
      </c>
      <c r="AW477" s="1" t="s">
        <v>2593</v>
      </c>
      <c r="AX477" s="1">
        <v>8</v>
      </c>
      <c r="AY477" s="1" t="s">
        <v>2594</v>
      </c>
      <c r="BB477" s="1">
        <v>0</v>
      </c>
    </row>
    <row r="478" spans="1:54" ht="13" x14ac:dyDescent="0.15">
      <c r="B478" s="1" t="s">
        <v>1</v>
      </c>
      <c r="E478" s="1" t="s">
        <v>4</v>
      </c>
      <c r="G478" s="2">
        <v>30659</v>
      </c>
      <c r="H478" s="13">
        <f t="shared" ca="1" si="7"/>
        <v>35.073972602739723</v>
      </c>
      <c r="I478" s="1">
        <v>6</v>
      </c>
      <c r="J478" s="1">
        <v>30</v>
      </c>
      <c r="K478" s="1">
        <v>12</v>
      </c>
      <c r="L478" s="1">
        <v>25</v>
      </c>
      <c r="M478" s="1">
        <v>8028</v>
      </c>
      <c r="N478" s="1" t="s">
        <v>2595</v>
      </c>
      <c r="O478" s="1">
        <v>0</v>
      </c>
      <c r="P478" s="1" t="s">
        <v>67</v>
      </c>
      <c r="R478" s="1" t="s">
        <v>98</v>
      </c>
      <c r="T478" s="1">
        <v>1</v>
      </c>
      <c r="U478" s="1" t="s">
        <v>159</v>
      </c>
      <c r="W478" s="1" t="s">
        <v>80</v>
      </c>
      <c r="Z478" s="1" t="s">
        <v>2596</v>
      </c>
      <c r="AA478" s="1">
        <v>5</v>
      </c>
      <c r="AB478" s="1" t="s">
        <v>2597</v>
      </c>
      <c r="AC478" s="1" t="s">
        <v>83</v>
      </c>
      <c r="AI478" s="1" t="s">
        <v>33</v>
      </c>
      <c r="AN478" s="1" t="s">
        <v>72</v>
      </c>
      <c r="AQ478" s="1">
        <v>10</v>
      </c>
      <c r="AR478" s="1">
        <v>6</v>
      </c>
      <c r="AT478" s="1">
        <v>10</v>
      </c>
      <c r="AU478" s="1" t="s">
        <v>2598</v>
      </c>
      <c r="AV478" s="1" t="s">
        <v>74</v>
      </c>
      <c r="AX478" s="1">
        <v>10</v>
      </c>
      <c r="AY478" s="1" t="s">
        <v>2599</v>
      </c>
      <c r="AZ478" s="1" t="s">
        <v>2600</v>
      </c>
      <c r="BA478" s="1" t="s">
        <v>2601</v>
      </c>
      <c r="BB478" s="1">
        <v>0</v>
      </c>
    </row>
    <row r="479" spans="1:54" ht="13" x14ac:dyDescent="0.15">
      <c r="A479" s="1" t="s">
        <v>0</v>
      </c>
      <c r="D479" s="1" t="s">
        <v>3</v>
      </c>
      <c r="E479" s="1" t="s">
        <v>4</v>
      </c>
      <c r="G479" s="2">
        <v>34058</v>
      </c>
      <c r="H479" s="13">
        <f t="shared" ca="1" si="7"/>
        <v>25.761643835616439</v>
      </c>
      <c r="I479" s="1">
        <v>9</v>
      </c>
      <c r="J479" s="1">
        <v>0</v>
      </c>
      <c r="K479" s="1">
        <v>12</v>
      </c>
      <c r="L479" s="1">
        <v>6</v>
      </c>
      <c r="M479" s="1">
        <v>6810</v>
      </c>
      <c r="N479" s="1" t="s">
        <v>2602</v>
      </c>
      <c r="O479" s="1">
        <v>1</v>
      </c>
      <c r="T479" s="1">
        <v>1</v>
      </c>
      <c r="U479" s="1" t="s">
        <v>110</v>
      </c>
      <c r="W479" s="1" t="s">
        <v>80</v>
      </c>
      <c r="Y479" s="1" t="s">
        <v>57</v>
      </c>
      <c r="AA479" s="1">
        <v>2</v>
      </c>
      <c r="AB479" s="1" t="s">
        <v>58</v>
      </c>
      <c r="AC479" s="1" t="s">
        <v>59</v>
      </c>
      <c r="AF479" s="1" t="s">
        <v>30</v>
      </c>
      <c r="AN479" s="1" t="s">
        <v>72</v>
      </c>
      <c r="AQ479" s="1">
        <v>15</v>
      </c>
      <c r="AS479" s="1">
        <v>30</v>
      </c>
      <c r="AT479" s="1">
        <v>22</v>
      </c>
      <c r="AU479" s="1" t="s">
        <v>2603</v>
      </c>
      <c r="AW479" s="1" t="s">
        <v>2604</v>
      </c>
      <c r="AX479" s="1">
        <v>10</v>
      </c>
      <c r="AY479" s="1" t="s">
        <v>2605</v>
      </c>
      <c r="AZ479" s="1" t="s">
        <v>2600</v>
      </c>
      <c r="BA479" s="1" t="s">
        <v>2606</v>
      </c>
      <c r="BB479" s="1">
        <v>1</v>
      </c>
    </row>
    <row r="480" spans="1:54" ht="13" x14ac:dyDescent="0.15">
      <c r="A480" s="1" t="s">
        <v>0</v>
      </c>
      <c r="D480" s="1" t="s">
        <v>3</v>
      </c>
      <c r="E480" s="1" t="s">
        <v>4</v>
      </c>
      <c r="H480" s="13">
        <f t="shared" ca="1" si="7"/>
        <v>119.07123287671233</v>
      </c>
      <c r="I480" s="1">
        <v>6</v>
      </c>
      <c r="J480" s="1">
        <v>30</v>
      </c>
      <c r="K480" s="1">
        <v>10</v>
      </c>
      <c r="L480" s="1">
        <v>15</v>
      </c>
      <c r="M480" s="1">
        <v>440014</v>
      </c>
      <c r="N480" s="1" t="s">
        <v>2607</v>
      </c>
      <c r="O480" s="1">
        <v>0</v>
      </c>
      <c r="P480" s="1" t="s">
        <v>67</v>
      </c>
      <c r="R480" s="1" t="s">
        <v>98</v>
      </c>
      <c r="T480" s="1">
        <v>1</v>
      </c>
      <c r="U480" s="1" t="s">
        <v>225</v>
      </c>
      <c r="W480" s="1" t="s">
        <v>80</v>
      </c>
      <c r="Y480" s="1" t="s">
        <v>91</v>
      </c>
      <c r="AA480" s="1">
        <v>0</v>
      </c>
      <c r="AB480" s="1" t="s">
        <v>364</v>
      </c>
      <c r="AC480" s="1" t="s">
        <v>59</v>
      </c>
      <c r="AI480" s="1" t="s">
        <v>33</v>
      </c>
      <c r="AN480" s="1" t="s">
        <v>60</v>
      </c>
      <c r="AP480" s="1">
        <v>4</v>
      </c>
      <c r="AR480" s="1">
        <v>4</v>
      </c>
      <c r="AT480" s="1">
        <v>2</v>
      </c>
      <c r="AU480" s="1" t="s">
        <v>2608</v>
      </c>
      <c r="AV480" s="1" t="s">
        <v>74</v>
      </c>
      <c r="AX480" s="1">
        <v>10</v>
      </c>
      <c r="AY480" s="1" t="s">
        <v>2609</v>
      </c>
      <c r="BB480" s="1">
        <v>1</v>
      </c>
    </row>
    <row r="481" spans="1:54" ht="13" x14ac:dyDescent="0.15">
      <c r="A481" s="1" t="s">
        <v>0</v>
      </c>
      <c r="E481" s="1" t="s">
        <v>4</v>
      </c>
      <c r="G481" s="2">
        <v>29964</v>
      </c>
      <c r="H481" s="13">
        <f t="shared" ca="1" si="7"/>
        <v>36.978082191780821</v>
      </c>
      <c r="I481" s="1">
        <v>7</v>
      </c>
      <c r="J481" s="1">
        <v>40</v>
      </c>
      <c r="K481" s="1">
        <v>8</v>
      </c>
      <c r="L481" s="1">
        <v>15</v>
      </c>
      <c r="M481" s="1">
        <v>71210</v>
      </c>
      <c r="N481" s="1" t="s">
        <v>2610</v>
      </c>
      <c r="O481" s="1">
        <v>1</v>
      </c>
      <c r="T481" s="1">
        <v>1</v>
      </c>
      <c r="U481" s="1" t="s">
        <v>225</v>
      </c>
      <c r="X481" s="1" t="s">
        <v>2611</v>
      </c>
      <c r="Y481" s="1" t="s">
        <v>466</v>
      </c>
      <c r="AA481" s="1">
        <v>10</v>
      </c>
      <c r="AB481" s="1" t="s">
        <v>2612</v>
      </c>
      <c r="AC481" s="1" t="s">
        <v>83</v>
      </c>
      <c r="AG481" s="1" t="s">
        <v>31</v>
      </c>
      <c r="AN481" s="1" t="s">
        <v>60</v>
      </c>
      <c r="AP481" s="1">
        <v>2</v>
      </c>
      <c r="AS481" s="1">
        <v>6</v>
      </c>
      <c r="AT481" s="1">
        <v>30</v>
      </c>
      <c r="AU481" s="1" t="s">
        <v>2613</v>
      </c>
      <c r="AV481" s="1" t="s">
        <v>74</v>
      </c>
      <c r="AX481" s="1">
        <v>5</v>
      </c>
      <c r="AY481" s="1" t="s">
        <v>2614</v>
      </c>
      <c r="AZ481" s="1" t="s">
        <v>2615</v>
      </c>
      <c r="BA481" s="1" t="s">
        <v>116</v>
      </c>
      <c r="BB481" s="1">
        <v>1</v>
      </c>
    </row>
    <row r="482" spans="1:54" ht="13" x14ac:dyDescent="0.15">
      <c r="A482" s="1" t="s">
        <v>0</v>
      </c>
      <c r="E482" s="1" t="s">
        <v>4</v>
      </c>
      <c r="G482" s="2">
        <v>31940</v>
      </c>
      <c r="H482" s="13">
        <f t="shared" ca="1" si="7"/>
        <v>31.564383561643837</v>
      </c>
      <c r="I482" s="1">
        <v>6</v>
      </c>
      <c r="J482" s="1">
        <v>80</v>
      </c>
      <c r="K482" s="1">
        <v>4</v>
      </c>
      <c r="L482" s="1">
        <v>10</v>
      </c>
      <c r="M482" s="1">
        <v>460002</v>
      </c>
      <c r="N482" s="1" t="s">
        <v>606</v>
      </c>
      <c r="O482" s="1">
        <v>0</v>
      </c>
      <c r="P482" s="1" t="s">
        <v>67</v>
      </c>
      <c r="R482" s="1" t="s">
        <v>103</v>
      </c>
      <c r="T482" s="1">
        <v>1</v>
      </c>
      <c r="U482" s="1" t="s">
        <v>150</v>
      </c>
      <c r="W482" s="1" t="s">
        <v>80</v>
      </c>
      <c r="Z482" s="1" t="s">
        <v>2616</v>
      </c>
      <c r="AA482" s="1">
        <v>4</v>
      </c>
      <c r="AC482" s="1" t="s">
        <v>59</v>
      </c>
      <c r="AF482" s="1" t="s">
        <v>30</v>
      </c>
      <c r="AN482" s="1" t="s">
        <v>72</v>
      </c>
      <c r="AQ482" s="1">
        <v>10</v>
      </c>
      <c r="AS482" s="1">
        <v>10</v>
      </c>
      <c r="AT482" s="1">
        <v>4</v>
      </c>
      <c r="AU482" s="1" t="s">
        <v>2617</v>
      </c>
      <c r="AV482" s="1" t="s">
        <v>74</v>
      </c>
      <c r="AX482" s="1">
        <v>8</v>
      </c>
      <c r="AY482" s="1" t="s">
        <v>2618</v>
      </c>
      <c r="BB482" s="1">
        <v>1</v>
      </c>
    </row>
    <row r="483" spans="1:54" ht="13" x14ac:dyDescent="0.15">
      <c r="D483" s="1" t="s">
        <v>3</v>
      </c>
      <c r="G483" s="2">
        <v>31478</v>
      </c>
      <c r="H483" s="13">
        <f t="shared" ca="1" si="7"/>
        <v>32.830136986301369</v>
      </c>
      <c r="I483" s="1">
        <v>7</v>
      </c>
      <c r="J483" s="1">
        <v>0</v>
      </c>
      <c r="K483" s="1">
        <v>10</v>
      </c>
      <c r="L483" s="1">
        <v>3</v>
      </c>
      <c r="N483" s="1" t="s">
        <v>2619</v>
      </c>
      <c r="O483" s="1">
        <v>1</v>
      </c>
      <c r="T483" s="1">
        <v>1</v>
      </c>
      <c r="U483" s="1" t="s">
        <v>225</v>
      </c>
      <c r="W483" s="1" t="s">
        <v>80</v>
      </c>
      <c r="Y483" s="1" t="s">
        <v>91</v>
      </c>
      <c r="AA483" s="1">
        <v>12</v>
      </c>
      <c r="AB483" s="1" t="s">
        <v>2620</v>
      </c>
      <c r="AC483" s="1" t="s">
        <v>59</v>
      </c>
      <c r="AI483" s="1" t="s">
        <v>33</v>
      </c>
      <c r="AN483" s="1" t="s">
        <v>167</v>
      </c>
      <c r="AP483" s="1">
        <v>6</v>
      </c>
      <c r="AR483" s="1">
        <v>2</v>
      </c>
      <c r="AT483" s="1">
        <v>48</v>
      </c>
      <c r="AU483" s="1" t="s">
        <v>2621</v>
      </c>
      <c r="AV483" s="1" t="s">
        <v>74</v>
      </c>
      <c r="AX483" s="1">
        <v>10</v>
      </c>
      <c r="AY483" s="1" t="s">
        <v>2622</v>
      </c>
      <c r="AZ483" s="1" t="s">
        <v>205</v>
      </c>
      <c r="BA483" s="1" t="s">
        <v>2623</v>
      </c>
      <c r="BB483" s="1">
        <v>1</v>
      </c>
    </row>
    <row r="484" spans="1:54" ht="13" x14ac:dyDescent="0.15">
      <c r="A484" s="1" t="s">
        <v>0</v>
      </c>
      <c r="G484" s="2">
        <v>31912</v>
      </c>
      <c r="H484" s="13">
        <f t="shared" ca="1" si="7"/>
        <v>31.641095890410959</v>
      </c>
      <c r="I484" s="1">
        <v>8</v>
      </c>
      <c r="J484" s="1">
        <v>30</v>
      </c>
      <c r="K484" s="1">
        <v>12</v>
      </c>
      <c r="L484" s="1">
        <v>5</v>
      </c>
      <c r="M484" s="1">
        <v>94102</v>
      </c>
      <c r="N484" s="1" t="s">
        <v>2624</v>
      </c>
      <c r="O484" s="1">
        <v>0</v>
      </c>
      <c r="P484" s="1" t="s">
        <v>53</v>
      </c>
      <c r="R484" s="1" t="s">
        <v>54</v>
      </c>
      <c r="T484" s="1">
        <v>1</v>
      </c>
      <c r="U484" s="1" t="s">
        <v>30</v>
      </c>
      <c r="W484" s="1" t="s">
        <v>56</v>
      </c>
      <c r="Y484" s="1" t="s">
        <v>112</v>
      </c>
      <c r="AA484" s="1">
        <v>7</v>
      </c>
      <c r="AB484" s="1" t="s">
        <v>280</v>
      </c>
      <c r="AC484" s="1" t="s">
        <v>83</v>
      </c>
      <c r="AF484" s="1" t="s">
        <v>30</v>
      </c>
      <c r="AG484" s="1" t="s">
        <v>31</v>
      </c>
      <c r="AI484" s="1" t="s">
        <v>33</v>
      </c>
      <c r="AN484" s="1" t="s">
        <v>72</v>
      </c>
      <c r="AP484" s="1">
        <v>4</v>
      </c>
      <c r="AR484" s="1">
        <v>6</v>
      </c>
      <c r="AT484" s="1">
        <v>20</v>
      </c>
      <c r="AU484" s="1" t="s">
        <v>2625</v>
      </c>
      <c r="AV484" s="1" t="s">
        <v>74</v>
      </c>
      <c r="AX484" s="1">
        <v>9</v>
      </c>
      <c r="AY484" s="1" t="s">
        <v>2626</v>
      </c>
      <c r="AZ484" s="1" t="s">
        <v>2627</v>
      </c>
      <c r="BB484" s="1">
        <v>1</v>
      </c>
    </row>
    <row r="485" spans="1:54" ht="13" x14ac:dyDescent="0.15">
      <c r="E485" s="1" t="s">
        <v>4</v>
      </c>
      <c r="G485" s="2">
        <v>30050</v>
      </c>
      <c r="H485" s="13">
        <f t="shared" ca="1" si="7"/>
        <v>36.742465753424661</v>
      </c>
      <c r="I485" s="1">
        <v>6</v>
      </c>
      <c r="J485" s="1">
        <v>100</v>
      </c>
      <c r="K485" s="1">
        <v>10</v>
      </c>
      <c r="L485" s="1">
        <v>8</v>
      </c>
      <c r="M485" s="1">
        <v>80541</v>
      </c>
      <c r="N485" s="1" t="s">
        <v>2628</v>
      </c>
      <c r="O485" s="1">
        <v>1</v>
      </c>
      <c r="T485" s="1">
        <v>1</v>
      </c>
      <c r="U485" s="1" t="s">
        <v>225</v>
      </c>
      <c r="W485" s="1" t="s">
        <v>80</v>
      </c>
      <c r="Y485" s="1" t="s">
        <v>91</v>
      </c>
      <c r="AA485" s="1">
        <v>6</v>
      </c>
      <c r="AB485" s="1" t="s">
        <v>2629</v>
      </c>
      <c r="AC485" s="1" t="s">
        <v>83</v>
      </c>
      <c r="AI485" s="1" t="s">
        <v>33</v>
      </c>
      <c r="AN485" s="1" t="s">
        <v>72</v>
      </c>
      <c r="AP485" s="1">
        <v>1</v>
      </c>
      <c r="AR485" s="1">
        <v>4</v>
      </c>
      <c r="AT485" s="1">
        <v>12</v>
      </c>
      <c r="AU485" s="1" t="s">
        <v>2630</v>
      </c>
      <c r="AV485" s="1" t="s">
        <v>64</v>
      </c>
      <c r="AX485" s="1">
        <v>10</v>
      </c>
      <c r="AY485" s="1" t="s">
        <v>2631</v>
      </c>
      <c r="AZ485" s="1" t="s">
        <v>2632</v>
      </c>
      <c r="BB485" s="1">
        <v>0</v>
      </c>
    </row>
    <row r="486" spans="1:54" ht="13" x14ac:dyDescent="0.15">
      <c r="A486" s="1" t="s">
        <v>0</v>
      </c>
      <c r="G486" s="2">
        <v>26115</v>
      </c>
      <c r="H486" s="13">
        <f t="shared" ca="1" si="7"/>
        <v>47.523287671232879</v>
      </c>
      <c r="I486" s="1">
        <v>6</v>
      </c>
      <c r="J486" s="1">
        <v>30</v>
      </c>
      <c r="K486" s="1">
        <v>8</v>
      </c>
      <c r="L486" s="1">
        <v>30</v>
      </c>
      <c r="M486" s="1">
        <v>2600</v>
      </c>
      <c r="N486" s="1" t="s">
        <v>2633</v>
      </c>
      <c r="O486" s="1">
        <v>1</v>
      </c>
      <c r="T486" s="1">
        <v>1</v>
      </c>
      <c r="U486" s="1" t="s">
        <v>79</v>
      </c>
      <c r="W486" s="1" t="s">
        <v>90</v>
      </c>
      <c r="Z486" s="1" t="s">
        <v>2634</v>
      </c>
      <c r="AA486" s="1">
        <v>15</v>
      </c>
      <c r="AB486" s="1" t="s">
        <v>2635</v>
      </c>
      <c r="AC486" s="1" t="s">
        <v>59</v>
      </c>
      <c r="AI486" s="1" t="s">
        <v>33</v>
      </c>
      <c r="AN486" s="1" t="s">
        <v>60</v>
      </c>
      <c r="AP486" s="1">
        <v>6</v>
      </c>
      <c r="AR486" s="1">
        <v>5</v>
      </c>
      <c r="AT486" s="1">
        <v>400</v>
      </c>
      <c r="AU486" s="1" t="s">
        <v>2636</v>
      </c>
      <c r="AV486" s="1" t="s">
        <v>74</v>
      </c>
      <c r="AX486" s="1">
        <v>10</v>
      </c>
      <c r="AY486" s="1" t="s">
        <v>2637</v>
      </c>
      <c r="AZ486" s="1" t="s">
        <v>2638</v>
      </c>
      <c r="BB486" s="1">
        <v>1</v>
      </c>
    </row>
    <row r="487" spans="1:54" ht="13" x14ac:dyDescent="0.15">
      <c r="A487" s="1" t="s">
        <v>0</v>
      </c>
      <c r="D487" s="1" t="s">
        <v>3</v>
      </c>
      <c r="E487" s="1" t="s">
        <v>4</v>
      </c>
      <c r="G487" s="2">
        <v>30433</v>
      </c>
      <c r="H487" s="13">
        <f t="shared" ca="1" si="7"/>
        <v>35.69315068493151</v>
      </c>
      <c r="I487" s="1">
        <v>7</v>
      </c>
      <c r="J487" s="1">
        <v>0</v>
      </c>
      <c r="K487" s="1">
        <v>8</v>
      </c>
      <c r="L487" s="1">
        <v>2</v>
      </c>
      <c r="M487" s="1">
        <v>90012</v>
      </c>
      <c r="N487" s="1" t="s">
        <v>658</v>
      </c>
      <c r="O487" s="1">
        <v>1</v>
      </c>
      <c r="T487" s="1">
        <v>1</v>
      </c>
      <c r="U487" s="1" t="s">
        <v>582</v>
      </c>
      <c r="X487" s="1" t="s">
        <v>2639</v>
      </c>
      <c r="Y487" s="1" t="s">
        <v>57</v>
      </c>
      <c r="AA487" s="1">
        <v>1</v>
      </c>
      <c r="AB487" s="1" t="s">
        <v>58</v>
      </c>
      <c r="AC487" s="1" t="s">
        <v>59</v>
      </c>
      <c r="AD487" s="1" t="s">
        <v>28</v>
      </c>
      <c r="AF487" s="1" t="s">
        <v>30</v>
      </c>
      <c r="AI487" s="1" t="s">
        <v>33</v>
      </c>
      <c r="AN487" s="1" t="s">
        <v>72</v>
      </c>
      <c r="AP487" s="1">
        <v>6</v>
      </c>
      <c r="AR487" s="1">
        <v>6</v>
      </c>
      <c r="AT487" s="1">
        <v>6</v>
      </c>
      <c r="AU487" s="1" t="s">
        <v>2640</v>
      </c>
      <c r="AV487" s="1" t="s">
        <v>74</v>
      </c>
      <c r="AX487" s="1">
        <v>10</v>
      </c>
      <c r="AY487" s="1" t="s">
        <v>2641</v>
      </c>
      <c r="AZ487" s="1" t="s">
        <v>2642</v>
      </c>
      <c r="BA487" s="1" t="s">
        <v>2643</v>
      </c>
      <c r="BB487" s="1">
        <v>0</v>
      </c>
    </row>
    <row r="488" spans="1:54" ht="13" x14ac:dyDescent="0.15">
      <c r="A488" s="1" t="s">
        <v>0</v>
      </c>
      <c r="G488" s="2">
        <v>31192</v>
      </c>
      <c r="H488" s="13">
        <f t="shared" ca="1" si="7"/>
        <v>33.613698630136987</v>
      </c>
      <c r="I488" s="1">
        <v>6</v>
      </c>
      <c r="J488" s="1">
        <v>60</v>
      </c>
      <c r="K488" s="1">
        <v>14</v>
      </c>
      <c r="L488" s="1">
        <v>6</v>
      </c>
      <c r="M488" s="1">
        <v>600100</v>
      </c>
      <c r="N488" s="1" t="s">
        <v>2644</v>
      </c>
      <c r="O488" s="1">
        <v>1</v>
      </c>
      <c r="T488" s="1">
        <v>1</v>
      </c>
      <c r="U488" s="1" t="s">
        <v>225</v>
      </c>
      <c r="W488" s="1" t="s">
        <v>80</v>
      </c>
      <c r="Z488" s="1" t="s">
        <v>2645</v>
      </c>
      <c r="AA488" s="1">
        <v>10</v>
      </c>
      <c r="AB488" s="1" t="s">
        <v>2646</v>
      </c>
      <c r="AC488" s="1" t="s">
        <v>59</v>
      </c>
      <c r="AG488" s="1" t="s">
        <v>31</v>
      </c>
      <c r="AI488" s="1" t="s">
        <v>33</v>
      </c>
      <c r="AN488" s="1" t="s">
        <v>60</v>
      </c>
      <c r="AQ488" s="1">
        <v>10</v>
      </c>
      <c r="AS488" s="1">
        <v>26</v>
      </c>
      <c r="AT488" s="1">
        <v>22</v>
      </c>
      <c r="AU488" s="1" t="s">
        <v>2647</v>
      </c>
      <c r="AV488" s="1" t="s">
        <v>64</v>
      </c>
      <c r="AX488" s="1">
        <v>10</v>
      </c>
      <c r="AY488" s="1" t="s">
        <v>2648</v>
      </c>
      <c r="AZ488" s="1" t="s">
        <v>133</v>
      </c>
      <c r="BB488" s="1">
        <v>0</v>
      </c>
    </row>
    <row r="489" spans="1:54" ht="13" x14ac:dyDescent="0.15">
      <c r="A489" s="1" t="s">
        <v>0</v>
      </c>
      <c r="G489" s="2" t="s">
        <v>2649</v>
      </c>
      <c r="H489" s="13">
        <f t="shared" ca="1" si="7"/>
        <v>59.942465753424656</v>
      </c>
      <c r="I489" s="1">
        <v>8</v>
      </c>
      <c r="J489" s="1">
        <v>0</v>
      </c>
      <c r="K489" s="1">
        <v>8</v>
      </c>
      <c r="L489" s="1">
        <v>10</v>
      </c>
      <c r="M489" s="1">
        <v>14055</v>
      </c>
      <c r="N489" s="1" t="s">
        <v>2650</v>
      </c>
      <c r="O489" s="1">
        <v>0</v>
      </c>
      <c r="Q489" s="1" t="s">
        <v>2651</v>
      </c>
      <c r="S489" s="1" t="s">
        <v>2652</v>
      </c>
      <c r="T489" s="1">
        <v>0</v>
      </c>
      <c r="AC489" s="1" t="s">
        <v>83</v>
      </c>
      <c r="AG489" s="1" t="s">
        <v>31</v>
      </c>
      <c r="AN489" s="1" t="s">
        <v>84</v>
      </c>
      <c r="AQ489" s="1">
        <v>14</v>
      </c>
      <c r="AR489" s="1">
        <v>6</v>
      </c>
      <c r="AT489" s="1">
        <v>20</v>
      </c>
      <c r="AU489" s="1" t="s">
        <v>2653</v>
      </c>
      <c r="AV489" s="1" t="s">
        <v>64</v>
      </c>
      <c r="AX489" s="1">
        <v>9</v>
      </c>
      <c r="AY489" s="1" t="s">
        <v>2654</v>
      </c>
      <c r="AZ489" s="1" t="s">
        <v>2655</v>
      </c>
      <c r="BA489" s="1" t="s">
        <v>2656</v>
      </c>
      <c r="BB489" s="1">
        <v>1</v>
      </c>
    </row>
    <row r="490" spans="1:54" ht="13" x14ac:dyDescent="0.15">
      <c r="A490" s="1" t="s">
        <v>0</v>
      </c>
      <c r="B490" s="1" t="s">
        <v>1</v>
      </c>
      <c r="E490" s="1" t="s">
        <v>4</v>
      </c>
      <c r="G490" s="2">
        <v>30169</v>
      </c>
      <c r="H490" s="13">
        <f t="shared" ca="1" si="7"/>
        <v>36.416438356164385</v>
      </c>
      <c r="I490" s="1">
        <v>6</v>
      </c>
      <c r="J490" s="1">
        <v>0</v>
      </c>
      <c r="K490" s="1">
        <v>12</v>
      </c>
      <c r="L490" s="1">
        <v>12</v>
      </c>
      <c r="M490" s="1">
        <v>4000</v>
      </c>
      <c r="N490" s="1" t="s">
        <v>88</v>
      </c>
      <c r="O490" s="1">
        <v>0</v>
      </c>
      <c r="P490" s="1" t="s">
        <v>53</v>
      </c>
      <c r="R490" s="1" t="s">
        <v>68</v>
      </c>
      <c r="T490" s="1">
        <v>1</v>
      </c>
      <c r="U490" s="1" t="s">
        <v>110</v>
      </c>
      <c r="W490" s="1" t="s">
        <v>80</v>
      </c>
      <c r="Y490" s="1" t="s">
        <v>91</v>
      </c>
      <c r="AA490" s="1">
        <v>10</v>
      </c>
      <c r="AB490" s="1" t="s">
        <v>2657</v>
      </c>
      <c r="AC490" s="1" t="s">
        <v>59</v>
      </c>
      <c r="AI490" s="1" t="s">
        <v>33</v>
      </c>
      <c r="AN490" s="1" t="s">
        <v>72</v>
      </c>
      <c r="AQ490" s="1">
        <v>15</v>
      </c>
      <c r="AR490" s="1">
        <v>5</v>
      </c>
      <c r="AT490" s="1">
        <v>10</v>
      </c>
      <c r="AU490" s="1" t="s">
        <v>2658</v>
      </c>
      <c r="AV490" s="1" t="s">
        <v>74</v>
      </c>
      <c r="AX490" s="1">
        <v>10</v>
      </c>
      <c r="AY490" s="1" t="s">
        <v>2659</v>
      </c>
      <c r="AZ490" s="1" t="s">
        <v>2660</v>
      </c>
      <c r="BA490" s="1" t="s">
        <v>2661</v>
      </c>
      <c r="BB490" s="1">
        <v>1</v>
      </c>
    </row>
    <row r="491" spans="1:54" ht="13" x14ac:dyDescent="0.15">
      <c r="B491" s="1" t="s">
        <v>1</v>
      </c>
      <c r="E491" s="1" t="s">
        <v>4</v>
      </c>
      <c r="G491" s="2">
        <v>30185</v>
      </c>
      <c r="H491" s="13">
        <f t="shared" ca="1" si="7"/>
        <v>36.372602739726027</v>
      </c>
      <c r="I491" s="1">
        <v>7</v>
      </c>
      <c r="J491" s="1">
        <v>45</v>
      </c>
      <c r="K491" s="1">
        <v>16</v>
      </c>
      <c r="L491" s="1">
        <v>6</v>
      </c>
      <c r="M491" s="1">
        <v>16833</v>
      </c>
      <c r="N491" s="1" t="s">
        <v>2662</v>
      </c>
      <c r="O491" s="1">
        <v>1</v>
      </c>
      <c r="T491" s="1">
        <v>1</v>
      </c>
      <c r="U491" s="1" t="s">
        <v>225</v>
      </c>
      <c r="W491" s="1" t="s">
        <v>80</v>
      </c>
      <c r="Y491" s="1" t="s">
        <v>91</v>
      </c>
      <c r="AA491" s="1">
        <v>13</v>
      </c>
      <c r="AB491" s="1" t="s">
        <v>2663</v>
      </c>
      <c r="AC491" s="1" t="s">
        <v>83</v>
      </c>
      <c r="AI491" s="1" t="s">
        <v>33</v>
      </c>
      <c r="AN491" s="1" t="s">
        <v>60</v>
      </c>
      <c r="AP491" s="1">
        <v>3</v>
      </c>
      <c r="AR491" s="1">
        <v>6</v>
      </c>
      <c r="AT491" s="1">
        <v>6</v>
      </c>
      <c r="AU491" s="1" t="s">
        <v>2664</v>
      </c>
      <c r="AV491" s="1" t="s">
        <v>74</v>
      </c>
      <c r="AX491" s="1">
        <v>7</v>
      </c>
      <c r="AY491" s="1" t="s">
        <v>2665</v>
      </c>
      <c r="BA491" s="1" t="s">
        <v>2666</v>
      </c>
      <c r="BB491" s="1">
        <v>1</v>
      </c>
    </row>
    <row r="492" spans="1:54" ht="13" x14ac:dyDescent="0.15">
      <c r="A492" s="1" t="s">
        <v>0</v>
      </c>
      <c r="B492" s="1" t="s">
        <v>1</v>
      </c>
      <c r="C492" s="1" t="s">
        <v>2</v>
      </c>
      <c r="D492" s="1" t="s">
        <v>3</v>
      </c>
      <c r="E492" s="1" t="s">
        <v>4</v>
      </c>
      <c r="G492" s="2">
        <v>32976</v>
      </c>
      <c r="H492" s="13">
        <f t="shared" ca="1" si="7"/>
        <v>28.726027397260275</v>
      </c>
      <c r="I492" s="1">
        <v>7</v>
      </c>
      <c r="J492" s="1">
        <v>80</v>
      </c>
      <c r="K492" s="1">
        <v>8</v>
      </c>
      <c r="L492" s="1">
        <v>8</v>
      </c>
      <c r="M492" s="1">
        <v>0</v>
      </c>
      <c r="N492" s="1" t="s">
        <v>2667</v>
      </c>
      <c r="O492" s="1">
        <v>1</v>
      </c>
      <c r="T492" s="1">
        <v>1</v>
      </c>
      <c r="U492" s="1" t="s">
        <v>453</v>
      </c>
      <c r="W492" s="1" t="s">
        <v>80</v>
      </c>
      <c r="Z492" s="1" t="s">
        <v>2668</v>
      </c>
      <c r="AA492" s="1">
        <v>5</v>
      </c>
      <c r="AB492" s="1" t="s">
        <v>2669</v>
      </c>
      <c r="AC492" s="1" t="s">
        <v>83</v>
      </c>
      <c r="AH492" s="1" t="s">
        <v>32</v>
      </c>
      <c r="AN492" s="1" t="s">
        <v>72</v>
      </c>
      <c r="AP492" s="1">
        <v>4</v>
      </c>
      <c r="AR492" s="1">
        <v>6</v>
      </c>
      <c r="AT492" s="1">
        <v>66</v>
      </c>
      <c r="AU492" s="1" t="s">
        <v>2670</v>
      </c>
      <c r="AV492" s="1" t="s">
        <v>74</v>
      </c>
      <c r="AX492" s="1">
        <v>9</v>
      </c>
      <c r="AY492" s="1" t="s">
        <v>2671</v>
      </c>
      <c r="AZ492" s="1" t="s">
        <v>2672</v>
      </c>
      <c r="BA492" s="1" t="s">
        <v>2673</v>
      </c>
      <c r="BB492" s="1">
        <v>1</v>
      </c>
    </row>
    <row r="493" spans="1:54" ht="13" x14ac:dyDescent="0.15">
      <c r="A493" s="1" t="s">
        <v>0</v>
      </c>
      <c r="B493" s="1" t="s">
        <v>1</v>
      </c>
      <c r="E493" s="1" t="s">
        <v>4</v>
      </c>
      <c r="G493" s="2" t="s">
        <v>2674</v>
      </c>
      <c r="H493" s="13">
        <f t="shared" ca="1" si="7"/>
        <v>65.517808219178079</v>
      </c>
      <c r="I493" s="1">
        <v>5</v>
      </c>
      <c r="J493" s="1">
        <v>60</v>
      </c>
      <c r="K493" s="1">
        <v>8</v>
      </c>
      <c r="L493" s="1">
        <v>4</v>
      </c>
      <c r="M493" s="1">
        <v>20110</v>
      </c>
      <c r="N493" s="1" t="s">
        <v>2675</v>
      </c>
      <c r="O493" s="1">
        <v>0</v>
      </c>
      <c r="P493" s="1" t="s">
        <v>78</v>
      </c>
      <c r="R493" s="1" t="s">
        <v>103</v>
      </c>
      <c r="T493" s="1">
        <v>1</v>
      </c>
      <c r="U493" s="1" t="s">
        <v>31</v>
      </c>
      <c r="W493" s="1" t="s">
        <v>80</v>
      </c>
      <c r="Y493" s="1" t="s">
        <v>738</v>
      </c>
      <c r="AA493" s="1">
        <v>6</v>
      </c>
      <c r="AB493" s="1" t="s">
        <v>2676</v>
      </c>
      <c r="AC493" s="1" t="s">
        <v>83</v>
      </c>
      <c r="AG493" s="1" t="s">
        <v>31</v>
      </c>
      <c r="AN493" s="1" t="s">
        <v>624</v>
      </c>
      <c r="AP493" s="1">
        <v>4</v>
      </c>
      <c r="AS493" s="1">
        <v>30</v>
      </c>
      <c r="AT493" s="1">
        <v>60</v>
      </c>
      <c r="AU493" s="1" t="s">
        <v>2677</v>
      </c>
      <c r="AW493" s="1" t="s">
        <v>2678</v>
      </c>
      <c r="AX493" s="1">
        <v>8</v>
      </c>
      <c r="AY493" s="1" t="s">
        <v>2679</v>
      </c>
      <c r="AZ493" s="1" t="s">
        <v>2680</v>
      </c>
      <c r="BA493" s="1" t="s">
        <v>141</v>
      </c>
      <c r="BB493" s="1">
        <v>1</v>
      </c>
    </row>
    <row r="494" spans="1:54" ht="13" x14ac:dyDescent="0.15">
      <c r="A494" s="1" t="s">
        <v>0</v>
      </c>
      <c r="G494" s="2">
        <v>28928</v>
      </c>
      <c r="H494" s="13">
        <f t="shared" ca="1" si="7"/>
        <v>39.816438356164383</v>
      </c>
      <c r="I494" s="1">
        <v>8</v>
      </c>
      <c r="J494" s="1">
        <v>35</v>
      </c>
      <c r="K494" s="1">
        <v>9</v>
      </c>
      <c r="L494" s="1">
        <v>10</v>
      </c>
      <c r="M494" s="1">
        <v>12012</v>
      </c>
      <c r="N494" s="1" t="s">
        <v>2681</v>
      </c>
      <c r="O494" s="1">
        <v>1</v>
      </c>
      <c r="T494" s="1">
        <v>1</v>
      </c>
      <c r="U494" s="1" t="s">
        <v>5</v>
      </c>
      <c r="W494" s="1" t="s">
        <v>90</v>
      </c>
      <c r="Y494" s="1" t="s">
        <v>91</v>
      </c>
      <c r="AA494" s="1">
        <v>23</v>
      </c>
      <c r="AB494" s="1" t="s">
        <v>2682</v>
      </c>
      <c r="AC494" s="1" t="s">
        <v>59</v>
      </c>
      <c r="AI494" s="1" t="s">
        <v>33</v>
      </c>
      <c r="AN494" s="1" t="s">
        <v>60</v>
      </c>
      <c r="AQ494" s="1">
        <v>10</v>
      </c>
      <c r="AR494" s="1">
        <v>2</v>
      </c>
      <c r="AT494" s="1">
        <v>8</v>
      </c>
      <c r="AU494" s="1" t="s">
        <v>2683</v>
      </c>
      <c r="AV494" s="1" t="s">
        <v>64</v>
      </c>
      <c r="AX494" s="1">
        <v>8</v>
      </c>
      <c r="AY494" s="1" t="s">
        <v>2684</v>
      </c>
      <c r="AZ494" s="1" t="s">
        <v>2685</v>
      </c>
      <c r="BA494" s="1" t="s">
        <v>2686</v>
      </c>
      <c r="BB494" s="1">
        <v>1</v>
      </c>
    </row>
    <row r="495" spans="1:54" ht="13" x14ac:dyDescent="0.15">
      <c r="E495" s="1" t="s">
        <v>4</v>
      </c>
      <c r="G495" s="2">
        <v>25883</v>
      </c>
      <c r="H495" s="13">
        <f t="shared" ca="1" si="7"/>
        <v>48.158904109589038</v>
      </c>
      <c r="I495" s="1">
        <v>7</v>
      </c>
      <c r="J495" s="1">
        <v>0</v>
      </c>
      <c r="K495" s="1">
        <v>10</v>
      </c>
      <c r="L495" s="1">
        <v>30</v>
      </c>
      <c r="M495" s="1">
        <v>89138</v>
      </c>
      <c r="N495" s="1" t="s">
        <v>2687</v>
      </c>
      <c r="O495" s="1">
        <v>1</v>
      </c>
      <c r="T495" s="1">
        <v>1</v>
      </c>
      <c r="U495" s="1" t="s">
        <v>137</v>
      </c>
      <c r="W495" s="1" t="s">
        <v>145</v>
      </c>
      <c r="Y495" s="1" t="s">
        <v>105</v>
      </c>
      <c r="AA495" s="1">
        <v>20</v>
      </c>
      <c r="AB495" s="1" t="s">
        <v>2688</v>
      </c>
      <c r="AC495" s="1" t="s">
        <v>166</v>
      </c>
      <c r="AF495" s="1" t="s">
        <v>30</v>
      </c>
      <c r="AN495" s="1" t="s">
        <v>84</v>
      </c>
      <c r="AP495" s="1">
        <v>6</v>
      </c>
      <c r="AR495" s="1">
        <v>2</v>
      </c>
      <c r="AT495" s="1">
        <v>16</v>
      </c>
      <c r="AU495" s="1" t="s">
        <v>2689</v>
      </c>
      <c r="AV495" s="1" t="s">
        <v>74</v>
      </c>
      <c r="AX495" s="1">
        <v>9</v>
      </c>
      <c r="AY495" s="1" t="s">
        <v>2690</v>
      </c>
      <c r="AZ495" s="1" t="s">
        <v>2691</v>
      </c>
      <c r="BA495" s="1" t="s">
        <v>2692</v>
      </c>
      <c r="BB495" s="1">
        <v>0</v>
      </c>
    </row>
    <row r="496" spans="1:54" ht="13" x14ac:dyDescent="0.15">
      <c r="A496" s="1" t="s">
        <v>0</v>
      </c>
      <c r="G496" s="2">
        <v>32718</v>
      </c>
      <c r="H496" s="13">
        <f t="shared" ca="1" si="7"/>
        <v>29.432876712328767</v>
      </c>
      <c r="I496" s="1">
        <v>7</v>
      </c>
      <c r="J496" s="1">
        <v>0</v>
      </c>
      <c r="K496" s="1">
        <v>13</v>
      </c>
      <c r="L496" s="1">
        <v>6</v>
      </c>
      <c r="M496" s="1">
        <v>33068</v>
      </c>
      <c r="N496" s="1" t="s">
        <v>2693</v>
      </c>
      <c r="O496" s="1">
        <v>0</v>
      </c>
      <c r="P496" s="1" t="s">
        <v>123</v>
      </c>
      <c r="R496" s="1" t="s">
        <v>68</v>
      </c>
      <c r="T496" s="1">
        <v>0</v>
      </c>
      <c r="AC496" s="1" t="s">
        <v>59</v>
      </c>
      <c r="AG496" s="1" t="s">
        <v>31</v>
      </c>
      <c r="AN496" s="1" t="s">
        <v>84</v>
      </c>
      <c r="AP496" s="1">
        <v>5</v>
      </c>
      <c r="AR496" s="1">
        <v>2</v>
      </c>
      <c r="AT496" s="1">
        <v>6</v>
      </c>
      <c r="AU496" s="1" t="s">
        <v>2694</v>
      </c>
      <c r="AV496" s="1" t="s">
        <v>64</v>
      </c>
      <c r="AX496" s="1">
        <v>6</v>
      </c>
      <c r="AY496" s="1" t="s">
        <v>2695</v>
      </c>
      <c r="AZ496" s="1" t="s">
        <v>2696</v>
      </c>
      <c r="BA496" s="1" t="s">
        <v>2697</v>
      </c>
      <c r="BB496" s="1">
        <v>1</v>
      </c>
    </row>
    <row r="497" spans="1:54" ht="13" x14ac:dyDescent="0.15">
      <c r="A497" s="1" t="s">
        <v>0</v>
      </c>
      <c r="B497" s="1" t="s">
        <v>1</v>
      </c>
      <c r="D497" s="1" t="s">
        <v>3</v>
      </c>
      <c r="G497" s="2">
        <v>30053</v>
      </c>
      <c r="H497" s="13">
        <f t="shared" ca="1" si="7"/>
        <v>36.734246575342468</v>
      </c>
      <c r="I497" s="1">
        <v>6</v>
      </c>
      <c r="J497" s="1">
        <v>30</v>
      </c>
      <c r="K497" s="1">
        <v>10</v>
      </c>
      <c r="L497" s="1">
        <v>20</v>
      </c>
      <c r="M497" s="1">
        <v>49534</v>
      </c>
      <c r="N497" s="1" t="s">
        <v>2698</v>
      </c>
      <c r="O497" s="1">
        <v>1</v>
      </c>
      <c r="T497" s="1">
        <v>1</v>
      </c>
      <c r="U497" s="1" t="s">
        <v>5</v>
      </c>
      <c r="W497" s="1" t="s">
        <v>111</v>
      </c>
      <c r="Y497" s="1" t="s">
        <v>160</v>
      </c>
      <c r="AA497" s="1">
        <v>5</v>
      </c>
      <c r="AB497" s="1" t="s">
        <v>2699</v>
      </c>
      <c r="AC497" s="1" t="s">
        <v>59</v>
      </c>
      <c r="AF497" s="1" t="s">
        <v>30</v>
      </c>
      <c r="AN497" s="1" t="s">
        <v>72</v>
      </c>
      <c r="AQ497" s="3">
        <v>43023</v>
      </c>
      <c r="AS497" s="3">
        <v>43023</v>
      </c>
      <c r="AT497" s="1">
        <v>500</v>
      </c>
      <c r="AU497" s="1" t="s">
        <v>2700</v>
      </c>
      <c r="AV497" s="1" t="s">
        <v>64</v>
      </c>
      <c r="AX497" s="1">
        <v>8</v>
      </c>
      <c r="AY497" s="1" t="s">
        <v>2701</v>
      </c>
      <c r="AZ497" s="1" t="s">
        <v>2702</v>
      </c>
      <c r="BA497" s="1" t="s">
        <v>2703</v>
      </c>
      <c r="BB497" s="1">
        <v>1</v>
      </c>
    </row>
    <row r="498" spans="1:54" ht="13" x14ac:dyDescent="0.15">
      <c r="A498" s="1" t="s">
        <v>0</v>
      </c>
      <c r="G498" s="2" t="s">
        <v>2704</v>
      </c>
      <c r="H498" s="13">
        <f t="shared" ca="1" si="7"/>
        <v>56.561643835616437</v>
      </c>
      <c r="I498" s="1">
        <v>8</v>
      </c>
      <c r="J498" s="1">
        <v>60</v>
      </c>
      <c r="K498" s="1">
        <v>8</v>
      </c>
      <c r="L498" s="1">
        <v>5</v>
      </c>
      <c r="M498" s="1">
        <v>93063</v>
      </c>
      <c r="N498" s="1" t="s">
        <v>2705</v>
      </c>
      <c r="O498" s="1">
        <v>1</v>
      </c>
      <c r="T498" s="1">
        <v>1</v>
      </c>
      <c r="U498" s="1" t="s">
        <v>150</v>
      </c>
      <c r="W498" s="1" t="s">
        <v>56</v>
      </c>
      <c r="Y498" s="1" t="s">
        <v>91</v>
      </c>
      <c r="AA498" s="1">
        <v>25</v>
      </c>
      <c r="AB498" s="1" t="s">
        <v>2706</v>
      </c>
      <c r="AC498" s="1" t="s">
        <v>83</v>
      </c>
      <c r="AG498" s="1" t="s">
        <v>31</v>
      </c>
      <c r="AN498" s="1" t="s">
        <v>72</v>
      </c>
      <c r="AQ498" s="1">
        <v>21</v>
      </c>
      <c r="AT498" s="1">
        <v>8</v>
      </c>
      <c r="AU498" s="1" t="s">
        <v>2707</v>
      </c>
      <c r="AV498" s="1" t="s">
        <v>74</v>
      </c>
      <c r="AX498" s="1">
        <v>10</v>
      </c>
      <c r="AY498" s="1" t="s">
        <v>2708</v>
      </c>
      <c r="AZ498" s="1" t="s">
        <v>2709</v>
      </c>
      <c r="BA498" s="1" t="s">
        <v>2710</v>
      </c>
      <c r="BB498" s="1">
        <v>1</v>
      </c>
    </row>
    <row r="499" spans="1:54" ht="13" x14ac:dyDescent="0.15">
      <c r="E499" s="1" t="s">
        <v>4</v>
      </c>
      <c r="G499" s="2">
        <v>31540</v>
      </c>
      <c r="H499" s="13">
        <f t="shared" ca="1" si="7"/>
        <v>32.660273972602738</v>
      </c>
      <c r="I499" s="1">
        <v>5</v>
      </c>
      <c r="J499" s="1">
        <v>20</v>
      </c>
      <c r="K499" s="1">
        <v>12</v>
      </c>
      <c r="L499" s="1">
        <v>20</v>
      </c>
      <c r="M499" s="1">
        <v>90045</v>
      </c>
      <c r="N499" s="1" t="s">
        <v>2711</v>
      </c>
      <c r="O499" s="1">
        <v>0</v>
      </c>
      <c r="Q499" s="1" t="s">
        <v>2712</v>
      </c>
      <c r="R499" s="1" t="s">
        <v>54</v>
      </c>
      <c r="T499" s="1">
        <v>1</v>
      </c>
      <c r="U499" s="1" t="s">
        <v>225</v>
      </c>
      <c r="X499" s="1" t="s">
        <v>2713</v>
      </c>
      <c r="Y499" s="1" t="s">
        <v>391</v>
      </c>
      <c r="AA499" s="1">
        <v>6</v>
      </c>
      <c r="AB499" s="1" t="s">
        <v>1147</v>
      </c>
      <c r="AC499" s="1" t="s">
        <v>83</v>
      </c>
      <c r="AD499" s="1" t="s">
        <v>28</v>
      </c>
      <c r="AG499" s="1" t="s">
        <v>31</v>
      </c>
      <c r="AN499" s="1" t="s">
        <v>60</v>
      </c>
      <c r="AQ499" s="1">
        <v>10</v>
      </c>
      <c r="AR499" s="1">
        <v>2</v>
      </c>
      <c r="AT499" s="1">
        <v>10</v>
      </c>
      <c r="AU499" s="1" t="s">
        <v>2714</v>
      </c>
      <c r="AV499" s="1" t="s">
        <v>74</v>
      </c>
      <c r="AX499" s="1">
        <v>10</v>
      </c>
      <c r="AY499" s="1" t="s">
        <v>2715</v>
      </c>
      <c r="AZ499" s="1" t="s">
        <v>2716</v>
      </c>
      <c r="BA499" s="1" t="s">
        <v>2717</v>
      </c>
    </row>
    <row r="500" spans="1:54" ht="13" x14ac:dyDescent="0.15">
      <c r="A500" s="1" t="s">
        <v>0</v>
      </c>
      <c r="G500" s="2">
        <v>30081</v>
      </c>
      <c r="H500" s="13">
        <f t="shared" ca="1" si="7"/>
        <v>36.657534246575345</v>
      </c>
      <c r="I500" s="1">
        <v>9</v>
      </c>
      <c r="J500" s="1">
        <v>15</v>
      </c>
      <c r="K500" s="1">
        <v>8</v>
      </c>
      <c r="L500" s="1">
        <v>20</v>
      </c>
      <c r="M500" s="1">
        <v>94086</v>
      </c>
      <c r="N500" s="1" t="s">
        <v>2718</v>
      </c>
      <c r="O500" s="1">
        <v>1</v>
      </c>
      <c r="T500" s="1">
        <v>1</v>
      </c>
      <c r="U500" s="1" t="s">
        <v>5</v>
      </c>
      <c r="W500" s="1" t="s">
        <v>80</v>
      </c>
      <c r="Z500" s="1" t="s">
        <v>319</v>
      </c>
      <c r="AA500" s="1">
        <v>7</v>
      </c>
      <c r="AB500" s="1" t="s">
        <v>2719</v>
      </c>
      <c r="AC500" s="1" t="s">
        <v>83</v>
      </c>
      <c r="AG500" s="1" t="s">
        <v>31</v>
      </c>
      <c r="AN500" s="1" t="s">
        <v>84</v>
      </c>
      <c r="AP500" s="1">
        <v>6</v>
      </c>
      <c r="AR500" s="1">
        <v>6</v>
      </c>
      <c r="AT500" s="1">
        <v>20</v>
      </c>
      <c r="AU500" s="1" t="s">
        <v>2720</v>
      </c>
      <c r="AV500" s="1" t="s">
        <v>64</v>
      </c>
      <c r="AX500" s="1">
        <v>10</v>
      </c>
      <c r="AY500" s="1" t="s">
        <v>2721</v>
      </c>
      <c r="AZ500" s="1" t="s">
        <v>451</v>
      </c>
      <c r="BA500" s="1" t="s">
        <v>2722</v>
      </c>
      <c r="BB500" s="1">
        <v>0</v>
      </c>
    </row>
    <row r="501" spans="1:54" ht="13" x14ac:dyDescent="0.15">
      <c r="E501" s="1" t="s">
        <v>4</v>
      </c>
      <c r="G501" s="2">
        <v>32850</v>
      </c>
      <c r="H501" s="13">
        <f t="shared" ca="1" si="7"/>
        <v>29.07123287671233</v>
      </c>
      <c r="I501" s="1">
        <v>7</v>
      </c>
      <c r="J501" s="1">
        <v>50</v>
      </c>
      <c r="K501" s="1">
        <v>10</v>
      </c>
      <c r="L501" s="1">
        <v>5</v>
      </c>
      <c r="M501" s="1">
        <v>5655030</v>
      </c>
      <c r="N501" s="1" t="s">
        <v>2723</v>
      </c>
      <c r="O501" s="1">
        <v>1</v>
      </c>
      <c r="T501" s="1">
        <v>1</v>
      </c>
      <c r="U501" s="1" t="s">
        <v>159</v>
      </c>
      <c r="W501" s="1" t="s">
        <v>56</v>
      </c>
      <c r="Y501" s="1" t="s">
        <v>91</v>
      </c>
      <c r="AA501" s="1">
        <v>5</v>
      </c>
      <c r="AB501" s="1" t="s">
        <v>2724</v>
      </c>
      <c r="AC501" s="1" t="s">
        <v>59</v>
      </c>
      <c r="AI501" s="1" t="s">
        <v>33</v>
      </c>
      <c r="AN501" s="1" t="s">
        <v>72</v>
      </c>
      <c r="AP501" s="1">
        <v>6</v>
      </c>
      <c r="AR501" s="1">
        <v>6</v>
      </c>
      <c r="AT501" s="1">
        <v>7</v>
      </c>
      <c r="AU501" s="1" t="s">
        <v>2725</v>
      </c>
      <c r="AV501" s="1" t="s">
        <v>198</v>
      </c>
      <c r="AX501" s="1">
        <v>10</v>
      </c>
      <c r="AY501" s="1" t="s">
        <v>2726</v>
      </c>
      <c r="AZ501" s="1" t="s">
        <v>2727</v>
      </c>
      <c r="BA501" s="1" t="s">
        <v>116</v>
      </c>
      <c r="BB501" s="1">
        <v>1</v>
      </c>
    </row>
    <row r="502" spans="1:54" ht="13" x14ac:dyDescent="0.15">
      <c r="A502" s="1" t="s">
        <v>0</v>
      </c>
      <c r="B502" s="1" t="s">
        <v>1</v>
      </c>
      <c r="E502" s="1" t="s">
        <v>4</v>
      </c>
      <c r="G502" s="2">
        <v>32964</v>
      </c>
      <c r="H502" s="13">
        <f t="shared" ca="1" si="7"/>
        <v>28.758904109589039</v>
      </c>
      <c r="I502" s="1">
        <v>6</v>
      </c>
      <c r="J502" s="1">
        <v>15</v>
      </c>
      <c r="K502" s="1">
        <v>8</v>
      </c>
      <c r="L502" s="1">
        <v>1</v>
      </c>
      <c r="M502" s="1">
        <v>48104</v>
      </c>
      <c r="N502" s="1" t="s">
        <v>2728</v>
      </c>
      <c r="O502" s="1">
        <v>0</v>
      </c>
      <c r="P502" s="1" t="s">
        <v>123</v>
      </c>
      <c r="R502" s="1" t="s">
        <v>98</v>
      </c>
      <c r="T502" s="1">
        <v>1</v>
      </c>
      <c r="U502" s="1" t="s">
        <v>159</v>
      </c>
      <c r="W502" s="1" t="s">
        <v>80</v>
      </c>
      <c r="Y502" s="1" t="s">
        <v>160</v>
      </c>
      <c r="AA502" s="1">
        <v>0</v>
      </c>
      <c r="AB502" s="1" t="s">
        <v>207</v>
      </c>
      <c r="AC502" s="1" t="s">
        <v>59</v>
      </c>
      <c r="AG502" s="1" t="s">
        <v>31</v>
      </c>
      <c r="AM502" s="1" t="s">
        <v>2729</v>
      </c>
      <c r="AN502" s="1" t="s">
        <v>72</v>
      </c>
      <c r="AP502" s="1">
        <v>4</v>
      </c>
      <c r="AR502" s="1">
        <v>6</v>
      </c>
      <c r="AT502" s="1">
        <v>60</v>
      </c>
      <c r="AU502" s="1" t="s">
        <v>2730</v>
      </c>
      <c r="AV502" s="1" t="s">
        <v>74</v>
      </c>
      <c r="AX502" s="1">
        <v>10</v>
      </c>
      <c r="AY502" s="1" t="s">
        <v>2731</v>
      </c>
      <c r="BB502" s="1">
        <v>1</v>
      </c>
    </row>
    <row r="503" spans="1:54" ht="13" x14ac:dyDescent="0.15">
      <c r="B503" s="1" t="s">
        <v>1</v>
      </c>
      <c r="E503" s="1" t="s">
        <v>4</v>
      </c>
      <c r="G503" s="2">
        <v>25965</v>
      </c>
      <c r="H503" s="13">
        <f t="shared" ca="1" si="7"/>
        <v>47.934246575342463</v>
      </c>
      <c r="I503" s="1">
        <v>8</v>
      </c>
      <c r="J503" s="1">
        <v>30</v>
      </c>
      <c r="K503" s="1">
        <v>9</v>
      </c>
      <c r="L503" s="1">
        <v>4</v>
      </c>
      <c r="M503" s="1">
        <v>29617</v>
      </c>
      <c r="N503" s="1" t="s">
        <v>2732</v>
      </c>
      <c r="O503" s="1">
        <v>1</v>
      </c>
      <c r="T503" s="1">
        <v>1</v>
      </c>
      <c r="U503" s="1" t="s">
        <v>458</v>
      </c>
      <c r="W503" s="1" t="s">
        <v>56</v>
      </c>
      <c r="Y503" s="1" t="s">
        <v>295</v>
      </c>
      <c r="AA503" s="1">
        <v>23</v>
      </c>
      <c r="AB503" s="1" t="s">
        <v>2733</v>
      </c>
      <c r="AC503" s="1" t="s">
        <v>166</v>
      </c>
      <c r="AI503" s="1" t="s">
        <v>33</v>
      </c>
      <c r="AN503" s="1" t="s">
        <v>60</v>
      </c>
      <c r="AQ503" s="1">
        <v>23</v>
      </c>
      <c r="AR503" s="1">
        <v>2</v>
      </c>
      <c r="AT503" s="1">
        <v>15</v>
      </c>
      <c r="AU503" s="1" t="s">
        <v>2734</v>
      </c>
      <c r="AV503" s="1" t="s">
        <v>64</v>
      </c>
      <c r="AX503" s="1">
        <v>8</v>
      </c>
      <c r="AY503" s="1" t="s">
        <v>2735</v>
      </c>
      <c r="AZ503" s="1" t="s">
        <v>2736</v>
      </c>
      <c r="BA503" s="1" t="s">
        <v>2737</v>
      </c>
      <c r="BB503" s="1">
        <v>0</v>
      </c>
    </row>
    <row r="504" spans="1:54" ht="13" x14ac:dyDescent="0.15">
      <c r="B504" s="1" t="s">
        <v>1</v>
      </c>
      <c r="G504" s="2">
        <v>30672</v>
      </c>
      <c r="H504" s="13">
        <f t="shared" ca="1" si="7"/>
        <v>35.038356164383565</v>
      </c>
      <c r="I504" s="1">
        <v>7</v>
      </c>
      <c r="J504" s="1">
        <v>20</v>
      </c>
      <c r="K504" s="1">
        <v>10</v>
      </c>
      <c r="L504" s="1">
        <v>24</v>
      </c>
      <c r="M504" s="1">
        <v>94066</v>
      </c>
      <c r="N504" s="1" t="s">
        <v>2738</v>
      </c>
      <c r="O504" s="1">
        <v>1</v>
      </c>
      <c r="T504" s="1">
        <v>1</v>
      </c>
      <c r="U504" s="1" t="s">
        <v>225</v>
      </c>
      <c r="W504" s="1" t="s">
        <v>80</v>
      </c>
      <c r="Y504" s="1" t="s">
        <v>391</v>
      </c>
      <c r="AA504" s="1">
        <v>10</v>
      </c>
      <c r="AB504" s="1" t="s">
        <v>2739</v>
      </c>
      <c r="AC504" s="1" t="s">
        <v>83</v>
      </c>
      <c r="AG504" s="1" t="s">
        <v>31</v>
      </c>
      <c r="AN504" s="1" t="s">
        <v>72</v>
      </c>
      <c r="AP504" s="1">
        <v>5</v>
      </c>
      <c r="AR504" s="1">
        <v>1</v>
      </c>
      <c r="AT504" s="1">
        <v>6</v>
      </c>
      <c r="AU504" s="1" t="s">
        <v>2740</v>
      </c>
      <c r="AV504" s="1" t="s">
        <v>74</v>
      </c>
      <c r="AX504" s="1">
        <v>10</v>
      </c>
      <c r="AY504" s="1" t="s">
        <v>2741</v>
      </c>
      <c r="AZ504" s="1" t="s">
        <v>2742</v>
      </c>
      <c r="BA504" s="1" t="s">
        <v>141</v>
      </c>
      <c r="BB504" s="1">
        <v>1</v>
      </c>
    </row>
    <row r="505" spans="1:54" ht="13" x14ac:dyDescent="0.15">
      <c r="E505" s="1" t="s">
        <v>4</v>
      </c>
      <c r="G505" s="2">
        <v>28203</v>
      </c>
      <c r="H505" s="13">
        <f t="shared" ca="1" si="7"/>
        <v>41.802739726027397</v>
      </c>
      <c r="I505" s="1">
        <v>6</v>
      </c>
      <c r="J505" s="1">
        <v>30</v>
      </c>
      <c r="K505" s="1">
        <v>7</v>
      </c>
      <c r="L505" s="1">
        <v>6</v>
      </c>
      <c r="M505" s="1">
        <v>8390</v>
      </c>
      <c r="N505" s="1" t="s">
        <v>2743</v>
      </c>
      <c r="O505" s="1">
        <v>0</v>
      </c>
      <c r="P505" s="1" t="s">
        <v>136</v>
      </c>
      <c r="R505" s="1" t="s">
        <v>103</v>
      </c>
      <c r="T505" s="1">
        <v>1</v>
      </c>
      <c r="U505" s="1" t="s">
        <v>79</v>
      </c>
      <c r="W505" s="1" t="s">
        <v>56</v>
      </c>
      <c r="Z505" s="1" t="s">
        <v>2744</v>
      </c>
      <c r="AA505" s="1">
        <v>20</v>
      </c>
      <c r="AB505" s="1" t="s">
        <v>2745</v>
      </c>
      <c r="AC505" s="1" t="s">
        <v>399</v>
      </c>
      <c r="AG505" s="1" t="s">
        <v>31</v>
      </c>
      <c r="AN505" s="1" t="s">
        <v>167</v>
      </c>
      <c r="AP505" s="1">
        <v>6</v>
      </c>
      <c r="AR505" s="1">
        <v>5</v>
      </c>
      <c r="AT505" s="1">
        <v>100</v>
      </c>
      <c r="AU505" s="1" t="s">
        <v>2746</v>
      </c>
      <c r="AV505" s="1" t="s">
        <v>74</v>
      </c>
      <c r="AX505" s="1">
        <v>9</v>
      </c>
      <c r="AY505" s="1" t="s">
        <v>2747</v>
      </c>
      <c r="AZ505" s="1" t="s">
        <v>547</v>
      </c>
      <c r="BA505" s="1" t="s">
        <v>141</v>
      </c>
      <c r="BB505" s="1">
        <v>0</v>
      </c>
    </row>
    <row r="506" spans="1:54" ht="13" x14ac:dyDescent="0.15">
      <c r="A506" s="1" t="s">
        <v>0</v>
      </c>
      <c r="E506" s="1" t="s">
        <v>4</v>
      </c>
      <c r="G506" s="2">
        <v>31758</v>
      </c>
      <c r="H506" s="13">
        <f t="shared" ca="1" si="7"/>
        <v>32.063013698630137</v>
      </c>
      <c r="I506" s="1">
        <v>6</v>
      </c>
      <c r="J506" s="1">
        <v>60</v>
      </c>
      <c r="K506" s="1">
        <v>10</v>
      </c>
      <c r="L506" s="1">
        <v>6</v>
      </c>
      <c r="M506" s="1">
        <v>500018</v>
      </c>
      <c r="N506" s="1" t="s">
        <v>368</v>
      </c>
      <c r="O506" s="1">
        <v>1</v>
      </c>
      <c r="T506" s="1">
        <v>1</v>
      </c>
      <c r="U506" s="1" t="s">
        <v>225</v>
      </c>
      <c r="W506" s="1" t="s">
        <v>80</v>
      </c>
      <c r="Y506" s="1" t="s">
        <v>91</v>
      </c>
      <c r="AA506" s="1">
        <v>9</v>
      </c>
      <c r="AB506" s="1" t="s">
        <v>2748</v>
      </c>
      <c r="AC506" s="1" t="s">
        <v>59</v>
      </c>
      <c r="AI506" s="1" t="s">
        <v>33</v>
      </c>
      <c r="AN506" s="1" t="s">
        <v>72</v>
      </c>
      <c r="AP506" s="1">
        <v>5</v>
      </c>
      <c r="AR506" s="1">
        <v>5</v>
      </c>
      <c r="AT506" s="1">
        <v>5</v>
      </c>
      <c r="AU506" s="1" t="s">
        <v>2749</v>
      </c>
      <c r="AV506" s="1" t="s">
        <v>74</v>
      </c>
      <c r="AX506" s="1">
        <v>10</v>
      </c>
      <c r="AY506" s="1" t="s">
        <v>2750</v>
      </c>
      <c r="AZ506" s="1" t="s">
        <v>2751</v>
      </c>
      <c r="BA506" s="1" t="s">
        <v>2752</v>
      </c>
      <c r="BB506" s="1">
        <v>1</v>
      </c>
    </row>
    <row r="507" spans="1:54" ht="13" x14ac:dyDescent="0.15">
      <c r="A507" s="1" t="s">
        <v>0</v>
      </c>
      <c r="G507" s="2">
        <v>32136</v>
      </c>
      <c r="H507" s="13">
        <f t="shared" ca="1" si="7"/>
        <v>31.027397260273972</v>
      </c>
      <c r="I507" s="1">
        <v>6</v>
      </c>
      <c r="J507" s="1">
        <v>2</v>
      </c>
      <c r="K507" s="1">
        <v>10</v>
      </c>
      <c r="L507" s="1">
        <v>10</v>
      </c>
      <c r="M507" s="1">
        <v>28045</v>
      </c>
      <c r="N507" s="1" t="s">
        <v>170</v>
      </c>
      <c r="O507" s="1">
        <v>1</v>
      </c>
      <c r="T507" s="1">
        <v>1</v>
      </c>
      <c r="U507" s="1" t="s">
        <v>144</v>
      </c>
      <c r="W507" s="1" t="s">
        <v>80</v>
      </c>
      <c r="Y507" s="1" t="s">
        <v>91</v>
      </c>
      <c r="AA507" s="1">
        <v>1</v>
      </c>
      <c r="AB507" s="1" t="s">
        <v>509</v>
      </c>
      <c r="AC507" s="1" t="s">
        <v>83</v>
      </c>
      <c r="AI507" s="1" t="s">
        <v>33</v>
      </c>
      <c r="AN507" s="1" t="s">
        <v>60</v>
      </c>
      <c r="AQ507" s="1">
        <v>10</v>
      </c>
      <c r="AR507" s="1">
        <v>3</v>
      </c>
      <c r="AT507" s="1">
        <v>6</v>
      </c>
      <c r="AU507" s="1" t="s">
        <v>2753</v>
      </c>
      <c r="AV507" s="1" t="s">
        <v>74</v>
      </c>
      <c r="AX507" s="1">
        <v>8</v>
      </c>
      <c r="AY507" s="1" t="s">
        <v>2754</v>
      </c>
      <c r="AZ507" s="1" t="s">
        <v>2755</v>
      </c>
      <c r="BB507" s="1">
        <v>0</v>
      </c>
    </row>
    <row r="508" spans="1:54" ht="13" x14ac:dyDescent="0.15">
      <c r="A508" s="1" t="s">
        <v>0</v>
      </c>
      <c r="G508" s="2">
        <v>32478</v>
      </c>
      <c r="H508" s="13">
        <f t="shared" ca="1" si="7"/>
        <v>30.090410958904108</v>
      </c>
      <c r="I508" s="1">
        <v>8</v>
      </c>
      <c r="J508" s="1">
        <v>0</v>
      </c>
      <c r="K508" s="1">
        <v>8</v>
      </c>
      <c r="L508" s="1">
        <v>4</v>
      </c>
      <c r="M508" s="1">
        <v>9030400</v>
      </c>
      <c r="N508" s="1" t="s">
        <v>2756</v>
      </c>
      <c r="O508" s="1">
        <v>1</v>
      </c>
      <c r="P508" s="1" t="s">
        <v>53</v>
      </c>
      <c r="R508" s="1" t="s">
        <v>103</v>
      </c>
      <c r="T508" s="1">
        <v>0</v>
      </c>
      <c r="AC508" s="1" t="s">
        <v>399</v>
      </c>
      <c r="AD508" s="1" t="s">
        <v>28</v>
      </c>
      <c r="AF508" s="1" t="s">
        <v>30</v>
      </c>
      <c r="AN508" s="1" t="s">
        <v>84</v>
      </c>
      <c r="AQ508" s="1">
        <v>35</v>
      </c>
      <c r="AS508" s="1">
        <v>56</v>
      </c>
      <c r="AT508" s="1">
        <v>112</v>
      </c>
      <c r="AU508" s="1" t="s">
        <v>2757</v>
      </c>
      <c r="AV508" s="1" t="s">
        <v>74</v>
      </c>
      <c r="AX508" s="1">
        <v>10</v>
      </c>
      <c r="AY508" s="1" t="s">
        <v>2758</v>
      </c>
      <c r="AZ508" s="1" t="s">
        <v>2759</v>
      </c>
      <c r="BA508" s="1" t="s">
        <v>2760</v>
      </c>
    </row>
    <row r="509" spans="1:54" ht="13" x14ac:dyDescent="0.15">
      <c r="A509" s="1" t="s">
        <v>0</v>
      </c>
      <c r="G509" s="2">
        <v>29313</v>
      </c>
      <c r="H509" s="13">
        <f t="shared" ca="1" si="7"/>
        <v>38.761643835616439</v>
      </c>
      <c r="I509" s="1">
        <v>7</v>
      </c>
      <c r="J509" s="1">
        <v>0</v>
      </c>
      <c r="K509" s="1">
        <v>5</v>
      </c>
      <c r="L509" s="1">
        <v>8</v>
      </c>
      <c r="M509" s="1">
        <v>29730</v>
      </c>
      <c r="N509" s="1" t="s">
        <v>2761</v>
      </c>
      <c r="O509" s="1">
        <v>0</v>
      </c>
      <c r="P509" s="1" t="s">
        <v>136</v>
      </c>
      <c r="S509" s="1" t="s">
        <v>2762</v>
      </c>
      <c r="T509" s="1">
        <v>0</v>
      </c>
      <c r="AC509" s="1" t="s">
        <v>83</v>
      </c>
      <c r="AH509" s="1" t="s">
        <v>32</v>
      </c>
      <c r="AI509" s="1" t="s">
        <v>33</v>
      </c>
      <c r="AN509" s="1" t="s">
        <v>72</v>
      </c>
      <c r="AQ509" s="1">
        <v>8</v>
      </c>
      <c r="AS509" s="1">
        <v>16</v>
      </c>
      <c r="AT509" s="1">
        <v>8</v>
      </c>
      <c r="AU509" s="1" t="s">
        <v>2763</v>
      </c>
      <c r="AV509" s="1" t="s">
        <v>74</v>
      </c>
      <c r="AX509" s="1">
        <v>9</v>
      </c>
      <c r="AY509" s="1" t="s">
        <v>2764</v>
      </c>
      <c r="AZ509" s="1" t="s">
        <v>2765</v>
      </c>
      <c r="BA509" s="1" t="s">
        <v>2766</v>
      </c>
      <c r="BB509" s="1">
        <v>1</v>
      </c>
    </row>
    <row r="510" spans="1:54" ht="13" x14ac:dyDescent="0.15">
      <c r="A510" s="1" t="s">
        <v>0</v>
      </c>
      <c r="G510" s="2">
        <v>33993</v>
      </c>
      <c r="H510" s="13">
        <f t="shared" ca="1" si="7"/>
        <v>25.93972602739726</v>
      </c>
      <c r="I510" s="1">
        <v>7</v>
      </c>
      <c r="J510" s="1">
        <v>20</v>
      </c>
      <c r="K510" s="1">
        <v>5</v>
      </c>
      <c r="L510" s="1">
        <v>36</v>
      </c>
      <c r="M510" s="1">
        <v>10023</v>
      </c>
      <c r="N510" s="1" t="s">
        <v>2767</v>
      </c>
      <c r="O510" s="1">
        <v>0</v>
      </c>
      <c r="P510" s="1" t="s">
        <v>78</v>
      </c>
      <c r="R510" s="1" t="s">
        <v>54</v>
      </c>
      <c r="T510" s="1">
        <v>1</v>
      </c>
      <c r="U510" s="1" t="s">
        <v>5</v>
      </c>
      <c r="W510" s="1" t="s">
        <v>111</v>
      </c>
      <c r="Y510" s="1" t="s">
        <v>105</v>
      </c>
      <c r="AA510" s="1">
        <v>1</v>
      </c>
      <c r="AB510" s="1" t="s">
        <v>2768</v>
      </c>
      <c r="AC510" s="1" t="s">
        <v>59</v>
      </c>
      <c r="AE510" s="1" t="s">
        <v>29</v>
      </c>
      <c r="AM510" s="1" t="s">
        <v>2769</v>
      </c>
      <c r="AN510" s="1" t="s">
        <v>72</v>
      </c>
      <c r="AQ510" s="1">
        <v>15</v>
      </c>
      <c r="AS510" s="1">
        <v>15</v>
      </c>
      <c r="AT510" s="1">
        <v>160</v>
      </c>
      <c r="AU510" s="1" t="s">
        <v>2770</v>
      </c>
      <c r="AV510" s="1" t="s">
        <v>64</v>
      </c>
      <c r="AX510" s="1">
        <v>9</v>
      </c>
      <c r="AY510" s="1" t="s">
        <v>1006</v>
      </c>
      <c r="AZ510" s="1" t="s">
        <v>1006</v>
      </c>
      <c r="BA510" s="1" t="s">
        <v>2771</v>
      </c>
      <c r="BB510" s="1">
        <v>1</v>
      </c>
    </row>
    <row r="511" spans="1:54" ht="13" x14ac:dyDescent="0.15">
      <c r="B511" s="1" t="s">
        <v>1</v>
      </c>
      <c r="G511" s="2">
        <v>29614</v>
      </c>
      <c r="H511" s="13">
        <f t="shared" ca="1" si="7"/>
        <v>37.936986301369863</v>
      </c>
      <c r="I511" s="1">
        <v>7</v>
      </c>
      <c r="J511" s="1">
        <v>200</v>
      </c>
      <c r="K511" s="1">
        <v>12</v>
      </c>
      <c r="L511" s="1">
        <v>10</v>
      </c>
      <c r="M511" s="1">
        <v>88400</v>
      </c>
      <c r="N511" s="1" t="s">
        <v>2772</v>
      </c>
      <c r="O511" s="1">
        <v>1</v>
      </c>
      <c r="T511" s="1">
        <v>1</v>
      </c>
      <c r="U511" s="1" t="s">
        <v>159</v>
      </c>
      <c r="W511" s="1" t="s">
        <v>111</v>
      </c>
      <c r="Y511" s="1" t="s">
        <v>295</v>
      </c>
      <c r="AA511" s="1">
        <v>5</v>
      </c>
      <c r="AB511" s="1" t="s">
        <v>2773</v>
      </c>
      <c r="AC511" s="1" t="s">
        <v>71</v>
      </c>
      <c r="AL511" s="1" t="s">
        <v>36</v>
      </c>
      <c r="AV511" s="1" t="s">
        <v>74</v>
      </c>
      <c r="AX511" s="1">
        <v>10</v>
      </c>
      <c r="AY511" s="1" t="s">
        <v>2774</v>
      </c>
      <c r="AZ511" s="1" t="s">
        <v>2775</v>
      </c>
      <c r="BA511" s="1" t="s">
        <v>2776</v>
      </c>
      <c r="BB511" s="1">
        <v>1</v>
      </c>
    </row>
    <row r="512" spans="1:54" ht="13" x14ac:dyDescent="0.15">
      <c r="B512" s="1" t="s">
        <v>1</v>
      </c>
      <c r="G512" s="2" t="s">
        <v>2777</v>
      </c>
      <c r="H512" s="13">
        <f t="shared" ca="1" si="7"/>
        <v>55.539726027397258</v>
      </c>
      <c r="I512" s="1">
        <v>7</v>
      </c>
      <c r="J512" s="1">
        <v>45</v>
      </c>
      <c r="K512" s="1">
        <v>13</v>
      </c>
      <c r="L512" s="1">
        <v>1</v>
      </c>
      <c r="N512" s="1" t="s">
        <v>2778</v>
      </c>
      <c r="O512" s="1">
        <v>0</v>
      </c>
      <c r="P512" s="1" t="s">
        <v>78</v>
      </c>
      <c r="R512" s="1" t="s">
        <v>103</v>
      </c>
      <c r="T512" s="1">
        <v>0</v>
      </c>
      <c r="AC512" s="1" t="s">
        <v>83</v>
      </c>
      <c r="AE512" s="1" t="s">
        <v>29</v>
      </c>
      <c r="AN512" s="1" t="s">
        <v>72</v>
      </c>
      <c r="AP512" s="1">
        <v>6</v>
      </c>
      <c r="AR512" s="1">
        <v>6</v>
      </c>
      <c r="AT512" s="1">
        <v>5</v>
      </c>
      <c r="AU512" s="1" t="s">
        <v>2779</v>
      </c>
      <c r="AV512" s="1" t="s">
        <v>74</v>
      </c>
      <c r="AX512" s="1">
        <v>10</v>
      </c>
      <c r="AY512" s="1" t="s">
        <v>2780</v>
      </c>
      <c r="BA512" s="1" t="s">
        <v>2781</v>
      </c>
      <c r="BB512" s="1">
        <v>0</v>
      </c>
    </row>
    <row r="513" spans="1:54" ht="13" x14ac:dyDescent="0.15">
      <c r="F513" s="1" t="s">
        <v>2782</v>
      </c>
      <c r="G513" s="2">
        <v>32916</v>
      </c>
      <c r="H513" s="13">
        <f t="shared" ca="1" si="7"/>
        <v>28.890410958904109</v>
      </c>
      <c r="I513" s="1">
        <v>6</v>
      </c>
      <c r="J513" s="1">
        <v>25</v>
      </c>
      <c r="K513" s="1">
        <v>15</v>
      </c>
      <c r="L513" s="1">
        <v>5</v>
      </c>
      <c r="M513" s="1">
        <v>88036570</v>
      </c>
      <c r="N513" s="1" t="s">
        <v>2783</v>
      </c>
      <c r="O513" s="1">
        <v>1</v>
      </c>
      <c r="T513" s="1">
        <v>1</v>
      </c>
      <c r="U513" s="1" t="s">
        <v>159</v>
      </c>
      <c r="W513" s="1" t="s">
        <v>80</v>
      </c>
      <c r="Y513" s="1" t="s">
        <v>91</v>
      </c>
      <c r="AA513" s="1">
        <v>1</v>
      </c>
      <c r="AB513" s="1" t="s">
        <v>2784</v>
      </c>
      <c r="AC513" s="1" t="s">
        <v>83</v>
      </c>
      <c r="AL513" s="1" t="s">
        <v>36</v>
      </c>
      <c r="AV513" s="1" t="s">
        <v>74</v>
      </c>
      <c r="AX513" s="1">
        <v>10</v>
      </c>
      <c r="AY513" s="1" t="s">
        <v>2785</v>
      </c>
      <c r="AZ513" s="1" t="s">
        <v>476</v>
      </c>
      <c r="BB513" s="1">
        <v>1</v>
      </c>
    </row>
    <row r="514" spans="1:54" ht="13" x14ac:dyDescent="0.15">
      <c r="A514" s="1" t="s">
        <v>0</v>
      </c>
      <c r="B514" s="1" t="s">
        <v>1</v>
      </c>
      <c r="G514" s="2">
        <v>34931</v>
      </c>
      <c r="H514" s="13">
        <f t="shared" ca="1" si="7"/>
        <v>23.36986301369863</v>
      </c>
      <c r="I514" s="1">
        <v>7</v>
      </c>
      <c r="J514" s="1">
        <v>70</v>
      </c>
      <c r="K514" s="1">
        <v>6</v>
      </c>
      <c r="L514" s="1">
        <v>6</v>
      </c>
      <c r="M514" s="1">
        <v>62</v>
      </c>
      <c r="N514" s="1" t="s">
        <v>1366</v>
      </c>
      <c r="O514" s="1">
        <v>1</v>
      </c>
      <c r="T514" s="1">
        <v>1</v>
      </c>
      <c r="U514" s="1" t="s">
        <v>521</v>
      </c>
      <c r="W514" s="1" t="s">
        <v>384</v>
      </c>
      <c r="Z514" s="1" t="s">
        <v>1039</v>
      </c>
      <c r="AA514" s="1">
        <v>3</v>
      </c>
      <c r="AB514" s="1" t="s">
        <v>2786</v>
      </c>
      <c r="AC514" s="1" t="s">
        <v>59</v>
      </c>
      <c r="AL514" s="1" t="s">
        <v>36</v>
      </c>
      <c r="AV514" s="1" t="s">
        <v>198</v>
      </c>
      <c r="AX514" s="1">
        <v>10</v>
      </c>
      <c r="AY514" s="1" t="s">
        <v>2787</v>
      </c>
      <c r="AZ514" s="1" t="s">
        <v>2788</v>
      </c>
      <c r="BA514" s="1" t="s">
        <v>994</v>
      </c>
      <c r="BB514" s="1">
        <v>1</v>
      </c>
    </row>
    <row r="515" spans="1:54" ht="13" x14ac:dyDescent="0.15">
      <c r="A515" s="1" t="s">
        <v>0</v>
      </c>
      <c r="G515" s="2">
        <v>30351</v>
      </c>
      <c r="H515" s="13">
        <f t="shared" ref="H515:H578" ca="1" si="8">(TODAY() - G515)/365</f>
        <v>35.917808219178085</v>
      </c>
      <c r="I515" s="1">
        <v>8</v>
      </c>
      <c r="J515" s="1">
        <v>0</v>
      </c>
      <c r="K515" s="1">
        <v>8</v>
      </c>
      <c r="L515" s="1">
        <v>4</v>
      </c>
      <c r="M515" s="1">
        <v>94538</v>
      </c>
      <c r="N515" s="1" t="s">
        <v>2789</v>
      </c>
      <c r="O515" s="1">
        <v>0</v>
      </c>
      <c r="P515" s="1" t="s">
        <v>78</v>
      </c>
      <c r="R515" s="1" t="s">
        <v>98</v>
      </c>
      <c r="T515" s="1">
        <v>0</v>
      </c>
      <c r="AC515" s="1" t="s">
        <v>83</v>
      </c>
      <c r="AF515" s="1" t="s">
        <v>30</v>
      </c>
      <c r="AG515" s="1" t="s">
        <v>31</v>
      </c>
      <c r="AN515" s="1" t="s">
        <v>72</v>
      </c>
      <c r="AQ515" s="1">
        <v>30</v>
      </c>
      <c r="AS515" s="1">
        <v>20</v>
      </c>
      <c r="AT515" s="1">
        <v>80</v>
      </c>
      <c r="AU515" s="1" t="s">
        <v>2790</v>
      </c>
      <c r="AW515" s="1" t="s">
        <v>2791</v>
      </c>
      <c r="AX515" s="1">
        <v>10</v>
      </c>
      <c r="AY515" s="1" t="s">
        <v>2792</v>
      </c>
      <c r="BB515" s="1">
        <v>0</v>
      </c>
    </row>
    <row r="516" spans="1:54" ht="13" x14ac:dyDescent="0.15">
      <c r="D516" s="1" t="s">
        <v>3</v>
      </c>
      <c r="G516" s="2">
        <v>34335</v>
      </c>
      <c r="H516" s="13">
        <f t="shared" ca="1" si="8"/>
        <v>25.002739726027396</v>
      </c>
      <c r="I516" s="1">
        <v>6</v>
      </c>
      <c r="J516" s="1">
        <v>2</v>
      </c>
      <c r="K516" s="1">
        <v>17</v>
      </c>
      <c r="L516" s="1">
        <v>50</v>
      </c>
      <c r="M516" s="1">
        <v>81377</v>
      </c>
      <c r="N516" s="1" t="s">
        <v>231</v>
      </c>
      <c r="O516" s="1">
        <v>1</v>
      </c>
      <c r="T516" s="1">
        <v>0</v>
      </c>
      <c r="AC516" s="1" t="s">
        <v>83</v>
      </c>
      <c r="AF516" s="1" t="s">
        <v>30</v>
      </c>
      <c r="AN516" s="1" t="s">
        <v>60</v>
      </c>
      <c r="AP516" s="1">
        <v>5</v>
      </c>
      <c r="AS516" s="1">
        <v>10</v>
      </c>
      <c r="AT516" s="1">
        <v>50</v>
      </c>
      <c r="AU516" s="1" t="s">
        <v>2793</v>
      </c>
      <c r="AV516" s="1" t="s">
        <v>64</v>
      </c>
      <c r="AX516" s="1">
        <v>10</v>
      </c>
      <c r="AY516" s="1" t="s">
        <v>2794</v>
      </c>
      <c r="AZ516" s="1" t="s">
        <v>2795</v>
      </c>
      <c r="BB516" s="1">
        <v>1</v>
      </c>
    </row>
    <row r="517" spans="1:54" ht="13" x14ac:dyDescent="0.15">
      <c r="A517" s="1" t="s">
        <v>0</v>
      </c>
      <c r="G517" s="2">
        <v>31403</v>
      </c>
      <c r="H517" s="13">
        <f t="shared" ca="1" si="8"/>
        <v>33.035616438356165</v>
      </c>
      <c r="I517" s="1">
        <v>7</v>
      </c>
      <c r="J517" s="1">
        <v>60</v>
      </c>
      <c r="K517" s="1">
        <v>9</v>
      </c>
      <c r="L517" s="1">
        <v>3</v>
      </c>
      <c r="M517" s="1">
        <v>73072</v>
      </c>
      <c r="N517" s="1" t="s">
        <v>2796</v>
      </c>
      <c r="O517" s="1">
        <v>0</v>
      </c>
      <c r="P517" s="1" t="s">
        <v>136</v>
      </c>
      <c r="R517" s="1" t="s">
        <v>98</v>
      </c>
      <c r="T517" s="1">
        <v>0</v>
      </c>
      <c r="AC517" s="1" t="s">
        <v>83</v>
      </c>
      <c r="AG517" s="1" t="s">
        <v>31</v>
      </c>
      <c r="AN517" s="1" t="s">
        <v>84</v>
      </c>
      <c r="AP517" s="1">
        <v>6</v>
      </c>
      <c r="AR517" s="1">
        <v>6</v>
      </c>
      <c r="AT517" s="1">
        <v>20</v>
      </c>
      <c r="AU517" s="1" t="s">
        <v>2797</v>
      </c>
      <c r="AV517" s="1" t="s">
        <v>74</v>
      </c>
      <c r="AX517" s="1">
        <v>8</v>
      </c>
      <c r="AY517" s="1" t="s">
        <v>2798</v>
      </c>
      <c r="AZ517" s="1" t="s">
        <v>2799</v>
      </c>
      <c r="BA517" s="1" t="s">
        <v>2800</v>
      </c>
      <c r="BB517" s="1">
        <v>1</v>
      </c>
    </row>
    <row r="518" spans="1:54" ht="13" x14ac:dyDescent="0.15">
      <c r="E518" s="1" t="s">
        <v>4</v>
      </c>
      <c r="G518" s="2">
        <v>31452</v>
      </c>
      <c r="H518" s="13">
        <f t="shared" ca="1" si="8"/>
        <v>32.901369863013699</v>
      </c>
      <c r="I518" s="1">
        <v>6</v>
      </c>
      <c r="J518" s="1">
        <v>45</v>
      </c>
      <c r="K518" s="1">
        <v>12</v>
      </c>
      <c r="L518" s="1">
        <v>5</v>
      </c>
      <c r="M518" s="1">
        <v>7044</v>
      </c>
      <c r="N518" s="1" t="s">
        <v>2801</v>
      </c>
      <c r="O518" s="1">
        <v>1</v>
      </c>
      <c r="T518" s="1">
        <v>1</v>
      </c>
      <c r="U518" s="1" t="s">
        <v>225</v>
      </c>
      <c r="W518" s="1" t="s">
        <v>80</v>
      </c>
      <c r="Z518" s="1" t="s">
        <v>1039</v>
      </c>
      <c r="AA518" s="1">
        <v>15</v>
      </c>
      <c r="AB518" s="1" t="s">
        <v>2802</v>
      </c>
      <c r="AC518" s="1" t="s">
        <v>166</v>
      </c>
      <c r="AL518" s="1" t="s">
        <v>36</v>
      </c>
      <c r="AV518" s="1" t="s">
        <v>74</v>
      </c>
      <c r="AX518" s="1">
        <v>10</v>
      </c>
      <c r="AY518" s="1" t="s">
        <v>2803</v>
      </c>
      <c r="AZ518" s="1" t="s">
        <v>1307</v>
      </c>
      <c r="BA518" s="1" t="s">
        <v>2804</v>
      </c>
      <c r="BB518" s="1">
        <v>1</v>
      </c>
    </row>
    <row r="519" spans="1:54" ht="13" x14ac:dyDescent="0.15">
      <c r="A519" s="1" t="s">
        <v>0</v>
      </c>
      <c r="B519" s="1" t="s">
        <v>1</v>
      </c>
      <c r="E519" s="1" t="s">
        <v>4</v>
      </c>
      <c r="G519" s="2">
        <v>31800</v>
      </c>
      <c r="H519" s="13">
        <f t="shared" ca="1" si="8"/>
        <v>31.947945205479453</v>
      </c>
      <c r="I519" s="1">
        <v>6</v>
      </c>
      <c r="J519" s="1">
        <v>250</v>
      </c>
      <c r="K519" s="1">
        <v>14</v>
      </c>
      <c r="L519" s="1">
        <v>1</v>
      </c>
      <c r="M519" s="1">
        <v>12508</v>
      </c>
      <c r="N519" s="1" t="s">
        <v>2805</v>
      </c>
      <c r="O519" s="1">
        <v>1</v>
      </c>
      <c r="T519" s="1">
        <v>1</v>
      </c>
      <c r="U519" s="1" t="s">
        <v>225</v>
      </c>
      <c r="W519" s="1" t="s">
        <v>80</v>
      </c>
      <c r="Y519" s="1" t="s">
        <v>105</v>
      </c>
      <c r="AA519" s="1">
        <v>10</v>
      </c>
      <c r="AB519" s="1" t="s">
        <v>2806</v>
      </c>
      <c r="AC519" s="1" t="s">
        <v>1299</v>
      </c>
      <c r="AH519" s="1" t="s">
        <v>32</v>
      </c>
      <c r="AN519" s="1" t="s">
        <v>60</v>
      </c>
      <c r="AP519" s="1">
        <v>3</v>
      </c>
      <c r="AR519" s="1">
        <v>5</v>
      </c>
      <c r="AT519" s="1">
        <v>14</v>
      </c>
      <c r="AU519" s="1" t="s">
        <v>2807</v>
      </c>
      <c r="AW519" s="1" t="s">
        <v>2808</v>
      </c>
      <c r="AX519" s="1">
        <v>10</v>
      </c>
      <c r="AY519" s="1" t="s">
        <v>2809</v>
      </c>
      <c r="BB519" s="1">
        <v>1</v>
      </c>
    </row>
    <row r="520" spans="1:54" ht="13" x14ac:dyDescent="0.15">
      <c r="A520" s="1" t="s">
        <v>0</v>
      </c>
      <c r="E520" s="1" t="s">
        <v>4</v>
      </c>
      <c r="G520" s="2">
        <v>30018</v>
      </c>
      <c r="H520" s="13">
        <f t="shared" ca="1" si="8"/>
        <v>36.830136986301369</v>
      </c>
      <c r="I520" s="1">
        <v>7</v>
      </c>
      <c r="J520" s="1">
        <v>30</v>
      </c>
      <c r="K520" s="1">
        <v>12</v>
      </c>
      <c r="L520" s="1">
        <v>5</v>
      </c>
      <c r="M520" s="1">
        <v>64289</v>
      </c>
      <c r="N520" s="1" t="s">
        <v>2810</v>
      </c>
      <c r="O520" s="1">
        <v>1</v>
      </c>
      <c r="T520" s="1">
        <v>1</v>
      </c>
      <c r="U520" s="1" t="s">
        <v>5</v>
      </c>
      <c r="W520" s="1" t="s">
        <v>80</v>
      </c>
      <c r="Y520" s="1" t="s">
        <v>738</v>
      </c>
      <c r="AA520" s="1">
        <v>9</v>
      </c>
      <c r="AB520" s="1" t="s">
        <v>2811</v>
      </c>
      <c r="AC520" s="1" t="s">
        <v>83</v>
      </c>
      <c r="AH520" s="1" t="s">
        <v>32</v>
      </c>
      <c r="AN520" s="1" t="s">
        <v>72</v>
      </c>
      <c r="AP520" s="1">
        <v>4</v>
      </c>
      <c r="AR520" s="1">
        <v>1</v>
      </c>
      <c r="AT520" s="1">
        <v>6</v>
      </c>
      <c r="AU520" s="1" t="s">
        <v>2812</v>
      </c>
      <c r="AV520" s="1" t="s">
        <v>74</v>
      </c>
      <c r="AX520" s="1">
        <v>6</v>
      </c>
      <c r="AY520" s="1" t="s">
        <v>2813</v>
      </c>
      <c r="BB520" s="1">
        <v>1</v>
      </c>
    </row>
    <row r="521" spans="1:54" ht="13" x14ac:dyDescent="0.15">
      <c r="B521" s="1" t="s">
        <v>1</v>
      </c>
      <c r="E521" s="1" t="s">
        <v>4</v>
      </c>
      <c r="G521" s="2">
        <v>31014</v>
      </c>
      <c r="H521" s="13">
        <f t="shared" ca="1" si="8"/>
        <v>34.101369863013701</v>
      </c>
      <c r="I521" s="1">
        <v>6</v>
      </c>
      <c r="J521" s="1">
        <v>50</v>
      </c>
      <c r="K521" s="1">
        <v>6</v>
      </c>
      <c r="L521" s="1">
        <v>4</v>
      </c>
      <c r="M521" s="1">
        <v>7311</v>
      </c>
      <c r="N521" s="1" t="s">
        <v>2814</v>
      </c>
      <c r="O521" s="1">
        <v>0</v>
      </c>
      <c r="P521" s="1" t="s">
        <v>431</v>
      </c>
      <c r="R521" s="1" t="s">
        <v>68</v>
      </c>
      <c r="T521" s="1">
        <v>1</v>
      </c>
      <c r="U521" s="1" t="s">
        <v>159</v>
      </c>
      <c r="W521" s="1" t="s">
        <v>90</v>
      </c>
      <c r="Y521" s="1" t="s">
        <v>160</v>
      </c>
      <c r="AA521" s="1">
        <v>5</v>
      </c>
      <c r="AB521" s="1" t="s">
        <v>2815</v>
      </c>
      <c r="AC521" s="1" t="s">
        <v>71</v>
      </c>
      <c r="AI521" s="1" t="s">
        <v>33</v>
      </c>
      <c r="AN521" s="1" t="s">
        <v>60</v>
      </c>
      <c r="AP521" s="1">
        <v>2</v>
      </c>
      <c r="AR521" s="1">
        <v>2</v>
      </c>
      <c r="AT521" s="1">
        <v>2</v>
      </c>
      <c r="AU521" s="1" t="s">
        <v>2816</v>
      </c>
      <c r="AV521" s="1" t="s">
        <v>74</v>
      </c>
      <c r="AX521" s="1">
        <v>8</v>
      </c>
      <c r="AY521" s="1" t="s">
        <v>2817</v>
      </c>
      <c r="AZ521" s="1" t="s">
        <v>2818</v>
      </c>
      <c r="BA521" s="1" t="s">
        <v>2819</v>
      </c>
      <c r="BB521" s="1">
        <v>0</v>
      </c>
    </row>
    <row r="522" spans="1:54" ht="13" x14ac:dyDescent="0.15">
      <c r="B522" s="1" t="s">
        <v>1</v>
      </c>
      <c r="E522" s="1" t="s">
        <v>4</v>
      </c>
      <c r="G522" s="2">
        <v>26198</v>
      </c>
      <c r="H522" s="13">
        <f t="shared" ca="1" si="8"/>
        <v>47.295890410958904</v>
      </c>
      <c r="I522" s="1">
        <v>8</v>
      </c>
      <c r="J522" s="1">
        <v>130</v>
      </c>
      <c r="K522" s="1">
        <v>6</v>
      </c>
      <c r="L522" s="1">
        <v>20</v>
      </c>
      <c r="N522" s="1" t="s">
        <v>2820</v>
      </c>
      <c r="O522" s="1">
        <v>0</v>
      </c>
      <c r="P522" s="1" t="s">
        <v>78</v>
      </c>
      <c r="R522" s="1" t="s">
        <v>98</v>
      </c>
      <c r="T522" s="1">
        <v>1</v>
      </c>
      <c r="U522" s="1" t="s">
        <v>458</v>
      </c>
      <c r="W522" s="1" t="s">
        <v>90</v>
      </c>
      <c r="Y522" s="1" t="s">
        <v>738</v>
      </c>
      <c r="AA522" s="1">
        <v>23</v>
      </c>
      <c r="AB522" s="1" t="s">
        <v>2821</v>
      </c>
      <c r="AC522" s="1" t="s">
        <v>83</v>
      </c>
      <c r="AI522" s="1" t="s">
        <v>33</v>
      </c>
      <c r="AN522" s="1" t="s">
        <v>60</v>
      </c>
      <c r="AP522" s="1">
        <v>3</v>
      </c>
      <c r="AR522" s="1">
        <v>6</v>
      </c>
      <c r="AT522" s="1">
        <v>10</v>
      </c>
      <c r="AU522" s="1" t="s">
        <v>2822</v>
      </c>
      <c r="AV522" s="1" t="s">
        <v>74</v>
      </c>
      <c r="AX522" s="1">
        <v>8</v>
      </c>
      <c r="AY522" s="1" t="s">
        <v>2823</v>
      </c>
      <c r="BB522" s="1">
        <v>0</v>
      </c>
    </row>
    <row r="523" spans="1:54" ht="13" x14ac:dyDescent="0.15">
      <c r="A523" s="1" t="s">
        <v>0</v>
      </c>
      <c r="G523" s="2">
        <v>30945</v>
      </c>
      <c r="H523" s="13">
        <f t="shared" ca="1" si="8"/>
        <v>34.290410958904111</v>
      </c>
      <c r="I523" s="1">
        <v>7</v>
      </c>
      <c r="J523" s="1">
        <v>30</v>
      </c>
      <c r="K523" s="1">
        <v>1</v>
      </c>
      <c r="L523" s="1">
        <v>15</v>
      </c>
      <c r="M523" s="1">
        <v>1300024</v>
      </c>
      <c r="N523" s="1" t="s">
        <v>2824</v>
      </c>
      <c r="O523" s="1">
        <v>1</v>
      </c>
      <c r="T523" s="1">
        <v>1</v>
      </c>
      <c r="U523" s="1" t="s">
        <v>79</v>
      </c>
      <c r="W523" s="1" t="s">
        <v>56</v>
      </c>
      <c r="Y523" s="1" t="s">
        <v>91</v>
      </c>
      <c r="AA523" s="1">
        <v>7</v>
      </c>
      <c r="AB523" s="1" t="s">
        <v>2825</v>
      </c>
      <c r="AC523" s="1" t="s">
        <v>71</v>
      </c>
      <c r="AI523" s="1" t="s">
        <v>33</v>
      </c>
      <c r="AM523" s="1" t="s">
        <v>1219</v>
      </c>
      <c r="AN523" s="1" t="s">
        <v>60</v>
      </c>
      <c r="AP523" s="1">
        <v>3</v>
      </c>
      <c r="AR523" s="1">
        <v>4</v>
      </c>
      <c r="AT523" s="1">
        <v>10</v>
      </c>
      <c r="AU523" s="1" t="s">
        <v>2826</v>
      </c>
      <c r="AV523" s="1" t="s">
        <v>74</v>
      </c>
      <c r="AX523" s="1">
        <v>9</v>
      </c>
      <c r="AY523" s="1" t="s">
        <v>2827</v>
      </c>
      <c r="AZ523" s="1" t="s">
        <v>2828</v>
      </c>
      <c r="BA523" s="1" t="s">
        <v>2829</v>
      </c>
      <c r="BB523" s="1">
        <v>1</v>
      </c>
    </row>
    <row r="524" spans="1:54" ht="13" x14ac:dyDescent="0.15">
      <c r="A524" s="1" t="s">
        <v>0</v>
      </c>
      <c r="G524" s="2">
        <v>32220</v>
      </c>
      <c r="H524" s="13">
        <f t="shared" ca="1" si="8"/>
        <v>30.797260273972604</v>
      </c>
      <c r="I524" s="1">
        <v>4</v>
      </c>
      <c r="J524" s="1">
        <v>5</v>
      </c>
      <c r="K524" s="1">
        <v>12</v>
      </c>
      <c r="L524" s="1">
        <v>1</v>
      </c>
      <c r="M524" s="1">
        <v>90201</v>
      </c>
      <c r="N524" s="1" t="s">
        <v>2830</v>
      </c>
      <c r="O524" s="1">
        <v>0</v>
      </c>
      <c r="P524" s="1" t="s">
        <v>67</v>
      </c>
      <c r="R524" s="1" t="s">
        <v>98</v>
      </c>
      <c r="T524" s="1">
        <v>0</v>
      </c>
      <c r="AC524" s="1" t="s">
        <v>399</v>
      </c>
      <c r="AG524" s="1" t="s">
        <v>31</v>
      </c>
      <c r="AN524" s="1" t="s">
        <v>84</v>
      </c>
      <c r="AQ524" s="1">
        <v>10</v>
      </c>
      <c r="AR524" s="1">
        <v>3</v>
      </c>
      <c r="AT524" s="1">
        <v>100</v>
      </c>
      <c r="AU524" s="1" t="s">
        <v>2831</v>
      </c>
      <c r="AW524" s="1" t="s">
        <v>2832</v>
      </c>
      <c r="AX524" s="1">
        <v>0</v>
      </c>
      <c r="AY524" s="1" t="s">
        <v>2833</v>
      </c>
      <c r="AZ524" s="1" t="s">
        <v>2834</v>
      </c>
      <c r="BB524" s="1">
        <v>0</v>
      </c>
    </row>
    <row r="525" spans="1:54" ht="13" x14ac:dyDescent="0.15">
      <c r="A525" s="1" t="s">
        <v>0</v>
      </c>
      <c r="E525" s="1" t="s">
        <v>4</v>
      </c>
      <c r="G525" s="2">
        <v>31081</v>
      </c>
      <c r="H525" s="13">
        <f t="shared" ca="1" si="8"/>
        <v>33.917808219178085</v>
      </c>
      <c r="I525" s="1">
        <v>6</v>
      </c>
      <c r="J525" s="1">
        <v>0</v>
      </c>
      <c r="K525" s="1">
        <v>2</v>
      </c>
      <c r="L525" s="1">
        <v>15</v>
      </c>
      <c r="N525" s="1" t="s">
        <v>2835</v>
      </c>
      <c r="O525" s="1">
        <v>0</v>
      </c>
      <c r="P525" s="1" t="s">
        <v>78</v>
      </c>
      <c r="R525" s="1" t="s">
        <v>103</v>
      </c>
      <c r="T525" s="1">
        <v>1</v>
      </c>
      <c r="U525" s="1" t="s">
        <v>150</v>
      </c>
      <c r="W525" s="1" t="s">
        <v>56</v>
      </c>
      <c r="Y525" s="1" t="s">
        <v>233</v>
      </c>
      <c r="AA525" s="1">
        <v>10</v>
      </c>
      <c r="AB525" s="1" t="s">
        <v>2836</v>
      </c>
      <c r="AC525" s="1" t="s">
        <v>59</v>
      </c>
      <c r="AG525" s="1" t="s">
        <v>31</v>
      </c>
      <c r="AJ525" s="1" t="s">
        <v>34</v>
      </c>
      <c r="AN525" s="1" t="s">
        <v>72</v>
      </c>
      <c r="AP525" s="1">
        <v>5</v>
      </c>
      <c r="AS525" s="1">
        <v>20</v>
      </c>
      <c r="AT525" s="1">
        <v>20</v>
      </c>
      <c r="AU525" s="1" t="s">
        <v>2837</v>
      </c>
      <c r="AV525" s="1" t="s">
        <v>64</v>
      </c>
      <c r="AX525" s="1">
        <v>9</v>
      </c>
      <c r="AY525" s="1" t="s">
        <v>2838</v>
      </c>
      <c r="BA525" s="1" t="s">
        <v>2839</v>
      </c>
      <c r="BB525" s="1">
        <v>1</v>
      </c>
    </row>
    <row r="526" spans="1:54" ht="13" x14ac:dyDescent="0.15">
      <c r="E526" s="1" t="s">
        <v>4</v>
      </c>
      <c r="G526" s="2">
        <v>29924</v>
      </c>
      <c r="H526" s="13">
        <f t="shared" ca="1" si="8"/>
        <v>37.087671232876716</v>
      </c>
      <c r="I526" s="1">
        <v>6</v>
      </c>
      <c r="J526" s="1">
        <v>0</v>
      </c>
      <c r="K526" s="1">
        <v>12</v>
      </c>
      <c r="L526" s="1">
        <v>10</v>
      </c>
      <c r="M526" s="1">
        <v>67061</v>
      </c>
      <c r="N526" s="1" t="s">
        <v>2840</v>
      </c>
      <c r="O526" s="1">
        <v>0</v>
      </c>
      <c r="P526" s="1" t="s">
        <v>97</v>
      </c>
      <c r="R526" s="1" t="s">
        <v>103</v>
      </c>
      <c r="T526" s="1">
        <v>1</v>
      </c>
      <c r="U526" s="1" t="s">
        <v>89</v>
      </c>
      <c r="W526" s="1" t="s">
        <v>80</v>
      </c>
      <c r="Y526" s="1" t="s">
        <v>245</v>
      </c>
      <c r="AA526" s="1">
        <v>12</v>
      </c>
      <c r="AB526" s="1" t="s">
        <v>2841</v>
      </c>
      <c r="AC526" s="1" t="s">
        <v>83</v>
      </c>
      <c r="AF526" s="1" t="s">
        <v>30</v>
      </c>
      <c r="AG526" s="1" t="s">
        <v>31</v>
      </c>
      <c r="AN526" s="1" t="s">
        <v>84</v>
      </c>
      <c r="AP526" s="1">
        <v>2</v>
      </c>
      <c r="AR526" s="1">
        <v>6</v>
      </c>
      <c r="AT526" s="1">
        <v>80</v>
      </c>
      <c r="AU526" s="1" t="s">
        <v>2842</v>
      </c>
      <c r="AV526" s="1" t="s">
        <v>74</v>
      </c>
      <c r="AX526" s="1">
        <v>10</v>
      </c>
      <c r="AY526" s="1" t="s">
        <v>2843</v>
      </c>
      <c r="AZ526" s="1" t="s">
        <v>2844</v>
      </c>
      <c r="BB526" s="1">
        <v>0</v>
      </c>
    </row>
    <row r="527" spans="1:54" ht="13" x14ac:dyDescent="0.15">
      <c r="A527" s="1" t="s">
        <v>0</v>
      </c>
      <c r="E527" s="1" t="s">
        <v>4</v>
      </c>
      <c r="G527" s="2">
        <v>29448</v>
      </c>
      <c r="H527" s="13">
        <f t="shared" ca="1" si="8"/>
        <v>38.391780821917806</v>
      </c>
      <c r="I527" s="1">
        <v>7</v>
      </c>
      <c r="J527" s="1">
        <v>45</v>
      </c>
      <c r="K527" s="1">
        <v>5</v>
      </c>
      <c r="L527" s="1">
        <v>6</v>
      </c>
      <c r="M527" s="1">
        <v>2680</v>
      </c>
      <c r="N527" s="1" t="s">
        <v>2845</v>
      </c>
      <c r="O527" s="1">
        <v>0</v>
      </c>
      <c r="P527" s="1" t="s">
        <v>53</v>
      </c>
      <c r="R527" s="1" t="s">
        <v>103</v>
      </c>
      <c r="T527" s="1">
        <v>1</v>
      </c>
      <c r="U527" s="1" t="s">
        <v>5</v>
      </c>
      <c r="W527" s="1" t="s">
        <v>80</v>
      </c>
      <c r="Y527" s="1" t="s">
        <v>57</v>
      </c>
      <c r="AA527" s="1">
        <v>8</v>
      </c>
      <c r="AB527" s="1" t="s">
        <v>2846</v>
      </c>
      <c r="AC527" s="1" t="s">
        <v>83</v>
      </c>
      <c r="AI527" s="1" t="s">
        <v>33</v>
      </c>
      <c r="AN527" s="1" t="s">
        <v>72</v>
      </c>
      <c r="AP527" s="1">
        <v>6</v>
      </c>
      <c r="AR527" s="1">
        <v>2</v>
      </c>
      <c r="AT527" s="1">
        <v>80</v>
      </c>
      <c r="AU527" s="1" t="s">
        <v>2847</v>
      </c>
      <c r="AV527" s="1" t="s">
        <v>415</v>
      </c>
      <c r="AX527" s="1">
        <v>10</v>
      </c>
      <c r="AY527" s="1" t="s">
        <v>2848</v>
      </c>
      <c r="AZ527" s="1" t="s">
        <v>2849</v>
      </c>
      <c r="BB527" s="1">
        <v>1</v>
      </c>
    </row>
    <row r="528" spans="1:54" ht="13" x14ac:dyDescent="0.15">
      <c r="A528" s="1" t="s">
        <v>0</v>
      </c>
      <c r="H528" s="13">
        <f t="shared" ca="1" si="8"/>
        <v>119.07123287671233</v>
      </c>
      <c r="I528" s="1">
        <v>7</v>
      </c>
      <c r="J528" s="1">
        <v>13</v>
      </c>
      <c r="K528" s="1">
        <v>10</v>
      </c>
      <c r="L528" s="1">
        <v>2</v>
      </c>
      <c r="M528" s="1">
        <v>95134</v>
      </c>
      <c r="N528" s="1" t="s">
        <v>943</v>
      </c>
      <c r="O528" s="1">
        <v>1</v>
      </c>
      <c r="T528" s="1">
        <v>1</v>
      </c>
      <c r="U528" s="1" t="s">
        <v>31</v>
      </c>
      <c r="W528" s="1" t="s">
        <v>80</v>
      </c>
      <c r="Y528" s="1" t="s">
        <v>91</v>
      </c>
      <c r="AA528" s="1">
        <v>2</v>
      </c>
      <c r="AB528" s="1" t="s">
        <v>2850</v>
      </c>
      <c r="AC528" s="1" t="s">
        <v>59</v>
      </c>
      <c r="AG528" s="1" t="s">
        <v>31</v>
      </c>
      <c r="AN528" s="1" t="s">
        <v>84</v>
      </c>
      <c r="AQ528" s="1">
        <v>10</v>
      </c>
      <c r="AS528" s="1">
        <v>15</v>
      </c>
      <c r="AT528" s="1">
        <v>35</v>
      </c>
      <c r="AU528" s="1" t="s">
        <v>2851</v>
      </c>
      <c r="AV528" s="1" t="s">
        <v>74</v>
      </c>
      <c r="AX528" s="1">
        <v>10</v>
      </c>
      <c r="AY528" s="1" t="s">
        <v>2852</v>
      </c>
      <c r="BB528" s="1">
        <v>0</v>
      </c>
    </row>
    <row r="529" spans="1:54" ht="13" x14ac:dyDescent="0.15">
      <c r="A529" s="1" t="s">
        <v>0</v>
      </c>
      <c r="B529" s="1" t="s">
        <v>1</v>
      </c>
      <c r="E529" s="1" t="s">
        <v>4</v>
      </c>
      <c r="G529" s="2">
        <v>28843</v>
      </c>
      <c r="H529" s="13">
        <f t="shared" ca="1" si="8"/>
        <v>40.049315068493151</v>
      </c>
      <c r="I529" s="1">
        <v>7</v>
      </c>
      <c r="J529" s="1">
        <v>0</v>
      </c>
      <c r="K529" s="1">
        <v>8</v>
      </c>
      <c r="L529" s="1">
        <v>2</v>
      </c>
      <c r="M529" s="1">
        <v>93000</v>
      </c>
      <c r="N529" s="1" t="s">
        <v>2853</v>
      </c>
      <c r="O529" s="1">
        <v>1</v>
      </c>
      <c r="T529" s="1">
        <v>1</v>
      </c>
      <c r="U529" s="1" t="s">
        <v>144</v>
      </c>
      <c r="W529" s="1" t="s">
        <v>80</v>
      </c>
      <c r="Y529" s="1" t="s">
        <v>160</v>
      </c>
      <c r="AA529" s="1">
        <v>15</v>
      </c>
      <c r="AB529" s="1" t="s">
        <v>2854</v>
      </c>
      <c r="AC529" s="1" t="s">
        <v>399</v>
      </c>
      <c r="AG529" s="1" t="s">
        <v>31</v>
      </c>
      <c r="AI529" s="1" t="s">
        <v>33</v>
      </c>
      <c r="AN529" s="1" t="s">
        <v>72</v>
      </c>
      <c r="AP529" s="1">
        <v>4</v>
      </c>
      <c r="AR529" s="1">
        <v>4</v>
      </c>
      <c r="AT529" s="1">
        <v>24</v>
      </c>
      <c r="AU529" s="1" t="s">
        <v>2855</v>
      </c>
      <c r="AV529" s="1" t="s">
        <v>74</v>
      </c>
      <c r="AX529" s="1">
        <v>10</v>
      </c>
      <c r="AY529" s="1" t="s">
        <v>2856</v>
      </c>
      <c r="AZ529" s="1" t="s">
        <v>2857</v>
      </c>
      <c r="BA529" s="1" t="s">
        <v>2858</v>
      </c>
      <c r="BB529" s="1">
        <v>1</v>
      </c>
    </row>
    <row r="530" spans="1:54" ht="13" x14ac:dyDescent="0.15">
      <c r="A530" s="1" t="s">
        <v>0</v>
      </c>
      <c r="G530" s="2">
        <v>35090</v>
      </c>
      <c r="H530" s="13">
        <f t="shared" ca="1" si="8"/>
        <v>22.934246575342467</v>
      </c>
      <c r="I530" s="1">
        <v>7</v>
      </c>
      <c r="J530" s="1">
        <v>30</v>
      </c>
      <c r="K530" s="1">
        <v>9</v>
      </c>
      <c r="L530" s="1">
        <v>2</v>
      </c>
      <c r="M530" s="1">
        <v>98006</v>
      </c>
      <c r="N530" s="1" t="s">
        <v>2859</v>
      </c>
      <c r="O530" s="1">
        <v>0</v>
      </c>
      <c r="P530" s="1" t="s">
        <v>143</v>
      </c>
      <c r="R530" s="1" t="s">
        <v>103</v>
      </c>
      <c r="T530" s="1">
        <v>1</v>
      </c>
      <c r="U530" s="1" t="s">
        <v>225</v>
      </c>
      <c r="W530" s="1" t="s">
        <v>384</v>
      </c>
      <c r="Y530" s="1" t="s">
        <v>91</v>
      </c>
      <c r="AA530" s="1">
        <v>1</v>
      </c>
      <c r="AB530" s="1" t="s">
        <v>2860</v>
      </c>
      <c r="AC530" s="1" t="s">
        <v>166</v>
      </c>
      <c r="AI530" s="1" t="s">
        <v>33</v>
      </c>
      <c r="AK530" s="1" t="s">
        <v>35</v>
      </c>
      <c r="AM530" s="1" t="s">
        <v>2861</v>
      </c>
      <c r="AN530" s="1" t="s">
        <v>72</v>
      </c>
      <c r="AQ530" s="1">
        <v>15</v>
      </c>
      <c r="AR530" s="1">
        <v>6</v>
      </c>
      <c r="AT530" s="1">
        <v>12</v>
      </c>
      <c r="AU530" s="1" t="s">
        <v>2862</v>
      </c>
      <c r="AV530" s="1" t="s">
        <v>74</v>
      </c>
      <c r="AX530" s="1">
        <v>5</v>
      </c>
      <c r="AY530" s="1" t="s">
        <v>2863</v>
      </c>
      <c r="AZ530" s="1" t="s">
        <v>2864</v>
      </c>
      <c r="BB530" s="1">
        <v>1</v>
      </c>
    </row>
    <row r="531" spans="1:54" ht="13" x14ac:dyDescent="0.15">
      <c r="A531" s="1" t="s">
        <v>0</v>
      </c>
      <c r="E531" s="1" t="s">
        <v>4</v>
      </c>
      <c r="G531" s="2">
        <v>31698</v>
      </c>
      <c r="H531" s="13">
        <f t="shared" ca="1" si="8"/>
        <v>32.227397260273975</v>
      </c>
      <c r="I531" s="1">
        <v>7</v>
      </c>
      <c r="J531" s="1">
        <v>60</v>
      </c>
      <c r="K531" s="1">
        <v>12</v>
      </c>
      <c r="L531" s="1">
        <v>5</v>
      </c>
      <c r="M531" s="1">
        <v>77006</v>
      </c>
      <c r="N531" s="1" t="s">
        <v>1091</v>
      </c>
      <c r="O531" s="1">
        <v>0</v>
      </c>
      <c r="P531" s="1" t="s">
        <v>67</v>
      </c>
      <c r="R531" s="1" t="s">
        <v>98</v>
      </c>
      <c r="T531" s="1">
        <v>1</v>
      </c>
      <c r="U531" s="1" t="s">
        <v>458</v>
      </c>
      <c r="W531" s="1" t="s">
        <v>56</v>
      </c>
      <c r="Y531" s="1" t="s">
        <v>125</v>
      </c>
      <c r="AA531" s="1">
        <v>7</v>
      </c>
      <c r="AB531" s="1" t="s">
        <v>2865</v>
      </c>
      <c r="AC531" s="1" t="s">
        <v>83</v>
      </c>
      <c r="AL531" s="1" t="s">
        <v>36</v>
      </c>
      <c r="AV531" s="1" t="s">
        <v>74</v>
      </c>
      <c r="AX531" s="1">
        <v>10</v>
      </c>
      <c r="AY531" s="1" t="s">
        <v>2866</v>
      </c>
      <c r="AZ531" s="1" t="s">
        <v>2867</v>
      </c>
      <c r="BB531" s="1">
        <v>1</v>
      </c>
    </row>
    <row r="532" spans="1:54" ht="13" x14ac:dyDescent="0.15">
      <c r="B532" s="1" t="s">
        <v>1</v>
      </c>
      <c r="E532" s="1" t="s">
        <v>4</v>
      </c>
      <c r="G532" s="2">
        <v>35502</v>
      </c>
      <c r="H532" s="13">
        <f t="shared" ca="1" si="8"/>
        <v>21.805479452054794</v>
      </c>
      <c r="I532" s="1">
        <v>7</v>
      </c>
      <c r="J532" s="1">
        <v>0</v>
      </c>
      <c r="K532" s="1">
        <v>8</v>
      </c>
      <c r="L532" s="1">
        <v>25</v>
      </c>
      <c r="M532" s="1">
        <v>800016</v>
      </c>
      <c r="N532" s="1" t="s">
        <v>2868</v>
      </c>
      <c r="O532" s="1">
        <v>1</v>
      </c>
      <c r="T532" s="1">
        <v>1</v>
      </c>
      <c r="U532" s="1" t="s">
        <v>110</v>
      </c>
      <c r="W532" s="1" t="s">
        <v>80</v>
      </c>
      <c r="Y532" s="1" t="s">
        <v>91</v>
      </c>
      <c r="AA532" s="1">
        <v>2</v>
      </c>
      <c r="AB532" s="4" t="s">
        <v>2869</v>
      </c>
      <c r="AC532" s="1" t="s">
        <v>166</v>
      </c>
      <c r="AM532" s="1" t="s">
        <v>1244</v>
      </c>
      <c r="AN532" s="1" t="s">
        <v>84</v>
      </c>
      <c r="AP532" s="1">
        <v>6</v>
      </c>
      <c r="AR532" s="1">
        <v>2</v>
      </c>
      <c r="AT532" s="1">
        <v>20</v>
      </c>
      <c r="AU532" s="1" t="s">
        <v>2870</v>
      </c>
      <c r="AV532" s="1" t="s">
        <v>64</v>
      </c>
      <c r="AX532" s="1">
        <v>9</v>
      </c>
      <c r="AY532" s="1" t="s">
        <v>2871</v>
      </c>
      <c r="AZ532" s="1" t="s">
        <v>2872</v>
      </c>
      <c r="BA532" s="1" t="s">
        <v>2873</v>
      </c>
      <c r="BB532" s="1">
        <v>1</v>
      </c>
    </row>
    <row r="533" spans="1:54" ht="13" x14ac:dyDescent="0.15">
      <c r="A533" s="1" t="s">
        <v>0</v>
      </c>
      <c r="B533" s="1" t="s">
        <v>1</v>
      </c>
      <c r="E533" s="1" t="s">
        <v>4</v>
      </c>
      <c r="G533" s="2">
        <v>31751</v>
      </c>
      <c r="H533" s="13">
        <f t="shared" ca="1" si="8"/>
        <v>32.082191780821915</v>
      </c>
      <c r="I533" s="1">
        <v>7</v>
      </c>
      <c r="J533" s="1">
        <v>60</v>
      </c>
      <c r="K533" s="1">
        <v>6</v>
      </c>
      <c r="L533" s="1">
        <v>4</v>
      </c>
      <c r="M533" s="1">
        <v>4120</v>
      </c>
      <c r="N533" s="1" t="s">
        <v>390</v>
      </c>
      <c r="O533" s="1">
        <v>0</v>
      </c>
      <c r="P533" s="1" t="s">
        <v>97</v>
      </c>
      <c r="R533" s="1" t="s">
        <v>103</v>
      </c>
      <c r="T533" s="1">
        <v>1</v>
      </c>
      <c r="U533" s="1" t="s">
        <v>521</v>
      </c>
      <c r="W533" s="1" t="s">
        <v>56</v>
      </c>
      <c r="Y533" s="1" t="s">
        <v>81</v>
      </c>
      <c r="AA533" s="1">
        <v>5</v>
      </c>
      <c r="AB533" s="1" t="s">
        <v>2874</v>
      </c>
      <c r="AC533" s="1" t="s">
        <v>83</v>
      </c>
      <c r="AF533" s="1" t="s">
        <v>30</v>
      </c>
      <c r="AN533" s="1" t="s">
        <v>72</v>
      </c>
      <c r="AQ533" s="1">
        <v>14</v>
      </c>
      <c r="AR533" s="1">
        <v>2</v>
      </c>
      <c r="AT533" s="1">
        <v>32</v>
      </c>
      <c r="AU533" s="1" t="s">
        <v>2875</v>
      </c>
      <c r="AV533" s="1" t="s">
        <v>74</v>
      </c>
      <c r="AX533" s="1">
        <v>8</v>
      </c>
      <c r="AY533" s="1" t="s">
        <v>2876</v>
      </c>
      <c r="AZ533" s="1" t="s">
        <v>2877</v>
      </c>
      <c r="BA533" s="1" t="s">
        <v>2878</v>
      </c>
      <c r="BB533" s="1">
        <v>1</v>
      </c>
    </row>
    <row r="534" spans="1:54" ht="13" x14ac:dyDescent="0.15">
      <c r="B534" s="1" t="s">
        <v>1</v>
      </c>
      <c r="E534" s="1" t="s">
        <v>4</v>
      </c>
      <c r="G534" s="2">
        <v>28108</v>
      </c>
      <c r="H534" s="13">
        <f t="shared" ca="1" si="8"/>
        <v>42.063013698630137</v>
      </c>
      <c r="I534" s="1">
        <v>7</v>
      </c>
      <c r="J534" s="1">
        <v>10</v>
      </c>
      <c r="K534" s="1">
        <v>6</v>
      </c>
      <c r="L534" s="1">
        <v>15</v>
      </c>
      <c r="M534" s="1">
        <v>11529</v>
      </c>
      <c r="N534" s="1" t="s">
        <v>2879</v>
      </c>
      <c r="O534" s="1">
        <v>0</v>
      </c>
      <c r="P534" s="1" t="s">
        <v>97</v>
      </c>
      <c r="R534" s="1" t="s">
        <v>98</v>
      </c>
      <c r="T534" s="1">
        <v>1</v>
      </c>
      <c r="U534" s="1" t="s">
        <v>458</v>
      </c>
      <c r="W534" s="1" t="s">
        <v>424</v>
      </c>
      <c r="Y534" s="1" t="s">
        <v>91</v>
      </c>
      <c r="AA534" s="1">
        <v>17</v>
      </c>
      <c r="AB534" s="1" t="s">
        <v>2880</v>
      </c>
      <c r="AC534" s="1" t="s">
        <v>83</v>
      </c>
      <c r="AH534" s="1" t="s">
        <v>32</v>
      </c>
      <c r="AN534" s="1" t="s">
        <v>72</v>
      </c>
      <c r="AP534" s="1">
        <v>5</v>
      </c>
      <c r="AR534" s="1">
        <v>5</v>
      </c>
      <c r="AT534" s="1">
        <v>15</v>
      </c>
      <c r="AU534" s="1" t="s">
        <v>2881</v>
      </c>
      <c r="AW534" s="1" t="s">
        <v>2882</v>
      </c>
      <c r="AX534" s="1">
        <v>7</v>
      </c>
      <c r="AY534" s="1" t="s">
        <v>2883</v>
      </c>
      <c r="AZ534" s="1" t="s">
        <v>2884</v>
      </c>
      <c r="BA534" s="1" t="s">
        <v>2885</v>
      </c>
      <c r="BB534" s="1">
        <v>1</v>
      </c>
    </row>
    <row r="535" spans="1:54" ht="13" x14ac:dyDescent="0.15">
      <c r="B535" s="1" t="s">
        <v>1</v>
      </c>
      <c r="E535" s="1" t="s">
        <v>4</v>
      </c>
      <c r="G535" s="2">
        <v>25840</v>
      </c>
      <c r="H535" s="13">
        <f t="shared" ca="1" si="8"/>
        <v>48.276712328767125</v>
      </c>
      <c r="I535" s="1">
        <v>8</v>
      </c>
      <c r="J535" s="1">
        <v>120</v>
      </c>
      <c r="K535" s="1">
        <v>10</v>
      </c>
      <c r="L535" s="1">
        <v>0</v>
      </c>
      <c r="M535" s="1">
        <v>23227</v>
      </c>
      <c r="N535" s="1" t="s">
        <v>2886</v>
      </c>
      <c r="O535" s="1">
        <v>0</v>
      </c>
      <c r="P535" s="1" t="s">
        <v>67</v>
      </c>
      <c r="R535" s="1" t="s">
        <v>98</v>
      </c>
      <c r="T535" s="1">
        <v>1</v>
      </c>
      <c r="U535" s="1" t="s">
        <v>5</v>
      </c>
      <c r="W535" s="1" t="s">
        <v>56</v>
      </c>
      <c r="Y535" s="1" t="s">
        <v>57</v>
      </c>
      <c r="AA535" s="1">
        <v>8</v>
      </c>
      <c r="AB535" s="1" t="s">
        <v>2887</v>
      </c>
      <c r="AC535" s="1" t="s">
        <v>71</v>
      </c>
      <c r="AF535" s="1" t="s">
        <v>30</v>
      </c>
      <c r="AN535" s="1" t="s">
        <v>84</v>
      </c>
      <c r="AP535" s="1">
        <v>5</v>
      </c>
      <c r="AR535" s="1">
        <v>5</v>
      </c>
      <c r="AT535" s="1">
        <v>40</v>
      </c>
      <c r="AU535" s="1" t="s">
        <v>2888</v>
      </c>
      <c r="AV535" s="1" t="s">
        <v>74</v>
      </c>
      <c r="AX535" s="1">
        <v>10</v>
      </c>
      <c r="AY535" s="1" t="s">
        <v>2889</v>
      </c>
      <c r="AZ535" s="1" t="s">
        <v>2890</v>
      </c>
      <c r="BB535" s="1">
        <v>1</v>
      </c>
    </row>
    <row r="536" spans="1:54" ht="13" x14ac:dyDescent="0.15">
      <c r="A536" s="1" t="s">
        <v>0</v>
      </c>
      <c r="C536" s="1" t="s">
        <v>2</v>
      </c>
      <c r="E536" s="1" t="s">
        <v>4</v>
      </c>
      <c r="G536" s="2">
        <v>29476</v>
      </c>
      <c r="H536" s="13">
        <f t="shared" ca="1" si="8"/>
        <v>38.315068493150683</v>
      </c>
      <c r="I536" s="1">
        <v>7</v>
      </c>
      <c r="J536" s="1">
        <v>40</v>
      </c>
      <c r="K536" s="1">
        <v>12</v>
      </c>
      <c r="L536" s="1">
        <v>10</v>
      </c>
      <c r="M536" s="1">
        <v>60637</v>
      </c>
      <c r="N536" s="1" t="s">
        <v>2891</v>
      </c>
      <c r="O536" s="1">
        <v>0</v>
      </c>
      <c r="P536" s="1" t="s">
        <v>53</v>
      </c>
      <c r="R536" s="1" t="s">
        <v>98</v>
      </c>
      <c r="T536" s="1">
        <v>1</v>
      </c>
      <c r="U536" s="1" t="s">
        <v>453</v>
      </c>
      <c r="W536" s="1" t="s">
        <v>111</v>
      </c>
      <c r="Y536" s="1" t="s">
        <v>57</v>
      </c>
      <c r="AA536" s="1">
        <v>8</v>
      </c>
      <c r="AB536" s="1" t="s">
        <v>2892</v>
      </c>
      <c r="AC536" s="1" t="s">
        <v>71</v>
      </c>
      <c r="AG536" s="1" t="s">
        <v>31</v>
      </c>
      <c r="AN536" s="1" t="s">
        <v>72</v>
      </c>
      <c r="AP536" s="1">
        <v>6</v>
      </c>
      <c r="AR536" s="1">
        <v>5</v>
      </c>
      <c r="AT536" s="1">
        <v>10</v>
      </c>
      <c r="AU536" s="1" t="s">
        <v>2893</v>
      </c>
      <c r="AV536" s="1" t="s">
        <v>74</v>
      </c>
      <c r="AX536" s="1">
        <v>4</v>
      </c>
      <c r="AY536" s="1" t="s">
        <v>2894</v>
      </c>
      <c r="AZ536" s="1" t="s">
        <v>2895</v>
      </c>
      <c r="BA536" s="1" t="s">
        <v>2896</v>
      </c>
      <c r="BB536" s="1">
        <v>0</v>
      </c>
    </row>
    <row r="537" spans="1:54" ht="13" x14ac:dyDescent="0.15">
      <c r="A537" s="1" t="s">
        <v>0</v>
      </c>
      <c r="G537" s="2">
        <v>31956</v>
      </c>
      <c r="H537" s="13">
        <f t="shared" ca="1" si="8"/>
        <v>31.520547945205479</v>
      </c>
      <c r="I537" s="1">
        <v>7</v>
      </c>
      <c r="J537" s="1">
        <v>90</v>
      </c>
      <c r="K537" s="1">
        <v>9</v>
      </c>
      <c r="L537" s="1">
        <v>5</v>
      </c>
      <c r="M537" s="1">
        <v>90027</v>
      </c>
      <c r="N537" s="1" t="s">
        <v>2897</v>
      </c>
      <c r="O537" s="1">
        <v>0</v>
      </c>
      <c r="P537" s="1" t="s">
        <v>53</v>
      </c>
      <c r="R537" s="1" t="s">
        <v>54</v>
      </c>
      <c r="T537" s="1">
        <v>1</v>
      </c>
      <c r="U537" s="1" t="s">
        <v>159</v>
      </c>
      <c r="W537" s="1" t="s">
        <v>384</v>
      </c>
      <c r="Y537" s="1" t="s">
        <v>233</v>
      </c>
      <c r="AA537" s="1">
        <v>10</v>
      </c>
      <c r="AB537" s="1" t="s">
        <v>2898</v>
      </c>
      <c r="AC537" s="1" t="s">
        <v>83</v>
      </c>
      <c r="AL537" s="1" t="s">
        <v>36</v>
      </c>
      <c r="AV537" s="1" t="s">
        <v>74</v>
      </c>
      <c r="AX537" s="1">
        <v>10</v>
      </c>
      <c r="AY537" s="1" t="s">
        <v>2899</v>
      </c>
      <c r="AZ537" s="1" t="s">
        <v>2900</v>
      </c>
      <c r="BB537" s="1">
        <v>0</v>
      </c>
    </row>
    <row r="538" spans="1:54" ht="13" x14ac:dyDescent="0.15">
      <c r="A538" s="1" t="s">
        <v>0</v>
      </c>
      <c r="B538" s="1" t="s">
        <v>1</v>
      </c>
      <c r="E538" s="1" t="s">
        <v>4</v>
      </c>
      <c r="G538" s="2">
        <v>28333</v>
      </c>
      <c r="H538" s="13">
        <f t="shared" ca="1" si="8"/>
        <v>41.446575342465756</v>
      </c>
      <c r="I538" s="1">
        <v>6</v>
      </c>
      <c r="J538" s="1">
        <v>120</v>
      </c>
      <c r="K538" s="1">
        <v>9</v>
      </c>
      <c r="L538" s="1">
        <v>7</v>
      </c>
      <c r="N538" s="1" t="s">
        <v>219</v>
      </c>
      <c r="O538" s="1">
        <v>1</v>
      </c>
      <c r="T538" s="1">
        <v>1</v>
      </c>
      <c r="U538" s="1" t="s">
        <v>521</v>
      </c>
      <c r="W538" s="1" t="s">
        <v>145</v>
      </c>
      <c r="Z538" s="1" t="s">
        <v>2616</v>
      </c>
      <c r="AA538" s="1">
        <v>10</v>
      </c>
      <c r="AC538" s="1" t="s">
        <v>83</v>
      </c>
      <c r="AG538" s="1" t="s">
        <v>31</v>
      </c>
      <c r="AN538" s="1" t="s">
        <v>72</v>
      </c>
      <c r="AP538" s="1">
        <v>6</v>
      </c>
      <c r="AR538" s="1">
        <v>5</v>
      </c>
      <c r="AT538" s="1">
        <v>15</v>
      </c>
      <c r="AU538" s="1" t="s">
        <v>2901</v>
      </c>
      <c r="AV538" s="1" t="s">
        <v>74</v>
      </c>
      <c r="AX538" s="1">
        <v>9</v>
      </c>
      <c r="AY538" s="1" t="s">
        <v>2902</v>
      </c>
      <c r="AZ538" s="1" t="s">
        <v>2903</v>
      </c>
      <c r="BA538" s="1" t="s">
        <v>2904</v>
      </c>
      <c r="BB538" s="1">
        <v>1</v>
      </c>
    </row>
    <row r="539" spans="1:54" ht="13" x14ac:dyDescent="0.15">
      <c r="A539" s="1" t="s">
        <v>0</v>
      </c>
      <c r="G539" s="2">
        <v>29407</v>
      </c>
      <c r="H539" s="13">
        <f t="shared" ca="1" si="8"/>
        <v>38.504109589041093</v>
      </c>
      <c r="I539" s="1">
        <v>7</v>
      </c>
      <c r="J539" s="1">
        <v>60</v>
      </c>
      <c r="K539" s="1">
        <v>7</v>
      </c>
      <c r="L539" s="1">
        <v>0</v>
      </c>
      <c r="M539" s="1">
        <v>92120</v>
      </c>
      <c r="N539" s="1" t="s">
        <v>2905</v>
      </c>
      <c r="O539" s="1">
        <v>1</v>
      </c>
      <c r="T539" s="1">
        <v>1</v>
      </c>
      <c r="U539" s="1" t="s">
        <v>150</v>
      </c>
      <c r="W539" s="1" t="s">
        <v>80</v>
      </c>
      <c r="Y539" s="1" t="s">
        <v>233</v>
      </c>
      <c r="AA539" s="1">
        <v>1</v>
      </c>
      <c r="AB539" s="1" t="s">
        <v>2906</v>
      </c>
      <c r="AC539" s="1" t="s">
        <v>71</v>
      </c>
      <c r="AF539" s="1" t="s">
        <v>30</v>
      </c>
      <c r="AN539" s="1" t="s">
        <v>167</v>
      </c>
      <c r="AP539" s="1">
        <v>3</v>
      </c>
      <c r="AR539" s="1">
        <v>5</v>
      </c>
      <c r="AT539" s="1">
        <v>15</v>
      </c>
      <c r="AU539" s="1" t="s">
        <v>2592</v>
      </c>
      <c r="AV539" s="1" t="s">
        <v>64</v>
      </c>
      <c r="AX539" s="1">
        <v>9</v>
      </c>
      <c r="AY539" s="1" t="s">
        <v>2907</v>
      </c>
      <c r="AZ539" s="1" t="s">
        <v>2908</v>
      </c>
      <c r="BA539" s="1" t="s">
        <v>2909</v>
      </c>
      <c r="BB539" s="1">
        <v>1</v>
      </c>
    </row>
    <row r="540" spans="1:54" ht="13" x14ac:dyDescent="0.15">
      <c r="B540" s="1" t="s">
        <v>1</v>
      </c>
      <c r="D540" s="1" t="s">
        <v>3</v>
      </c>
      <c r="E540" s="1" t="s">
        <v>4</v>
      </c>
      <c r="G540" s="2">
        <v>29622</v>
      </c>
      <c r="H540" s="13">
        <f t="shared" ca="1" si="8"/>
        <v>37.915068493150685</v>
      </c>
      <c r="I540" s="1">
        <v>7</v>
      </c>
      <c r="J540" s="1">
        <v>0</v>
      </c>
      <c r="K540" s="1">
        <v>10</v>
      </c>
      <c r="L540" s="1">
        <v>5</v>
      </c>
      <c r="M540" s="1">
        <v>94041</v>
      </c>
      <c r="N540" s="1" t="s">
        <v>2910</v>
      </c>
      <c r="O540" s="1">
        <v>0</v>
      </c>
      <c r="P540" s="1" t="s">
        <v>67</v>
      </c>
      <c r="R540" s="1" t="s">
        <v>54</v>
      </c>
      <c r="T540" s="1">
        <v>0</v>
      </c>
      <c r="AC540" s="1" t="s">
        <v>83</v>
      </c>
      <c r="AI540" s="1" t="s">
        <v>33</v>
      </c>
      <c r="AN540" s="1" t="s">
        <v>72</v>
      </c>
      <c r="AP540" s="1">
        <v>6</v>
      </c>
      <c r="AR540" s="1">
        <v>6</v>
      </c>
      <c r="AT540" s="1">
        <v>15</v>
      </c>
      <c r="AU540" s="1" t="s">
        <v>2911</v>
      </c>
      <c r="AV540" s="1" t="s">
        <v>2912</v>
      </c>
      <c r="AX540" s="1">
        <v>10</v>
      </c>
      <c r="AY540" s="1" t="s">
        <v>2913</v>
      </c>
      <c r="AZ540" s="1" t="s">
        <v>1840</v>
      </c>
      <c r="BB540" s="1">
        <v>0</v>
      </c>
    </row>
    <row r="541" spans="1:54" ht="13" x14ac:dyDescent="0.15">
      <c r="A541" s="1" t="s">
        <v>0</v>
      </c>
      <c r="G541" s="2">
        <v>34278</v>
      </c>
      <c r="H541" s="13">
        <f t="shared" ca="1" si="8"/>
        <v>25.158904109589042</v>
      </c>
      <c r="I541" s="1">
        <v>8</v>
      </c>
      <c r="J541" s="1">
        <v>0</v>
      </c>
      <c r="K541" s="1">
        <v>15</v>
      </c>
      <c r="L541" s="1">
        <v>100</v>
      </c>
      <c r="M541" s="1">
        <v>94560</v>
      </c>
      <c r="N541" s="1" t="s">
        <v>2914</v>
      </c>
      <c r="O541" s="1">
        <v>1</v>
      </c>
      <c r="T541" s="1">
        <v>1</v>
      </c>
      <c r="U541" s="1" t="s">
        <v>582</v>
      </c>
      <c r="W541" s="1" t="s">
        <v>80</v>
      </c>
      <c r="Y541" s="1" t="s">
        <v>57</v>
      </c>
      <c r="AA541" s="1">
        <v>1</v>
      </c>
      <c r="AB541" s="1" t="s">
        <v>58</v>
      </c>
      <c r="AC541" s="1" t="s">
        <v>59</v>
      </c>
      <c r="AD541" s="1" t="s">
        <v>28</v>
      </c>
      <c r="AF541" s="1" t="s">
        <v>30</v>
      </c>
      <c r="AG541" s="1" t="s">
        <v>31</v>
      </c>
      <c r="AH541" s="1" t="s">
        <v>32</v>
      </c>
      <c r="AI541" s="1" t="s">
        <v>33</v>
      </c>
      <c r="AK541" s="1" t="s">
        <v>35</v>
      </c>
      <c r="AN541" s="1" t="s">
        <v>60</v>
      </c>
      <c r="AQ541" s="1">
        <v>25</v>
      </c>
      <c r="AS541" s="1">
        <v>10</v>
      </c>
      <c r="AT541" s="1">
        <v>4</v>
      </c>
      <c r="AU541" s="1" t="s">
        <v>161</v>
      </c>
      <c r="AV541" s="1" t="s">
        <v>74</v>
      </c>
      <c r="AX541" s="1">
        <v>10</v>
      </c>
      <c r="AY541" s="1" t="s">
        <v>2915</v>
      </c>
      <c r="AZ541" s="1" t="s">
        <v>2916</v>
      </c>
      <c r="BA541" s="1" t="s">
        <v>2917</v>
      </c>
      <c r="BB541" s="1">
        <v>1</v>
      </c>
    </row>
    <row r="542" spans="1:54" ht="13" x14ac:dyDescent="0.15">
      <c r="A542" s="1" t="s">
        <v>0</v>
      </c>
      <c r="G542" s="2">
        <v>30548</v>
      </c>
      <c r="H542" s="13">
        <f t="shared" ca="1" si="8"/>
        <v>35.37808219178082</v>
      </c>
      <c r="I542" s="1">
        <v>7</v>
      </c>
      <c r="J542" s="1">
        <v>0</v>
      </c>
      <c r="K542" s="1">
        <v>10</v>
      </c>
      <c r="L542" s="1">
        <v>1</v>
      </c>
      <c r="M542" s="1">
        <v>92300</v>
      </c>
      <c r="N542" s="1" t="s">
        <v>2918</v>
      </c>
      <c r="O542" s="1">
        <v>1</v>
      </c>
      <c r="T542" s="1">
        <v>1</v>
      </c>
      <c r="U542" s="1" t="s">
        <v>79</v>
      </c>
      <c r="X542" s="1" t="s">
        <v>2919</v>
      </c>
      <c r="Y542" s="1" t="s">
        <v>81</v>
      </c>
      <c r="AA542" s="1">
        <v>5</v>
      </c>
      <c r="AB542" s="1" t="s">
        <v>582</v>
      </c>
      <c r="AC542" s="1" t="s">
        <v>83</v>
      </c>
      <c r="AH542" s="1" t="s">
        <v>32</v>
      </c>
      <c r="AN542" s="1" t="s">
        <v>84</v>
      </c>
      <c r="AP542" s="1">
        <v>4</v>
      </c>
      <c r="AS542" s="1">
        <v>10</v>
      </c>
      <c r="AT542" s="1">
        <v>18</v>
      </c>
      <c r="AU542" s="1" t="s">
        <v>2920</v>
      </c>
      <c r="AV542" s="1" t="s">
        <v>198</v>
      </c>
      <c r="AX542" s="1">
        <v>10</v>
      </c>
      <c r="AY542" s="1" t="s">
        <v>2921</v>
      </c>
      <c r="AZ542" s="1" t="s">
        <v>2922</v>
      </c>
      <c r="BA542" s="1" t="s">
        <v>2923</v>
      </c>
      <c r="BB542" s="1">
        <v>1</v>
      </c>
    </row>
    <row r="543" spans="1:54" ht="13" x14ac:dyDescent="0.15">
      <c r="A543" s="1" t="s">
        <v>0</v>
      </c>
      <c r="G543" s="2">
        <v>33569</v>
      </c>
      <c r="H543" s="13">
        <f t="shared" ca="1" si="8"/>
        <v>27.101369863013698</v>
      </c>
      <c r="I543" s="1">
        <v>8</v>
      </c>
      <c r="J543" s="1">
        <v>15</v>
      </c>
      <c r="K543" s="1">
        <v>6</v>
      </c>
      <c r="L543" s="1">
        <v>10</v>
      </c>
      <c r="M543" s="1">
        <v>12345</v>
      </c>
      <c r="N543" s="1" t="s">
        <v>1352</v>
      </c>
      <c r="O543" s="1">
        <v>0</v>
      </c>
      <c r="P543" s="1" t="s">
        <v>78</v>
      </c>
      <c r="R543" s="1" t="s">
        <v>103</v>
      </c>
      <c r="T543" s="1">
        <v>1</v>
      </c>
      <c r="U543" s="1" t="s">
        <v>159</v>
      </c>
      <c r="W543" s="1" t="s">
        <v>80</v>
      </c>
      <c r="Y543" s="1" t="s">
        <v>245</v>
      </c>
      <c r="AA543" s="1">
        <v>1</v>
      </c>
      <c r="AB543" s="1" t="s">
        <v>2924</v>
      </c>
      <c r="AC543" s="1" t="s">
        <v>59</v>
      </c>
      <c r="AG543" s="1" t="s">
        <v>31</v>
      </c>
      <c r="AI543" s="1" t="s">
        <v>33</v>
      </c>
      <c r="AJ543" s="1" t="s">
        <v>34</v>
      </c>
      <c r="AN543" s="1" t="s">
        <v>60</v>
      </c>
      <c r="AP543" s="1">
        <v>6</v>
      </c>
      <c r="AS543" s="1">
        <v>20</v>
      </c>
      <c r="AT543" s="1">
        <v>15</v>
      </c>
      <c r="AU543" s="1" t="s">
        <v>2925</v>
      </c>
      <c r="AV543" s="1" t="s">
        <v>64</v>
      </c>
      <c r="AX543" s="1">
        <v>10</v>
      </c>
      <c r="AY543" s="1" t="s">
        <v>2926</v>
      </c>
      <c r="AZ543" s="1" t="s">
        <v>2927</v>
      </c>
      <c r="BA543" s="1" t="s">
        <v>595</v>
      </c>
      <c r="BB543" s="1">
        <v>1</v>
      </c>
    </row>
    <row r="544" spans="1:54" ht="13" x14ac:dyDescent="0.15">
      <c r="B544" s="1" t="s">
        <v>1</v>
      </c>
      <c r="G544" s="2">
        <v>32046</v>
      </c>
      <c r="H544" s="13">
        <f t="shared" ca="1" si="8"/>
        <v>31.273972602739725</v>
      </c>
      <c r="I544" s="1">
        <v>7</v>
      </c>
      <c r="J544" s="1">
        <v>10</v>
      </c>
      <c r="K544" s="1">
        <v>8</v>
      </c>
      <c r="L544" s="1">
        <v>24</v>
      </c>
      <c r="M544" s="1">
        <v>1080023</v>
      </c>
      <c r="N544" s="1" t="s">
        <v>2928</v>
      </c>
      <c r="O544" s="1">
        <v>1</v>
      </c>
      <c r="T544" s="1">
        <v>1</v>
      </c>
      <c r="U544" s="1" t="s">
        <v>5</v>
      </c>
      <c r="W544" s="1" t="s">
        <v>80</v>
      </c>
      <c r="Z544" s="1" t="s">
        <v>2929</v>
      </c>
      <c r="AA544" s="1">
        <v>5</v>
      </c>
      <c r="AB544" s="1" t="s">
        <v>2930</v>
      </c>
      <c r="AC544" s="1" t="s">
        <v>59</v>
      </c>
      <c r="AI544" s="1" t="s">
        <v>33</v>
      </c>
      <c r="AN544" s="1" t="s">
        <v>72</v>
      </c>
      <c r="AP544" s="1">
        <v>1</v>
      </c>
      <c r="AR544" s="1">
        <v>1</v>
      </c>
      <c r="AT544" s="1">
        <v>10</v>
      </c>
      <c r="AU544" s="1" t="s">
        <v>2931</v>
      </c>
      <c r="AV544" s="1" t="s">
        <v>74</v>
      </c>
      <c r="AX544" s="1">
        <v>8</v>
      </c>
      <c r="AY544" s="1" t="s">
        <v>2932</v>
      </c>
      <c r="AZ544" s="1" t="s">
        <v>2933</v>
      </c>
      <c r="BA544" s="1" t="s">
        <v>2934</v>
      </c>
      <c r="BB544" s="1">
        <v>1</v>
      </c>
    </row>
    <row r="545" spans="1:54" ht="13" x14ac:dyDescent="0.15">
      <c r="A545" s="1" t="s">
        <v>0</v>
      </c>
      <c r="E545" s="1" t="s">
        <v>4</v>
      </c>
      <c r="G545" s="2">
        <v>31463</v>
      </c>
      <c r="H545" s="13">
        <f t="shared" ca="1" si="8"/>
        <v>32.871232876712327</v>
      </c>
      <c r="I545" s="1">
        <v>7</v>
      </c>
      <c r="J545" s="1">
        <v>0</v>
      </c>
      <c r="K545" s="1">
        <v>8</v>
      </c>
      <c r="L545" s="1">
        <v>1</v>
      </c>
      <c r="N545" s="1" t="s">
        <v>2935</v>
      </c>
      <c r="O545" s="1">
        <v>1</v>
      </c>
      <c r="T545" s="1">
        <v>1</v>
      </c>
      <c r="U545" s="1" t="s">
        <v>453</v>
      </c>
      <c r="W545" s="1" t="s">
        <v>111</v>
      </c>
      <c r="Z545" s="1" t="s">
        <v>1039</v>
      </c>
      <c r="AA545" s="1">
        <v>5</v>
      </c>
      <c r="AC545" s="1" t="s">
        <v>83</v>
      </c>
      <c r="AG545" s="1" t="s">
        <v>31</v>
      </c>
      <c r="AI545" s="1" t="s">
        <v>33</v>
      </c>
      <c r="AN545" s="1" t="s">
        <v>72</v>
      </c>
      <c r="AP545" s="1">
        <v>2</v>
      </c>
      <c r="AR545" s="1">
        <v>3</v>
      </c>
      <c r="AT545" s="1">
        <v>10</v>
      </c>
      <c r="AU545" s="1" t="s">
        <v>2936</v>
      </c>
      <c r="AV545" s="1" t="s">
        <v>74</v>
      </c>
      <c r="AX545" s="1">
        <v>9</v>
      </c>
      <c r="AY545" s="1" t="s">
        <v>2937</v>
      </c>
      <c r="AZ545" s="1" t="s">
        <v>2938</v>
      </c>
      <c r="BA545" s="1" t="s">
        <v>2939</v>
      </c>
      <c r="BB545" s="1">
        <v>0</v>
      </c>
    </row>
    <row r="546" spans="1:54" ht="13" x14ac:dyDescent="0.15">
      <c r="B546" s="1" t="s">
        <v>1</v>
      </c>
      <c r="D546" s="1" t="s">
        <v>3</v>
      </c>
      <c r="E546" s="1" t="s">
        <v>4</v>
      </c>
      <c r="G546" s="2">
        <v>32088</v>
      </c>
      <c r="H546" s="13">
        <f t="shared" ca="1" si="8"/>
        <v>31.158904109589042</v>
      </c>
      <c r="I546" s="1">
        <v>7</v>
      </c>
      <c r="J546" s="1">
        <v>45</v>
      </c>
      <c r="K546" s="1">
        <v>7</v>
      </c>
      <c r="L546" s="1">
        <v>6</v>
      </c>
      <c r="M546" s="1">
        <v>60486</v>
      </c>
      <c r="N546" s="1" t="s">
        <v>2940</v>
      </c>
      <c r="O546" s="1">
        <v>0</v>
      </c>
      <c r="P546" s="1" t="s">
        <v>97</v>
      </c>
      <c r="R546" s="1" t="s">
        <v>98</v>
      </c>
      <c r="T546" s="1">
        <v>1</v>
      </c>
      <c r="U546" s="1" t="s">
        <v>225</v>
      </c>
      <c r="W546" s="1" t="s">
        <v>56</v>
      </c>
      <c r="Z546" s="1" t="s">
        <v>2941</v>
      </c>
      <c r="AA546" s="1">
        <v>8</v>
      </c>
      <c r="AB546" s="1" t="s">
        <v>2942</v>
      </c>
      <c r="AC546" s="1" t="s">
        <v>83</v>
      </c>
      <c r="AG546" s="1" t="s">
        <v>31</v>
      </c>
      <c r="AN546" s="1" t="s">
        <v>72</v>
      </c>
      <c r="AP546" s="1">
        <v>3</v>
      </c>
      <c r="AR546" s="1">
        <v>2</v>
      </c>
      <c r="AT546" s="1">
        <v>40</v>
      </c>
      <c r="AU546" s="1" t="s">
        <v>2943</v>
      </c>
      <c r="AV546" s="1" t="s">
        <v>74</v>
      </c>
      <c r="AX546" s="1">
        <v>10</v>
      </c>
      <c r="AY546" s="1" t="s">
        <v>2944</v>
      </c>
      <c r="BB546" s="1">
        <v>0</v>
      </c>
    </row>
    <row r="547" spans="1:54" ht="13" x14ac:dyDescent="0.15">
      <c r="A547" s="1" t="s">
        <v>0</v>
      </c>
      <c r="G547" s="2" t="s">
        <v>2945</v>
      </c>
      <c r="H547" s="13">
        <f t="shared" ca="1" si="8"/>
        <v>57.57260273972603</v>
      </c>
      <c r="I547" s="1">
        <v>8</v>
      </c>
      <c r="J547" s="1">
        <v>120</v>
      </c>
      <c r="K547" s="1">
        <v>2</v>
      </c>
      <c r="L547" s="1">
        <v>25</v>
      </c>
      <c r="M547" s="1">
        <v>90210</v>
      </c>
      <c r="N547" s="1" t="s">
        <v>2946</v>
      </c>
      <c r="O547" s="1">
        <v>1</v>
      </c>
      <c r="T547" s="1">
        <v>1</v>
      </c>
      <c r="U547" s="1" t="s">
        <v>225</v>
      </c>
      <c r="W547" s="1" t="s">
        <v>56</v>
      </c>
      <c r="Y547" s="1" t="s">
        <v>391</v>
      </c>
      <c r="AA547" s="1">
        <v>25</v>
      </c>
      <c r="AB547" s="1" t="s">
        <v>309</v>
      </c>
      <c r="AC547" s="1" t="s">
        <v>83</v>
      </c>
      <c r="AD547" s="1" t="s">
        <v>28</v>
      </c>
      <c r="AF547" s="1" t="s">
        <v>30</v>
      </c>
      <c r="AK547" s="1" t="s">
        <v>35</v>
      </c>
      <c r="AN547" s="1" t="s">
        <v>84</v>
      </c>
      <c r="AQ547" s="1">
        <v>20</v>
      </c>
      <c r="AR547" s="1">
        <v>5</v>
      </c>
      <c r="AT547" s="1">
        <v>15</v>
      </c>
      <c r="AU547" s="1" t="s">
        <v>2947</v>
      </c>
      <c r="AW547" s="1" t="s">
        <v>2948</v>
      </c>
      <c r="AX547" s="1">
        <v>10</v>
      </c>
      <c r="AY547" s="1" t="s">
        <v>75</v>
      </c>
      <c r="AZ547" s="1" t="s">
        <v>2949</v>
      </c>
      <c r="BA547" s="1" t="s">
        <v>116</v>
      </c>
      <c r="BB547" s="1">
        <v>1</v>
      </c>
    </row>
    <row r="548" spans="1:54" ht="13" x14ac:dyDescent="0.15">
      <c r="A548" s="1" t="s">
        <v>0</v>
      </c>
      <c r="E548" s="1" t="s">
        <v>4</v>
      </c>
      <c r="G548" s="2">
        <v>29693</v>
      </c>
      <c r="H548" s="13">
        <f t="shared" ca="1" si="8"/>
        <v>37.720547945205482</v>
      </c>
      <c r="I548" s="1">
        <v>6</v>
      </c>
      <c r="J548" s="1">
        <v>15</v>
      </c>
      <c r="K548" s="1">
        <v>10</v>
      </c>
      <c r="L548" s="1">
        <v>3</v>
      </c>
      <c r="M548" s="1">
        <v>1220</v>
      </c>
      <c r="N548" s="1" t="s">
        <v>149</v>
      </c>
      <c r="O548" s="1">
        <v>1</v>
      </c>
      <c r="T548" s="1">
        <v>1</v>
      </c>
      <c r="U548" s="1" t="s">
        <v>225</v>
      </c>
      <c r="W548" s="1" t="s">
        <v>80</v>
      </c>
      <c r="Z548" s="1" t="s">
        <v>2950</v>
      </c>
      <c r="AA548" s="1">
        <v>10</v>
      </c>
      <c r="AB548" s="1" t="s">
        <v>2951</v>
      </c>
      <c r="AC548" s="1" t="s">
        <v>166</v>
      </c>
      <c r="AL548" s="1" t="s">
        <v>36</v>
      </c>
      <c r="AV548" s="1" t="s">
        <v>198</v>
      </c>
      <c r="AX548" s="1">
        <v>9</v>
      </c>
      <c r="AY548" s="1" t="s">
        <v>2952</v>
      </c>
      <c r="AZ548" s="1" t="s">
        <v>2953</v>
      </c>
      <c r="BA548" s="1" t="s">
        <v>1875</v>
      </c>
      <c r="BB548" s="1">
        <v>0</v>
      </c>
    </row>
    <row r="549" spans="1:54" ht="13" x14ac:dyDescent="0.15">
      <c r="A549" s="1" t="s">
        <v>0</v>
      </c>
      <c r="C549" s="1" t="s">
        <v>2</v>
      </c>
      <c r="F549" s="1" t="s">
        <v>2954</v>
      </c>
      <c r="G549" s="2">
        <v>33012</v>
      </c>
      <c r="H549" s="13">
        <f t="shared" ca="1" si="8"/>
        <v>28.627397260273973</v>
      </c>
      <c r="I549" s="1">
        <v>6</v>
      </c>
      <c r="J549" s="1">
        <v>0</v>
      </c>
      <c r="K549" s="1">
        <v>10</v>
      </c>
      <c r="L549" s="1">
        <v>300</v>
      </c>
      <c r="M549" s="1">
        <v>6408453</v>
      </c>
      <c r="N549" s="1" t="s">
        <v>2955</v>
      </c>
      <c r="O549" s="1">
        <v>1</v>
      </c>
      <c r="T549" s="1">
        <v>1</v>
      </c>
      <c r="U549" s="1" t="s">
        <v>225</v>
      </c>
      <c r="X549" s="1" t="s">
        <v>1640</v>
      </c>
      <c r="Y549" s="1" t="s">
        <v>295</v>
      </c>
      <c r="AA549" s="1">
        <v>1</v>
      </c>
      <c r="AB549" s="1" t="s">
        <v>2956</v>
      </c>
      <c r="AC549" s="1" t="s">
        <v>83</v>
      </c>
      <c r="AF549" s="1" t="s">
        <v>30</v>
      </c>
      <c r="AG549" s="1" t="s">
        <v>31</v>
      </c>
      <c r="AN549" s="1" t="s">
        <v>72</v>
      </c>
      <c r="AQ549" s="1">
        <v>12</v>
      </c>
      <c r="AS549" s="1">
        <v>10</v>
      </c>
      <c r="AT549" s="1">
        <v>3</v>
      </c>
      <c r="AU549" s="1" t="s">
        <v>2957</v>
      </c>
      <c r="AV549" s="1" t="s">
        <v>74</v>
      </c>
      <c r="AX549" s="1">
        <v>10</v>
      </c>
      <c r="AY549" s="1" t="s">
        <v>2958</v>
      </c>
      <c r="AZ549" s="1" t="s">
        <v>2959</v>
      </c>
      <c r="BA549" s="1" t="s">
        <v>2960</v>
      </c>
      <c r="BB549" s="1">
        <v>1</v>
      </c>
    </row>
    <row r="550" spans="1:54" ht="13" x14ac:dyDescent="0.15">
      <c r="A550" s="1" t="s">
        <v>0</v>
      </c>
      <c r="B550" s="1" t="s">
        <v>1</v>
      </c>
      <c r="D550" s="1" t="s">
        <v>3</v>
      </c>
      <c r="G550" s="2">
        <v>32295</v>
      </c>
      <c r="H550" s="13">
        <f t="shared" ca="1" si="8"/>
        <v>30.591780821917808</v>
      </c>
      <c r="I550" s="1">
        <v>7</v>
      </c>
      <c r="J550" s="1">
        <v>20</v>
      </c>
      <c r="K550" s="1">
        <v>10</v>
      </c>
      <c r="L550" s="1">
        <v>30</v>
      </c>
      <c r="M550" s="1">
        <v>2120026</v>
      </c>
      <c r="N550" s="1" t="s">
        <v>2961</v>
      </c>
      <c r="O550" s="1">
        <v>1</v>
      </c>
      <c r="T550" s="1">
        <v>1</v>
      </c>
      <c r="U550" s="1" t="s">
        <v>225</v>
      </c>
      <c r="W550" s="1" t="s">
        <v>80</v>
      </c>
      <c r="Y550" s="1" t="s">
        <v>91</v>
      </c>
      <c r="AA550" s="1">
        <v>2</v>
      </c>
      <c r="AB550" s="1" t="s">
        <v>2962</v>
      </c>
      <c r="AC550" s="1" t="s">
        <v>59</v>
      </c>
      <c r="AL550" s="1" t="s">
        <v>36</v>
      </c>
      <c r="AV550" s="1" t="s">
        <v>74</v>
      </c>
      <c r="AX550" s="1">
        <v>5</v>
      </c>
      <c r="AY550" s="1" t="s">
        <v>2963</v>
      </c>
      <c r="AZ550" s="1" t="s">
        <v>2964</v>
      </c>
      <c r="BA550" s="1" t="s">
        <v>2965</v>
      </c>
      <c r="BB550" s="1">
        <v>0</v>
      </c>
    </row>
    <row r="551" spans="1:54" ht="13" x14ac:dyDescent="0.15">
      <c r="B551" s="1" t="s">
        <v>1</v>
      </c>
      <c r="G551" s="2">
        <v>33183</v>
      </c>
      <c r="H551" s="13">
        <f t="shared" ca="1" si="8"/>
        <v>28.158904109589042</v>
      </c>
      <c r="I551" s="1">
        <v>6</v>
      </c>
      <c r="J551" s="1">
        <v>10</v>
      </c>
      <c r="K551" s="1">
        <v>6</v>
      </c>
      <c r="L551" s="1">
        <v>4</v>
      </c>
      <c r="M551" s="1">
        <v>10405</v>
      </c>
      <c r="N551" s="1" t="s">
        <v>142</v>
      </c>
      <c r="O551" s="1">
        <v>1</v>
      </c>
      <c r="T551" s="1">
        <v>1</v>
      </c>
      <c r="U551" s="1" t="s">
        <v>225</v>
      </c>
      <c r="W551" s="1" t="s">
        <v>90</v>
      </c>
      <c r="Y551" s="1" t="s">
        <v>91</v>
      </c>
      <c r="AA551" s="1">
        <v>10</v>
      </c>
      <c r="AB551" s="1" t="s">
        <v>2966</v>
      </c>
      <c r="AC551" s="1" t="s">
        <v>59</v>
      </c>
      <c r="AI551" s="1" t="s">
        <v>33</v>
      </c>
      <c r="AN551" s="1" t="s">
        <v>84</v>
      </c>
      <c r="AP551" s="1">
        <v>2</v>
      </c>
      <c r="AR551" s="1">
        <v>3</v>
      </c>
      <c r="AT551" s="1">
        <v>4</v>
      </c>
      <c r="AU551" s="1" t="s">
        <v>2967</v>
      </c>
      <c r="AV551" s="1" t="s">
        <v>74</v>
      </c>
      <c r="AX551" s="1">
        <v>9</v>
      </c>
      <c r="AY551" s="1" t="s">
        <v>2968</v>
      </c>
      <c r="AZ551" s="1" t="s">
        <v>2969</v>
      </c>
      <c r="BA551" s="1" t="s">
        <v>116</v>
      </c>
      <c r="BB551" s="1">
        <v>1</v>
      </c>
    </row>
    <row r="552" spans="1:54" ht="13" x14ac:dyDescent="0.15">
      <c r="B552" s="1" t="s">
        <v>1</v>
      </c>
      <c r="D552" s="1" t="s">
        <v>3</v>
      </c>
      <c r="G552" s="2">
        <v>30539</v>
      </c>
      <c r="H552" s="13">
        <f t="shared" ca="1" si="8"/>
        <v>35.402739726027399</v>
      </c>
      <c r="I552" s="1">
        <v>7</v>
      </c>
      <c r="J552" s="1">
        <v>30</v>
      </c>
      <c r="K552" s="1">
        <v>8</v>
      </c>
      <c r="L552" s="1">
        <v>4</v>
      </c>
      <c r="M552" s="1">
        <v>4037</v>
      </c>
      <c r="N552" s="1" t="s">
        <v>2970</v>
      </c>
      <c r="O552" s="1">
        <v>0</v>
      </c>
      <c r="P552" s="1" t="s">
        <v>67</v>
      </c>
      <c r="R552" s="1" t="s">
        <v>68</v>
      </c>
      <c r="T552" s="1">
        <v>1</v>
      </c>
      <c r="U552" s="1" t="s">
        <v>225</v>
      </c>
      <c r="W552" s="1" t="s">
        <v>80</v>
      </c>
      <c r="Y552" s="1" t="s">
        <v>91</v>
      </c>
      <c r="AA552" s="1">
        <v>7</v>
      </c>
      <c r="AB552" s="1" t="s">
        <v>207</v>
      </c>
      <c r="AC552" s="1" t="s">
        <v>83</v>
      </c>
      <c r="AG552" s="1" t="s">
        <v>31</v>
      </c>
      <c r="AI552" s="1" t="s">
        <v>33</v>
      </c>
      <c r="AN552" s="1" t="s">
        <v>60</v>
      </c>
      <c r="AP552" s="1">
        <v>3</v>
      </c>
      <c r="AR552" s="1">
        <v>2</v>
      </c>
      <c r="AT552" s="1">
        <v>8</v>
      </c>
      <c r="AU552" s="1" t="s">
        <v>2971</v>
      </c>
      <c r="AW552" s="1" t="s">
        <v>2972</v>
      </c>
      <c r="AX552" s="1">
        <v>9</v>
      </c>
      <c r="AY552" s="1" t="s">
        <v>2973</v>
      </c>
      <c r="AZ552" s="1" t="s">
        <v>2974</v>
      </c>
      <c r="BB552" s="1">
        <v>0</v>
      </c>
    </row>
    <row r="553" spans="1:54" ht="13" x14ac:dyDescent="0.15">
      <c r="B553" s="1" t="s">
        <v>1</v>
      </c>
      <c r="E553" s="1" t="s">
        <v>4</v>
      </c>
      <c r="G553" s="2">
        <v>32693</v>
      </c>
      <c r="H553" s="13">
        <f t="shared" ca="1" si="8"/>
        <v>29.5013698630137</v>
      </c>
      <c r="I553" s="1">
        <v>6</v>
      </c>
      <c r="J553" s="1">
        <v>60</v>
      </c>
      <c r="K553" s="1">
        <v>5</v>
      </c>
      <c r="L553" s="1">
        <v>30</v>
      </c>
      <c r="M553" s="1">
        <v>30716</v>
      </c>
      <c r="N553" s="1" t="s">
        <v>2975</v>
      </c>
      <c r="O553" s="1">
        <v>1</v>
      </c>
      <c r="T553" s="1">
        <v>1</v>
      </c>
      <c r="U553" s="1" t="s">
        <v>225</v>
      </c>
      <c r="W553" s="1" t="s">
        <v>56</v>
      </c>
      <c r="Y553" s="1" t="s">
        <v>91</v>
      </c>
      <c r="AA553" s="1">
        <v>8</v>
      </c>
      <c r="AB553" s="4" t="s">
        <v>2976</v>
      </c>
      <c r="AC553" s="1" t="s">
        <v>59</v>
      </c>
      <c r="AL553" s="1" t="s">
        <v>36</v>
      </c>
      <c r="AV553" s="1" t="s">
        <v>74</v>
      </c>
      <c r="AX553" s="1">
        <v>8</v>
      </c>
      <c r="AY553" s="1" t="s">
        <v>2977</v>
      </c>
      <c r="AZ553" s="1" t="s">
        <v>2978</v>
      </c>
      <c r="BA553" s="1" t="s">
        <v>2979</v>
      </c>
      <c r="BB553" s="1">
        <v>1</v>
      </c>
    </row>
    <row r="554" spans="1:54" ht="13" x14ac:dyDescent="0.15">
      <c r="A554" s="1" t="s">
        <v>0</v>
      </c>
      <c r="E554" s="1" t="s">
        <v>4</v>
      </c>
      <c r="G554" s="2">
        <v>28956</v>
      </c>
      <c r="H554" s="13">
        <f t="shared" ca="1" si="8"/>
        <v>39.739726027397261</v>
      </c>
      <c r="I554" s="1">
        <v>6</v>
      </c>
      <c r="J554" s="1">
        <v>40</v>
      </c>
      <c r="K554" s="1">
        <v>12</v>
      </c>
      <c r="L554" s="1">
        <v>2</v>
      </c>
      <c r="N554" s="1" t="s">
        <v>2980</v>
      </c>
      <c r="O554" s="1">
        <v>0</v>
      </c>
      <c r="P554" s="1" t="s">
        <v>97</v>
      </c>
      <c r="R554" s="1" t="s">
        <v>98</v>
      </c>
      <c r="T554" s="1">
        <v>1</v>
      </c>
      <c r="U554" s="1" t="s">
        <v>225</v>
      </c>
      <c r="W554" s="1" t="s">
        <v>56</v>
      </c>
      <c r="Y554" s="1" t="s">
        <v>91</v>
      </c>
      <c r="AA554" s="1">
        <v>15</v>
      </c>
      <c r="AB554" s="1" t="s">
        <v>2981</v>
      </c>
      <c r="AC554" s="1" t="s">
        <v>71</v>
      </c>
      <c r="AF554" s="1" t="s">
        <v>30</v>
      </c>
      <c r="AN554" s="1" t="s">
        <v>72</v>
      </c>
      <c r="AP554" s="1">
        <v>4</v>
      </c>
      <c r="AR554" s="1">
        <v>4</v>
      </c>
      <c r="AT554" s="1">
        <v>5</v>
      </c>
      <c r="AU554" s="1" t="s">
        <v>2982</v>
      </c>
      <c r="AV554" s="1" t="s">
        <v>74</v>
      </c>
      <c r="AX554" s="1">
        <v>10</v>
      </c>
      <c r="AY554" s="1" t="s">
        <v>2983</v>
      </c>
      <c r="AZ554" s="1" t="s">
        <v>2984</v>
      </c>
      <c r="BA554" s="1" t="s">
        <v>2985</v>
      </c>
      <c r="BB554" s="1">
        <v>0</v>
      </c>
    </row>
    <row r="555" spans="1:54" ht="13" x14ac:dyDescent="0.15">
      <c r="B555" s="1" t="s">
        <v>1</v>
      </c>
      <c r="D555" s="1" t="s">
        <v>3</v>
      </c>
      <c r="E555" s="1" t="s">
        <v>4</v>
      </c>
      <c r="G555" s="2">
        <v>30258</v>
      </c>
      <c r="H555" s="13">
        <f t="shared" ca="1" si="8"/>
        <v>36.172602739726024</v>
      </c>
      <c r="I555" s="1">
        <v>6</v>
      </c>
      <c r="J555" s="1">
        <v>70</v>
      </c>
      <c r="K555" s="1">
        <v>10</v>
      </c>
      <c r="L555" s="1">
        <v>12</v>
      </c>
      <c r="M555" s="1">
        <v>13825</v>
      </c>
      <c r="N555" s="1" t="s">
        <v>2986</v>
      </c>
      <c r="O555" s="1">
        <v>0</v>
      </c>
      <c r="P555" s="1" t="s">
        <v>97</v>
      </c>
      <c r="R555" s="1" t="s">
        <v>103</v>
      </c>
      <c r="T555" s="1">
        <v>1</v>
      </c>
      <c r="U555" s="1" t="s">
        <v>225</v>
      </c>
      <c r="W555" s="1" t="s">
        <v>80</v>
      </c>
      <c r="Y555" s="1" t="s">
        <v>91</v>
      </c>
      <c r="AA555" s="1">
        <v>10</v>
      </c>
      <c r="AB555" s="1" t="s">
        <v>2987</v>
      </c>
      <c r="AC555" s="1" t="s">
        <v>59</v>
      </c>
      <c r="AG555" s="1" t="s">
        <v>31</v>
      </c>
      <c r="AM555" s="1" t="s">
        <v>1244</v>
      </c>
      <c r="AN555" s="1" t="s">
        <v>72</v>
      </c>
      <c r="AP555" s="1">
        <v>6</v>
      </c>
      <c r="AR555" s="1">
        <v>4</v>
      </c>
      <c r="AT555" s="1">
        <v>20</v>
      </c>
      <c r="AU555" s="1" t="s">
        <v>2988</v>
      </c>
      <c r="AW555" s="1" t="s">
        <v>2989</v>
      </c>
      <c r="AX555" s="1">
        <v>10</v>
      </c>
      <c r="AY555" s="1" t="s">
        <v>2990</v>
      </c>
      <c r="AZ555" s="1" t="s">
        <v>2991</v>
      </c>
      <c r="BA555" s="1" t="s">
        <v>2992</v>
      </c>
      <c r="BB555" s="1">
        <v>1</v>
      </c>
    </row>
    <row r="556" spans="1:54" ht="13" x14ac:dyDescent="0.15">
      <c r="B556" s="1" t="s">
        <v>1</v>
      </c>
      <c r="G556" s="2">
        <v>33056</v>
      </c>
      <c r="H556" s="13">
        <f t="shared" ca="1" si="8"/>
        <v>28.506849315068493</v>
      </c>
      <c r="I556" s="1">
        <v>8</v>
      </c>
      <c r="J556" s="1">
        <v>0</v>
      </c>
      <c r="K556" s="1">
        <v>12</v>
      </c>
      <c r="L556" s="1">
        <v>15</v>
      </c>
      <c r="M556" s="1">
        <v>80424</v>
      </c>
      <c r="N556" s="1" t="s">
        <v>2993</v>
      </c>
      <c r="O556" s="1">
        <v>0</v>
      </c>
      <c r="P556" s="1" t="s">
        <v>67</v>
      </c>
      <c r="R556" s="1" t="s">
        <v>98</v>
      </c>
      <c r="T556" s="1">
        <v>1</v>
      </c>
      <c r="U556" s="1" t="s">
        <v>159</v>
      </c>
      <c r="W556" s="1" t="s">
        <v>90</v>
      </c>
      <c r="Y556" s="1" t="s">
        <v>332</v>
      </c>
      <c r="AA556" s="1">
        <v>5</v>
      </c>
      <c r="AB556" s="1" t="s">
        <v>2994</v>
      </c>
      <c r="AC556" s="1" t="s">
        <v>83</v>
      </c>
      <c r="AH556" s="1" t="s">
        <v>32</v>
      </c>
      <c r="AN556" s="1" t="s">
        <v>167</v>
      </c>
      <c r="AP556" s="1">
        <v>4</v>
      </c>
      <c r="AR556" s="1">
        <v>2</v>
      </c>
      <c r="AT556" s="1">
        <v>5</v>
      </c>
      <c r="AU556" s="1" t="s">
        <v>2995</v>
      </c>
      <c r="AV556" s="1" t="s">
        <v>74</v>
      </c>
      <c r="AX556" s="1">
        <v>10</v>
      </c>
      <c r="AY556" s="1" t="s">
        <v>2996</v>
      </c>
      <c r="AZ556" s="1" t="s">
        <v>2997</v>
      </c>
      <c r="BA556" s="1" t="s">
        <v>2998</v>
      </c>
      <c r="BB556" s="1">
        <v>0</v>
      </c>
    </row>
    <row r="557" spans="1:54" ht="13" x14ac:dyDescent="0.15">
      <c r="A557" s="1" t="s">
        <v>0</v>
      </c>
      <c r="G557" s="2" t="s">
        <v>2999</v>
      </c>
      <c r="H557" s="13">
        <f t="shared" ca="1" si="8"/>
        <v>54.665753424657531</v>
      </c>
      <c r="I557" s="1">
        <v>6</v>
      </c>
      <c r="J557" s="1">
        <v>95</v>
      </c>
      <c r="K557" s="1">
        <v>8</v>
      </c>
      <c r="L557" s="1">
        <v>25</v>
      </c>
      <c r="M557" s="1">
        <v>30040</v>
      </c>
      <c r="N557" s="1" t="s">
        <v>1263</v>
      </c>
      <c r="O557" s="1">
        <v>1</v>
      </c>
      <c r="T557" s="1">
        <v>1</v>
      </c>
      <c r="U557" s="1" t="s">
        <v>159</v>
      </c>
      <c r="W557" s="1" t="s">
        <v>80</v>
      </c>
      <c r="Y557" s="1" t="s">
        <v>160</v>
      </c>
      <c r="AA557" s="1">
        <v>10</v>
      </c>
      <c r="AB557" s="1" t="s">
        <v>3000</v>
      </c>
      <c r="AC557" s="1" t="s">
        <v>83</v>
      </c>
      <c r="AF557" s="1" t="s">
        <v>30</v>
      </c>
      <c r="AN557" s="1" t="s">
        <v>167</v>
      </c>
      <c r="AP557" s="1">
        <v>3</v>
      </c>
      <c r="AR557" s="1">
        <v>6</v>
      </c>
      <c r="AT557" s="1">
        <v>25</v>
      </c>
      <c r="AU557" s="1" t="s">
        <v>3001</v>
      </c>
      <c r="AV557" s="1" t="s">
        <v>64</v>
      </c>
      <c r="AX557" s="1">
        <v>9</v>
      </c>
      <c r="AY557" s="1" t="s">
        <v>3002</v>
      </c>
      <c r="AZ557" s="1" t="s">
        <v>770</v>
      </c>
      <c r="BA557" s="1" t="s">
        <v>3003</v>
      </c>
      <c r="BB557" s="1">
        <v>0</v>
      </c>
    </row>
    <row r="558" spans="1:54" ht="13" x14ac:dyDescent="0.15">
      <c r="A558" s="1" t="s">
        <v>0</v>
      </c>
      <c r="C558" s="1" t="s">
        <v>2</v>
      </c>
      <c r="E558" s="1" t="s">
        <v>4</v>
      </c>
      <c r="G558" s="2">
        <v>29547</v>
      </c>
      <c r="H558" s="13">
        <f t="shared" ca="1" si="8"/>
        <v>38.12054794520548</v>
      </c>
      <c r="I558" s="1">
        <v>6</v>
      </c>
      <c r="J558" s="1">
        <v>30</v>
      </c>
      <c r="K558" s="1">
        <v>10</v>
      </c>
      <c r="L558" s="1">
        <v>10</v>
      </c>
      <c r="M558" s="1">
        <v>2143</v>
      </c>
      <c r="N558" s="1" t="s">
        <v>3004</v>
      </c>
      <c r="O558" s="1">
        <v>0</v>
      </c>
      <c r="P558" s="1" t="s">
        <v>78</v>
      </c>
      <c r="R558" s="1" t="s">
        <v>103</v>
      </c>
      <c r="T558" s="1">
        <v>1</v>
      </c>
      <c r="U558" s="1" t="s">
        <v>137</v>
      </c>
      <c r="W558" s="1" t="s">
        <v>145</v>
      </c>
      <c r="Y558" s="1" t="s">
        <v>160</v>
      </c>
      <c r="AA558" s="1">
        <v>12</v>
      </c>
      <c r="AB558" s="1" t="s">
        <v>3005</v>
      </c>
      <c r="AC558" s="1" t="s">
        <v>71</v>
      </c>
      <c r="AG558" s="1" t="s">
        <v>31</v>
      </c>
      <c r="AN558" s="1" t="s">
        <v>72</v>
      </c>
      <c r="AP558" s="1">
        <v>6</v>
      </c>
      <c r="AR558" s="1">
        <v>6</v>
      </c>
      <c r="AT558" s="1">
        <v>3</v>
      </c>
      <c r="AU558" s="1" t="s">
        <v>3006</v>
      </c>
      <c r="AV558" s="1" t="s">
        <v>74</v>
      </c>
      <c r="AX558" s="1">
        <v>10</v>
      </c>
      <c r="AY558" s="1" t="s">
        <v>3007</v>
      </c>
      <c r="AZ558" s="1" t="s">
        <v>476</v>
      </c>
      <c r="BA558" s="1" t="s">
        <v>3008</v>
      </c>
      <c r="BB558" s="1">
        <v>1</v>
      </c>
    </row>
    <row r="559" spans="1:54" ht="13" x14ac:dyDescent="0.15">
      <c r="A559" s="1" t="s">
        <v>0</v>
      </c>
      <c r="D559" s="1" t="s">
        <v>3</v>
      </c>
      <c r="E559" s="1" t="s">
        <v>4</v>
      </c>
      <c r="G559" s="2">
        <v>30965</v>
      </c>
      <c r="H559" s="13">
        <f t="shared" ca="1" si="8"/>
        <v>34.235616438356168</v>
      </c>
      <c r="I559" s="1">
        <v>8</v>
      </c>
      <c r="J559" s="1">
        <v>0</v>
      </c>
      <c r="K559" s="1">
        <v>14</v>
      </c>
      <c r="L559" s="1">
        <v>20</v>
      </c>
      <c r="N559" s="1" t="s">
        <v>771</v>
      </c>
      <c r="O559" s="1">
        <v>1</v>
      </c>
      <c r="T559" s="1">
        <v>0</v>
      </c>
      <c r="AC559" s="1" t="s">
        <v>166</v>
      </c>
      <c r="AG559" s="1" t="s">
        <v>31</v>
      </c>
      <c r="AN559" s="1" t="s">
        <v>72</v>
      </c>
      <c r="AP559" s="1">
        <v>6</v>
      </c>
      <c r="AS559" s="1">
        <v>10</v>
      </c>
      <c r="AT559" s="1">
        <v>12</v>
      </c>
      <c r="AU559" s="1" t="s">
        <v>3009</v>
      </c>
      <c r="AV559" s="1" t="s">
        <v>64</v>
      </c>
      <c r="AX559" s="1">
        <v>9</v>
      </c>
      <c r="AY559" s="1" t="s">
        <v>3010</v>
      </c>
      <c r="AZ559" s="1" t="s">
        <v>3011</v>
      </c>
      <c r="BA559" s="1" t="s">
        <v>3012</v>
      </c>
      <c r="BB559" s="1">
        <v>1</v>
      </c>
    </row>
    <row r="560" spans="1:54" ht="13" x14ac:dyDescent="0.15">
      <c r="B560" s="1" t="s">
        <v>1</v>
      </c>
      <c r="G560" s="2">
        <v>29954</v>
      </c>
      <c r="H560" s="13">
        <f t="shared" ca="1" si="8"/>
        <v>37.005479452054793</v>
      </c>
      <c r="I560" s="1">
        <v>8</v>
      </c>
      <c r="J560" s="1">
        <v>8</v>
      </c>
      <c r="K560" s="1">
        <v>1</v>
      </c>
      <c r="L560" s="1">
        <v>5</v>
      </c>
      <c r="M560" s="1">
        <v>1055</v>
      </c>
      <c r="N560" s="1" t="s">
        <v>1119</v>
      </c>
      <c r="O560" s="1">
        <v>1</v>
      </c>
      <c r="T560" s="1">
        <v>1</v>
      </c>
      <c r="U560" s="1" t="s">
        <v>31</v>
      </c>
      <c r="W560" s="1" t="s">
        <v>111</v>
      </c>
      <c r="Y560" s="1" t="s">
        <v>91</v>
      </c>
      <c r="AA560" s="1">
        <v>15</v>
      </c>
      <c r="AB560" s="1" t="s">
        <v>3013</v>
      </c>
      <c r="AC560" s="1" t="s">
        <v>71</v>
      </c>
      <c r="AG560" s="1" t="s">
        <v>31</v>
      </c>
      <c r="AN560" s="1" t="s">
        <v>72</v>
      </c>
      <c r="AP560" s="1">
        <v>6</v>
      </c>
      <c r="AR560" s="1">
        <v>3</v>
      </c>
      <c r="AT560" s="1">
        <v>40</v>
      </c>
      <c r="AU560" s="1" t="s">
        <v>3014</v>
      </c>
      <c r="AV560" s="1" t="s">
        <v>74</v>
      </c>
      <c r="AX560" s="1">
        <v>10</v>
      </c>
      <c r="AY560" s="1" t="s">
        <v>3015</v>
      </c>
      <c r="AZ560" s="1" t="s">
        <v>3016</v>
      </c>
      <c r="BA560" s="1" t="s">
        <v>347</v>
      </c>
      <c r="BB560" s="1">
        <v>1</v>
      </c>
    </row>
    <row r="561" spans="1:54" ht="13" x14ac:dyDescent="0.15">
      <c r="A561" s="1" t="s">
        <v>0</v>
      </c>
      <c r="B561" s="1" t="s">
        <v>1</v>
      </c>
      <c r="E561" s="1" t="s">
        <v>4</v>
      </c>
      <c r="G561" s="2">
        <v>34041</v>
      </c>
      <c r="H561" s="13">
        <f t="shared" ca="1" si="8"/>
        <v>25.80821917808219</v>
      </c>
      <c r="I561" s="1">
        <v>7</v>
      </c>
      <c r="J561" s="1">
        <v>20</v>
      </c>
      <c r="K561" s="1">
        <v>14</v>
      </c>
      <c r="L561" s="1">
        <v>10</v>
      </c>
      <c r="M561" s="1">
        <v>600096</v>
      </c>
      <c r="N561" s="1" t="s">
        <v>412</v>
      </c>
      <c r="O561" s="1">
        <v>1</v>
      </c>
      <c r="T561" s="1">
        <v>1</v>
      </c>
      <c r="U561" s="1" t="s">
        <v>225</v>
      </c>
      <c r="W561" s="1" t="s">
        <v>80</v>
      </c>
      <c r="Y561" s="1" t="s">
        <v>295</v>
      </c>
      <c r="AA561" s="1">
        <v>2</v>
      </c>
      <c r="AB561" s="1" t="s">
        <v>734</v>
      </c>
      <c r="AC561" s="1" t="s">
        <v>59</v>
      </c>
      <c r="AG561" s="1" t="s">
        <v>31</v>
      </c>
      <c r="AN561" s="1" t="s">
        <v>72</v>
      </c>
      <c r="AQ561" s="1">
        <v>30</v>
      </c>
      <c r="AS561" s="1">
        <v>10</v>
      </c>
      <c r="AT561" s="1">
        <v>20</v>
      </c>
      <c r="AU561" s="1" t="s">
        <v>3017</v>
      </c>
      <c r="AV561" s="1" t="s">
        <v>74</v>
      </c>
      <c r="AX561" s="1">
        <v>5</v>
      </c>
      <c r="AY561" s="1" t="s">
        <v>3018</v>
      </c>
      <c r="BA561" s="1" t="s">
        <v>3019</v>
      </c>
      <c r="BB561" s="1">
        <v>1</v>
      </c>
    </row>
    <row r="562" spans="1:54" ht="13" x14ac:dyDescent="0.15">
      <c r="A562" s="1" t="s">
        <v>0</v>
      </c>
      <c r="G562" s="2">
        <v>34098</v>
      </c>
      <c r="H562" s="13">
        <f t="shared" ca="1" si="8"/>
        <v>25.652054794520549</v>
      </c>
      <c r="I562" s="1">
        <v>8</v>
      </c>
      <c r="J562" s="1">
        <v>60</v>
      </c>
      <c r="K562" s="1">
        <v>12</v>
      </c>
      <c r="L562" s="1">
        <v>3</v>
      </c>
      <c r="N562" s="1" t="s">
        <v>3020</v>
      </c>
      <c r="O562" s="1">
        <v>1</v>
      </c>
      <c r="T562" s="1">
        <v>1</v>
      </c>
      <c r="U562" s="1" t="s">
        <v>144</v>
      </c>
      <c r="W562" s="1" t="s">
        <v>80</v>
      </c>
      <c r="Y562" s="1" t="s">
        <v>245</v>
      </c>
      <c r="AA562" s="1">
        <v>1</v>
      </c>
      <c r="AB562" s="1" t="s">
        <v>3021</v>
      </c>
      <c r="AC562" s="1" t="s">
        <v>59</v>
      </c>
      <c r="AG562" s="1" t="s">
        <v>31</v>
      </c>
      <c r="AN562" s="1" t="s">
        <v>60</v>
      </c>
      <c r="AP562" s="1">
        <v>6</v>
      </c>
      <c r="AR562" s="1">
        <v>6</v>
      </c>
      <c r="AT562" s="1">
        <v>15</v>
      </c>
      <c r="AU562" s="1" t="s">
        <v>3022</v>
      </c>
      <c r="AV562" s="1" t="s">
        <v>74</v>
      </c>
      <c r="AX562" s="1">
        <v>10</v>
      </c>
      <c r="AY562" s="1" t="s">
        <v>3023</v>
      </c>
      <c r="AZ562" s="1" t="s">
        <v>3024</v>
      </c>
      <c r="BA562" s="1" t="s">
        <v>3025</v>
      </c>
      <c r="BB562" s="1">
        <v>0</v>
      </c>
    </row>
    <row r="563" spans="1:54" ht="13" x14ac:dyDescent="0.15">
      <c r="E563" s="1" t="s">
        <v>4</v>
      </c>
      <c r="G563" s="2">
        <v>33946</v>
      </c>
      <c r="H563" s="13">
        <f t="shared" ca="1" si="8"/>
        <v>26.068493150684933</v>
      </c>
      <c r="I563" s="1">
        <v>8</v>
      </c>
      <c r="J563" s="1">
        <v>20</v>
      </c>
      <c r="K563" s="1">
        <v>8</v>
      </c>
      <c r="L563" s="1">
        <v>24</v>
      </c>
      <c r="M563" s="1">
        <v>65401</v>
      </c>
      <c r="N563" s="1" t="s">
        <v>3026</v>
      </c>
      <c r="O563" s="1">
        <v>0</v>
      </c>
      <c r="P563" s="1" t="s">
        <v>67</v>
      </c>
      <c r="R563" s="1" t="s">
        <v>54</v>
      </c>
      <c r="T563" s="1">
        <v>0</v>
      </c>
      <c r="AC563" s="1" t="s">
        <v>83</v>
      </c>
      <c r="AG563" s="1" t="s">
        <v>31</v>
      </c>
      <c r="AN563" s="1" t="s">
        <v>72</v>
      </c>
      <c r="AP563" s="1">
        <v>4</v>
      </c>
      <c r="AR563" s="1">
        <v>4</v>
      </c>
      <c r="AT563" s="1">
        <v>120</v>
      </c>
      <c r="AU563" s="1" t="s">
        <v>3027</v>
      </c>
      <c r="AV563" s="1" t="s">
        <v>74</v>
      </c>
      <c r="AX563" s="1">
        <v>5</v>
      </c>
      <c r="AY563" s="1" t="s">
        <v>3028</v>
      </c>
      <c r="AZ563" s="1" t="s">
        <v>3029</v>
      </c>
      <c r="BB563" s="1">
        <v>0</v>
      </c>
    </row>
    <row r="564" spans="1:54" ht="13" x14ac:dyDescent="0.15">
      <c r="A564" s="1" t="s">
        <v>0</v>
      </c>
      <c r="D564" s="1" t="s">
        <v>3</v>
      </c>
      <c r="E564" s="1" t="s">
        <v>4</v>
      </c>
      <c r="G564" s="2">
        <v>35356</v>
      </c>
      <c r="H564" s="13">
        <f t="shared" ca="1" si="8"/>
        <v>22.205479452054796</v>
      </c>
      <c r="I564" s="1">
        <v>8</v>
      </c>
      <c r="J564" s="1">
        <v>40</v>
      </c>
      <c r="K564" s="1">
        <v>12</v>
      </c>
      <c r="L564" s="1">
        <v>0</v>
      </c>
      <c r="M564" s="1">
        <v>2620</v>
      </c>
      <c r="N564" s="1" t="s">
        <v>3030</v>
      </c>
      <c r="O564" s="1">
        <v>1</v>
      </c>
      <c r="T564" s="1">
        <v>0</v>
      </c>
      <c r="AC564" s="1" t="s">
        <v>1299</v>
      </c>
      <c r="AI564" s="1" t="s">
        <v>33</v>
      </c>
      <c r="AN564" s="1" t="s">
        <v>60</v>
      </c>
      <c r="AP564" s="1">
        <v>3</v>
      </c>
      <c r="AR564" s="1">
        <v>3</v>
      </c>
      <c r="AT564" s="1">
        <v>5</v>
      </c>
      <c r="AU564" s="1" t="s">
        <v>3031</v>
      </c>
      <c r="AW564" s="1" t="s">
        <v>1654</v>
      </c>
      <c r="AX564" s="1">
        <v>9</v>
      </c>
      <c r="AY564" s="1" t="s">
        <v>3032</v>
      </c>
      <c r="AZ564" s="1" t="s">
        <v>3033</v>
      </c>
      <c r="BA564" s="1" t="s">
        <v>3034</v>
      </c>
      <c r="BB564" s="1">
        <v>0</v>
      </c>
    </row>
    <row r="565" spans="1:54" ht="13" x14ac:dyDescent="0.15">
      <c r="A565" s="1" t="s">
        <v>0</v>
      </c>
      <c r="B565" s="1" t="s">
        <v>1</v>
      </c>
      <c r="G565" s="2">
        <v>42950</v>
      </c>
      <c r="H565" s="13">
        <f t="shared" ca="1" si="8"/>
        <v>1.4</v>
      </c>
      <c r="I565" s="1">
        <v>7</v>
      </c>
      <c r="J565" s="1">
        <v>90</v>
      </c>
      <c r="K565" s="1">
        <v>11</v>
      </c>
      <c r="L565" s="1">
        <v>12</v>
      </c>
      <c r="M565" s="1">
        <v>60435</v>
      </c>
      <c r="N565" s="1" t="s">
        <v>3035</v>
      </c>
      <c r="O565" s="1">
        <v>0</v>
      </c>
      <c r="P565" s="1" t="s">
        <v>78</v>
      </c>
      <c r="R565" s="1" t="s">
        <v>98</v>
      </c>
      <c r="T565" s="1">
        <v>1</v>
      </c>
      <c r="U565" s="1" t="s">
        <v>150</v>
      </c>
      <c r="W565" s="1" t="s">
        <v>80</v>
      </c>
      <c r="Z565" s="1" t="s">
        <v>3036</v>
      </c>
      <c r="AA565" s="1">
        <v>3</v>
      </c>
      <c r="AB565" s="1" t="s">
        <v>3037</v>
      </c>
      <c r="AC565" s="1" t="s">
        <v>71</v>
      </c>
      <c r="AG565" s="1" t="s">
        <v>31</v>
      </c>
      <c r="AN565" s="1" t="s">
        <v>72</v>
      </c>
      <c r="AQ565" s="1">
        <v>16</v>
      </c>
      <c r="AR565" s="1">
        <v>6</v>
      </c>
      <c r="AT565" s="1">
        <v>50</v>
      </c>
      <c r="AU565" s="1" t="s">
        <v>3038</v>
      </c>
      <c r="AV565" s="1" t="s">
        <v>74</v>
      </c>
      <c r="AX565" s="1">
        <v>7</v>
      </c>
      <c r="AY565" s="1" t="s">
        <v>3039</v>
      </c>
      <c r="AZ565" s="1" t="s">
        <v>3040</v>
      </c>
      <c r="BB565" s="1">
        <v>1</v>
      </c>
    </row>
    <row r="566" spans="1:54" ht="13" x14ac:dyDescent="0.15">
      <c r="A566" s="1" t="s">
        <v>0</v>
      </c>
      <c r="E566" s="1" t="s">
        <v>4</v>
      </c>
      <c r="G566" s="2">
        <v>28831</v>
      </c>
      <c r="H566" s="13">
        <f t="shared" ca="1" si="8"/>
        <v>40.082191780821915</v>
      </c>
      <c r="I566" s="1">
        <v>7</v>
      </c>
      <c r="J566" s="1">
        <v>0</v>
      </c>
      <c r="K566" s="1">
        <v>10</v>
      </c>
      <c r="L566" s="1">
        <v>5</v>
      </c>
      <c r="M566" s="1">
        <v>33328</v>
      </c>
      <c r="N566" s="1" t="s">
        <v>3041</v>
      </c>
      <c r="O566" s="1">
        <v>0</v>
      </c>
      <c r="P566" s="1" t="s">
        <v>67</v>
      </c>
      <c r="R566" s="1" t="s">
        <v>98</v>
      </c>
      <c r="T566" s="1">
        <v>0</v>
      </c>
      <c r="AC566" s="1" t="s">
        <v>399</v>
      </c>
      <c r="AG566" s="1" t="s">
        <v>31</v>
      </c>
      <c r="AN566" s="1" t="s">
        <v>60</v>
      </c>
      <c r="AP566" s="1">
        <v>6</v>
      </c>
      <c r="AR566" s="1">
        <v>6</v>
      </c>
      <c r="AT566" s="1">
        <v>7</v>
      </c>
      <c r="AU566" s="1" t="s">
        <v>3042</v>
      </c>
      <c r="AV566" s="1" t="s">
        <v>74</v>
      </c>
      <c r="AX566" s="1">
        <v>10</v>
      </c>
      <c r="AY566" s="1" t="s">
        <v>3043</v>
      </c>
      <c r="AZ566" s="1" t="s">
        <v>3044</v>
      </c>
      <c r="BB566" s="1">
        <v>1</v>
      </c>
    </row>
    <row r="567" spans="1:54" ht="13" x14ac:dyDescent="0.15">
      <c r="B567" s="1" t="s">
        <v>1</v>
      </c>
      <c r="D567" s="1" t="s">
        <v>3</v>
      </c>
      <c r="G567" s="2">
        <v>32599</v>
      </c>
      <c r="H567" s="13">
        <f t="shared" ca="1" si="8"/>
        <v>29.758904109589039</v>
      </c>
      <c r="I567" s="1">
        <v>7</v>
      </c>
      <c r="J567" s="1">
        <v>10</v>
      </c>
      <c r="K567" s="1">
        <v>8</v>
      </c>
      <c r="L567" s="1">
        <v>5</v>
      </c>
      <c r="M567" s="1">
        <v>0</v>
      </c>
      <c r="N567" s="1" t="s">
        <v>3045</v>
      </c>
      <c r="O567" s="1">
        <v>1</v>
      </c>
      <c r="T567" s="1">
        <v>1</v>
      </c>
      <c r="U567" s="1" t="s">
        <v>89</v>
      </c>
      <c r="W567" s="1" t="s">
        <v>80</v>
      </c>
      <c r="Y567" s="1" t="s">
        <v>91</v>
      </c>
      <c r="AA567" s="1">
        <v>3</v>
      </c>
      <c r="AB567" s="1" t="s">
        <v>1000</v>
      </c>
      <c r="AC567" s="1" t="s">
        <v>83</v>
      </c>
      <c r="AI567" s="1" t="s">
        <v>33</v>
      </c>
      <c r="AN567" s="1" t="s">
        <v>84</v>
      </c>
      <c r="AP567" s="1">
        <v>5</v>
      </c>
      <c r="AR567" s="1">
        <v>3</v>
      </c>
      <c r="AT567" s="1">
        <v>150</v>
      </c>
      <c r="AU567" s="1" t="s">
        <v>3046</v>
      </c>
      <c r="AV567" s="1" t="s">
        <v>74</v>
      </c>
      <c r="AX567" s="1">
        <v>8</v>
      </c>
      <c r="AY567" s="1" t="s">
        <v>3047</v>
      </c>
      <c r="AZ567" s="1" t="s">
        <v>3048</v>
      </c>
      <c r="BA567" s="1" t="s">
        <v>3049</v>
      </c>
      <c r="BB567" s="1">
        <v>1</v>
      </c>
    </row>
    <row r="568" spans="1:54" ht="13" x14ac:dyDescent="0.15">
      <c r="A568" s="1" t="s">
        <v>0</v>
      </c>
      <c r="E568" s="1" t="s">
        <v>4</v>
      </c>
      <c r="G568" s="2">
        <v>33518</v>
      </c>
      <c r="H568" s="13">
        <f t="shared" ca="1" si="8"/>
        <v>27.241095890410961</v>
      </c>
      <c r="I568" s="1">
        <v>8</v>
      </c>
      <c r="J568" s="1">
        <v>30</v>
      </c>
      <c r="K568" s="1">
        <v>10</v>
      </c>
      <c r="L568" s="1">
        <v>10</v>
      </c>
      <c r="M568" s="1">
        <v>90027</v>
      </c>
      <c r="N568" s="1" t="s">
        <v>2830</v>
      </c>
      <c r="O568" s="1">
        <v>1</v>
      </c>
      <c r="T568" s="1">
        <v>1</v>
      </c>
      <c r="U568" s="1" t="s">
        <v>150</v>
      </c>
      <c r="W568" s="1" t="s">
        <v>80</v>
      </c>
      <c r="Y568" s="1" t="s">
        <v>105</v>
      </c>
      <c r="AA568" s="1">
        <v>1</v>
      </c>
      <c r="AB568" s="1" t="s">
        <v>3050</v>
      </c>
      <c r="AC568" s="1" t="s">
        <v>59</v>
      </c>
      <c r="AF568" s="1" t="s">
        <v>30</v>
      </c>
      <c r="AM568" s="1" t="s">
        <v>3051</v>
      </c>
      <c r="AN568" s="1" t="s">
        <v>84</v>
      </c>
      <c r="AQ568" s="1" t="s">
        <v>3052</v>
      </c>
      <c r="AS568" s="1" t="s">
        <v>699</v>
      </c>
      <c r="AT568" s="1">
        <v>20</v>
      </c>
      <c r="AU568" s="1" t="s">
        <v>3053</v>
      </c>
      <c r="AV568" s="1" t="s">
        <v>74</v>
      </c>
      <c r="AX568" s="1">
        <v>10</v>
      </c>
      <c r="AY568" s="1" t="s">
        <v>3054</v>
      </c>
      <c r="AZ568" s="1" t="s">
        <v>3055</v>
      </c>
      <c r="BB568" s="1">
        <v>1</v>
      </c>
    </row>
    <row r="569" spans="1:54" ht="13" x14ac:dyDescent="0.15">
      <c r="A569" s="1" t="s">
        <v>0</v>
      </c>
      <c r="G569" s="2">
        <v>28195</v>
      </c>
      <c r="H569" s="13">
        <f t="shared" ca="1" si="8"/>
        <v>41.824657534246576</v>
      </c>
      <c r="I569" s="1">
        <v>7</v>
      </c>
      <c r="J569" s="1">
        <v>40</v>
      </c>
      <c r="K569" s="1">
        <v>10</v>
      </c>
      <c r="L569" s="1">
        <v>1</v>
      </c>
      <c r="M569" s="1">
        <v>94043</v>
      </c>
      <c r="N569" s="1" t="s">
        <v>3056</v>
      </c>
      <c r="O569" s="1">
        <v>0</v>
      </c>
      <c r="P569" s="1" t="s">
        <v>78</v>
      </c>
      <c r="R569" s="1" t="s">
        <v>103</v>
      </c>
      <c r="T569" s="1">
        <v>1</v>
      </c>
      <c r="U569" s="1" t="s">
        <v>89</v>
      </c>
      <c r="W569" s="1" t="s">
        <v>80</v>
      </c>
      <c r="Y569" s="1" t="s">
        <v>648</v>
      </c>
      <c r="AA569" s="1">
        <v>1</v>
      </c>
      <c r="AB569" s="1" t="s">
        <v>3057</v>
      </c>
      <c r="AC569" s="1" t="s">
        <v>83</v>
      </c>
      <c r="AG569" s="1" t="s">
        <v>31</v>
      </c>
      <c r="AN569" s="1" t="s">
        <v>72</v>
      </c>
      <c r="AQ569" s="1">
        <v>20</v>
      </c>
      <c r="AS569" s="1">
        <v>20</v>
      </c>
      <c r="AT569" s="1">
        <v>20</v>
      </c>
      <c r="AU569" s="1" t="s">
        <v>3058</v>
      </c>
      <c r="AV569" s="1" t="s">
        <v>64</v>
      </c>
      <c r="AX569" s="1">
        <v>8</v>
      </c>
      <c r="AY569" s="1" t="s">
        <v>3059</v>
      </c>
      <c r="BB569" s="1">
        <v>1</v>
      </c>
    </row>
    <row r="570" spans="1:54" ht="13" x14ac:dyDescent="0.15">
      <c r="A570" s="1" t="s">
        <v>0</v>
      </c>
      <c r="B570" s="1" t="s">
        <v>1</v>
      </c>
      <c r="E570" s="1" t="s">
        <v>4</v>
      </c>
      <c r="G570" s="2">
        <v>29192</v>
      </c>
      <c r="H570" s="13">
        <f t="shared" ca="1" si="8"/>
        <v>39.093150684931508</v>
      </c>
      <c r="I570" s="1">
        <v>7</v>
      </c>
      <c r="J570" s="1">
        <v>30</v>
      </c>
      <c r="K570" s="1">
        <v>4</v>
      </c>
      <c r="L570" s="1">
        <v>12</v>
      </c>
      <c r="N570" s="1" t="s">
        <v>3060</v>
      </c>
      <c r="O570" s="1">
        <v>0</v>
      </c>
      <c r="P570" s="1" t="s">
        <v>97</v>
      </c>
      <c r="R570" s="1" t="s">
        <v>68</v>
      </c>
      <c r="T570" s="1">
        <v>1</v>
      </c>
      <c r="U570" s="1" t="s">
        <v>521</v>
      </c>
      <c r="W570" s="1" t="s">
        <v>145</v>
      </c>
      <c r="Z570" s="1" t="s">
        <v>3061</v>
      </c>
      <c r="AA570" s="1">
        <v>14</v>
      </c>
      <c r="AB570" s="1" t="s">
        <v>3062</v>
      </c>
      <c r="AC570" s="1" t="s">
        <v>59</v>
      </c>
      <c r="AM570" s="1" t="s">
        <v>3063</v>
      </c>
      <c r="AN570" s="1" t="s">
        <v>624</v>
      </c>
      <c r="AP570" s="1">
        <v>4</v>
      </c>
      <c r="AS570" s="1" t="s">
        <v>3064</v>
      </c>
      <c r="AT570" s="1">
        <v>10</v>
      </c>
      <c r="AU570" s="1" t="s">
        <v>3065</v>
      </c>
      <c r="AW570" s="1" t="s">
        <v>3066</v>
      </c>
      <c r="AX570" s="1">
        <v>10</v>
      </c>
      <c r="AY570" s="1" t="s">
        <v>3067</v>
      </c>
      <c r="AZ570" s="1" t="s">
        <v>3068</v>
      </c>
      <c r="BA570" s="1" t="s">
        <v>3069</v>
      </c>
      <c r="BB570" s="1">
        <v>1</v>
      </c>
    </row>
    <row r="571" spans="1:54" ht="13" x14ac:dyDescent="0.15">
      <c r="A571" s="1" t="s">
        <v>0</v>
      </c>
      <c r="E571" s="1" t="s">
        <v>4</v>
      </c>
      <c r="G571" s="2">
        <v>29683</v>
      </c>
      <c r="H571" s="13">
        <f t="shared" ca="1" si="8"/>
        <v>37.747945205479454</v>
      </c>
      <c r="I571" s="1">
        <v>6</v>
      </c>
      <c r="J571" s="1">
        <v>180</v>
      </c>
      <c r="K571" s="1">
        <v>12</v>
      </c>
      <c r="L571" s="1">
        <v>14</v>
      </c>
      <c r="M571" s="1">
        <v>6711155</v>
      </c>
      <c r="N571" s="1" t="s">
        <v>3070</v>
      </c>
      <c r="O571" s="1">
        <v>1</v>
      </c>
      <c r="T571" s="1">
        <v>1</v>
      </c>
      <c r="U571" s="1" t="s">
        <v>225</v>
      </c>
      <c r="W571" s="1" t="s">
        <v>56</v>
      </c>
      <c r="Z571" s="1" t="s">
        <v>842</v>
      </c>
      <c r="AA571" s="1">
        <v>12</v>
      </c>
      <c r="AB571" s="1" t="s">
        <v>3071</v>
      </c>
      <c r="AC571" s="1" t="s">
        <v>83</v>
      </c>
      <c r="AG571" s="1" t="s">
        <v>31</v>
      </c>
      <c r="AN571" s="1" t="s">
        <v>72</v>
      </c>
      <c r="AP571" s="1">
        <v>6</v>
      </c>
      <c r="AS571" s="1">
        <v>12</v>
      </c>
      <c r="AT571" s="1">
        <v>24</v>
      </c>
      <c r="AU571" s="1" t="s">
        <v>3072</v>
      </c>
      <c r="AV571" s="1" t="s">
        <v>74</v>
      </c>
      <c r="AX571" s="1">
        <v>7</v>
      </c>
      <c r="AY571" s="1" t="s">
        <v>3073</v>
      </c>
      <c r="AZ571" s="1" t="s">
        <v>3074</v>
      </c>
      <c r="BB571" s="1">
        <v>0</v>
      </c>
    </row>
    <row r="572" spans="1:54" ht="13" x14ac:dyDescent="0.15">
      <c r="B572" s="1" t="s">
        <v>1</v>
      </c>
      <c r="G572" s="2">
        <v>31735</v>
      </c>
      <c r="H572" s="13">
        <f t="shared" ca="1" si="8"/>
        <v>32.126027397260273</v>
      </c>
      <c r="I572" s="1">
        <v>8</v>
      </c>
      <c r="J572" s="1">
        <v>60</v>
      </c>
      <c r="K572" s="1">
        <v>6</v>
      </c>
      <c r="L572" s="1">
        <v>10</v>
      </c>
      <c r="N572" s="1" t="s">
        <v>2447</v>
      </c>
      <c r="O572" s="1">
        <v>0</v>
      </c>
      <c r="P572" s="1" t="s">
        <v>67</v>
      </c>
      <c r="R572" s="1" t="s">
        <v>68</v>
      </c>
      <c r="T572" s="1">
        <v>1</v>
      </c>
      <c r="U572" s="1" t="s">
        <v>144</v>
      </c>
      <c r="W572" s="1" t="s">
        <v>80</v>
      </c>
      <c r="Y572" s="1" t="s">
        <v>91</v>
      </c>
      <c r="AA572" s="1">
        <v>5</v>
      </c>
      <c r="AB572" s="1" t="s">
        <v>3075</v>
      </c>
      <c r="AC572" s="1" t="s">
        <v>59</v>
      </c>
      <c r="AI572" s="1" t="s">
        <v>33</v>
      </c>
      <c r="AN572" s="1" t="s">
        <v>60</v>
      </c>
      <c r="AP572" s="1">
        <v>4</v>
      </c>
      <c r="AR572" s="1">
        <v>5</v>
      </c>
      <c r="AT572" s="1">
        <v>8</v>
      </c>
      <c r="AU572" s="1" t="s">
        <v>3076</v>
      </c>
      <c r="AV572" s="1" t="s">
        <v>74</v>
      </c>
      <c r="AX572" s="1">
        <v>7</v>
      </c>
      <c r="AY572" s="1" t="s">
        <v>3077</v>
      </c>
      <c r="BB572" s="1">
        <v>1</v>
      </c>
    </row>
    <row r="573" spans="1:54" ht="13" x14ac:dyDescent="0.15">
      <c r="A573" s="1" t="s">
        <v>0</v>
      </c>
      <c r="B573" s="1" t="s">
        <v>1</v>
      </c>
      <c r="G573" s="2">
        <v>30653</v>
      </c>
      <c r="H573" s="13">
        <f t="shared" ca="1" si="8"/>
        <v>35.090410958904108</v>
      </c>
      <c r="I573" s="1">
        <v>7</v>
      </c>
      <c r="J573" s="1">
        <v>60</v>
      </c>
      <c r="K573" s="1">
        <v>7</v>
      </c>
      <c r="L573" s="1">
        <v>15</v>
      </c>
      <c r="M573" s="1">
        <v>2450</v>
      </c>
      <c r="N573" s="1" t="s">
        <v>3078</v>
      </c>
      <c r="O573" s="1">
        <v>0</v>
      </c>
      <c r="P573" s="1" t="s">
        <v>53</v>
      </c>
      <c r="R573" s="1" t="s">
        <v>103</v>
      </c>
      <c r="T573" s="1">
        <v>1</v>
      </c>
      <c r="U573" s="1" t="s">
        <v>159</v>
      </c>
      <c r="W573" s="1" t="s">
        <v>80</v>
      </c>
      <c r="Y573" s="1" t="s">
        <v>91</v>
      </c>
      <c r="AA573" s="1">
        <v>8</v>
      </c>
      <c r="AB573" s="1" t="s">
        <v>1975</v>
      </c>
      <c r="AC573" s="1" t="s">
        <v>59</v>
      </c>
      <c r="AF573" s="1" t="s">
        <v>30</v>
      </c>
      <c r="AN573" s="1" t="s">
        <v>72</v>
      </c>
      <c r="AP573" s="1">
        <v>5</v>
      </c>
      <c r="AR573" s="1">
        <v>5</v>
      </c>
      <c r="AT573" s="1">
        <v>20</v>
      </c>
      <c r="AU573" s="1" t="s">
        <v>3079</v>
      </c>
      <c r="AV573" s="1" t="s">
        <v>64</v>
      </c>
      <c r="AX573" s="1">
        <v>9</v>
      </c>
      <c r="AY573" s="1" t="s">
        <v>3080</v>
      </c>
      <c r="AZ573" s="1" t="s">
        <v>3081</v>
      </c>
      <c r="BB573" s="1">
        <v>0</v>
      </c>
    </row>
    <row r="574" spans="1:54" ht="13" x14ac:dyDescent="0.15">
      <c r="A574" s="1" t="s">
        <v>0</v>
      </c>
      <c r="G574" s="2">
        <v>43004</v>
      </c>
      <c r="H574" s="13">
        <f t="shared" ca="1" si="8"/>
        <v>1.252054794520548</v>
      </c>
      <c r="I574" s="1">
        <v>6</v>
      </c>
      <c r="J574" s="1">
        <v>20</v>
      </c>
      <c r="K574" s="1">
        <v>6</v>
      </c>
      <c r="L574" s="1">
        <v>4</v>
      </c>
      <c r="M574" s="1">
        <v>31028</v>
      </c>
      <c r="N574" s="1" t="s">
        <v>3082</v>
      </c>
      <c r="O574" s="1">
        <v>0</v>
      </c>
      <c r="P574" s="1" t="s">
        <v>136</v>
      </c>
      <c r="R574" s="1" t="s">
        <v>98</v>
      </c>
      <c r="T574" s="1">
        <v>1</v>
      </c>
      <c r="V574" s="1" t="s">
        <v>1060</v>
      </c>
      <c r="W574" s="1" t="s">
        <v>80</v>
      </c>
      <c r="Y574" s="1" t="s">
        <v>738</v>
      </c>
      <c r="AA574" s="1">
        <v>6</v>
      </c>
      <c r="AB574" s="1" t="s">
        <v>3083</v>
      </c>
      <c r="AC574" s="1" t="s">
        <v>83</v>
      </c>
      <c r="AG574" s="1" t="s">
        <v>31</v>
      </c>
      <c r="AN574" s="1" t="s">
        <v>72</v>
      </c>
      <c r="AP574" s="1">
        <v>5</v>
      </c>
      <c r="AR574" s="1">
        <v>1</v>
      </c>
      <c r="AT574" s="1">
        <v>489</v>
      </c>
      <c r="AU574" s="1" t="s">
        <v>3084</v>
      </c>
      <c r="AV574" s="1" t="s">
        <v>74</v>
      </c>
      <c r="AX574" s="1">
        <v>8</v>
      </c>
      <c r="AY574" s="1" t="s">
        <v>3085</v>
      </c>
      <c r="AZ574" s="1" t="s">
        <v>3086</v>
      </c>
      <c r="BA574" s="1" t="s">
        <v>3087</v>
      </c>
      <c r="BB574" s="1">
        <v>0</v>
      </c>
    </row>
    <row r="575" spans="1:54" ht="13" x14ac:dyDescent="0.15">
      <c r="A575" s="1" t="s">
        <v>0</v>
      </c>
      <c r="B575" s="1" t="s">
        <v>1</v>
      </c>
      <c r="D575" s="1" t="s">
        <v>3</v>
      </c>
      <c r="E575" s="1" t="s">
        <v>4</v>
      </c>
      <c r="G575" s="2">
        <v>33186</v>
      </c>
      <c r="H575" s="13">
        <f t="shared" ca="1" si="8"/>
        <v>28.150684931506849</v>
      </c>
      <c r="I575" s="1">
        <v>7</v>
      </c>
      <c r="J575" s="1">
        <v>80</v>
      </c>
      <c r="K575" s="1">
        <v>14</v>
      </c>
      <c r="L575" s="1">
        <v>6</v>
      </c>
      <c r="M575" s="1">
        <v>55100</v>
      </c>
      <c r="N575" s="1" t="s">
        <v>3088</v>
      </c>
      <c r="O575" s="1">
        <v>1</v>
      </c>
      <c r="T575" s="1">
        <v>1</v>
      </c>
      <c r="U575" s="1" t="s">
        <v>225</v>
      </c>
      <c r="W575" s="1" t="s">
        <v>80</v>
      </c>
      <c r="Y575" s="1" t="s">
        <v>91</v>
      </c>
      <c r="AA575" s="1">
        <v>1</v>
      </c>
      <c r="AB575" s="1" t="s">
        <v>3089</v>
      </c>
      <c r="AC575" s="1" t="s">
        <v>83</v>
      </c>
      <c r="AI575" s="1" t="s">
        <v>33</v>
      </c>
      <c r="AN575" s="1" t="s">
        <v>72</v>
      </c>
      <c r="AP575" s="1">
        <v>4</v>
      </c>
      <c r="AR575" s="1">
        <v>3</v>
      </c>
      <c r="AT575" s="1">
        <v>30</v>
      </c>
      <c r="AU575" s="1" t="s">
        <v>3090</v>
      </c>
      <c r="AV575" s="1" t="s">
        <v>74</v>
      </c>
      <c r="AX575" s="1">
        <v>9</v>
      </c>
      <c r="AY575" s="1" t="s">
        <v>3091</v>
      </c>
      <c r="AZ575" s="1" t="s">
        <v>3092</v>
      </c>
      <c r="BA575" s="1" t="s">
        <v>3093</v>
      </c>
      <c r="BB575" s="1">
        <v>1</v>
      </c>
    </row>
    <row r="576" spans="1:54" ht="13" x14ac:dyDescent="0.15">
      <c r="A576" s="1" t="s">
        <v>0</v>
      </c>
      <c r="E576" s="1" t="s">
        <v>4</v>
      </c>
      <c r="G576" s="2">
        <v>28465</v>
      </c>
      <c r="H576" s="13">
        <f t="shared" ca="1" si="8"/>
        <v>41.084931506849315</v>
      </c>
      <c r="I576" s="1">
        <v>4</v>
      </c>
      <c r="J576" s="1">
        <v>120</v>
      </c>
      <c r="K576" s="1">
        <v>12</v>
      </c>
      <c r="L576" s="1">
        <v>25</v>
      </c>
      <c r="M576" s="1">
        <v>94590</v>
      </c>
      <c r="N576" s="1" t="s">
        <v>3094</v>
      </c>
      <c r="O576" s="1">
        <v>1</v>
      </c>
      <c r="T576" s="1">
        <v>1</v>
      </c>
      <c r="V576" s="1" t="s">
        <v>3095</v>
      </c>
      <c r="W576" s="1" t="s">
        <v>111</v>
      </c>
      <c r="Y576" s="1" t="s">
        <v>160</v>
      </c>
      <c r="AA576" s="1">
        <v>30</v>
      </c>
      <c r="AB576" s="1" t="s">
        <v>3096</v>
      </c>
      <c r="AC576" s="1" t="s">
        <v>399</v>
      </c>
      <c r="AH576" s="1" t="s">
        <v>32</v>
      </c>
      <c r="AI576" s="1" t="s">
        <v>33</v>
      </c>
      <c r="AN576" s="1" t="s">
        <v>60</v>
      </c>
      <c r="AP576" s="1">
        <v>4</v>
      </c>
      <c r="AR576" s="1">
        <v>4</v>
      </c>
      <c r="AT576" s="1">
        <v>6</v>
      </c>
      <c r="AU576" s="1" t="s">
        <v>3097</v>
      </c>
      <c r="AW576" s="1" t="s">
        <v>3098</v>
      </c>
      <c r="AX576" s="1">
        <v>10</v>
      </c>
      <c r="AY576" s="1" t="s">
        <v>3099</v>
      </c>
      <c r="BB576" s="1">
        <v>1</v>
      </c>
    </row>
    <row r="577" spans="1:54" ht="13" x14ac:dyDescent="0.15">
      <c r="B577" s="1" t="s">
        <v>1</v>
      </c>
      <c r="G577" s="2">
        <v>29603</v>
      </c>
      <c r="H577" s="13">
        <f t="shared" ca="1" si="8"/>
        <v>37.967123287671235</v>
      </c>
      <c r="I577" s="1">
        <v>8</v>
      </c>
      <c r="J577" s="1">
        <v>80</v>
      </c>
      <c r="K577" s="1">
        <v>12</v>
      </c>
      <c r="L577" s="1">
        <v>20</v>
      </c>
      <c r="M577" s="1">
        <v>3186</v>
      </c>
      <c r="N577" s="1" t="s">
        <v>3100</v>
      </c>
      <c r="O577" s="1">
        <v>1</v>
      </c>
      <c r="T577" s="1">
        <v>1</v>
      </c>
      <c r="U577" s="1" t="s">
        <v>159</v>
      </c>
      <c r="W577" s="1" t="s">
        <v>56</v>
      </c>
      <c r="Y577" s="1" t="s">
        <v>233</v>
      </c>
      <c r="AA577" s="1">
        <v>14</v>
      </c>
      <c r="AB577" s="1" t="s">
        <v>3101</v>
      </c>
      <c r="AC577" s="1" t="s">
        <v>71</v>
      </c>
      <c r="AF577" s="1" t="s">
        <v>30</v>
      </c>
      <c r="AN577" s="1" t="s">
        <v>84</v>
      </c>
      <c r="AQ577" s="1">
        <v>12</v>
      </c>
      <c r="AS577" s="1">
        <v>12</v>
      </c>
      <c r="AT577" s="1">
        <v>300</v>
      </c>
      <c r="AU577" s="1" t="s">
        <v>3102</v>
      </c>
      <c r="AV577" s="1" t="s">
        <v>74</v>
      </c>
      <c r="AX577" s="1">
        <v>9</v>
      </c>
      <c r="AY577" s="1" t="s">
        <v>3103</v>
      </c>
      <c r="AZ577" s="1" t="s">
        <v>3104</v>
      </c>
      <c r="BA577" s="1" t="s">
        <v>3105</v>
      </c>
      <c r="BB577" s="1">
        <v>1</v>
      </c>
    </row>
    <row r="578" spans="1:54" ht="13" x14ac:dyDescent="0.15">
      <c r="B578" s="1" t="s">
        <v>1</v>
      </c>
      <c r="G578" s="2">
        <v>32539</v>
      </c>
      <c r="H578" s="13">
        <f t="shared" ca="1" si="8"/>
        <v>29.923287671232877</v>
      </c>
      <c r="I578" s="1">
        <v>7</v>
      </c>
      <c r="J578" s="1">
        <v>80</v>
      </c>
      <c r="K578" s="1">
        <v>7</v>
      </c>
      <c r="L578" s="1">
        <v>20</v>
      </c>
      <c r="M578" s="1">
        <v>2000</v>
      </c>
      <c r="N578" s="1" t="s">
        <v>263</v>
      </c>
      <c r="O578" s="1">
        <v>1</v>
      </c>
      <c r="T578" s="1">
        <v>1</v>
      </c>
      <c r="U578" s="1" t="s">
        <v>453</v>
      </c>
      <c r="W578" s="1" t="s">
        <v>80</v>
      </c>
      <c r="Y578" s="1" t="s">
        <v>466</v>
      </c>
      <c r="AA578" s="1">
        <v>5</v>
      </c>
      <c r="AB578" s="1" t="s">
        <v>3106</v>
      </c>
      <c r="AC578" s="1" t="s">
        <v>59</v>
      </c>
      <c r="AI578" s="1" t="s">
        <v>33</v>
      </c>
      <c r="AN578" s="1" t="s">
        <v>60</v>
      </c>
      <c r="AP578" s="1">
        <v>6</v>
      </c>
      <c r="AR578" s="1">
        <v>6</v>
      </c>
      <c r="AT578" s="1">
        <v>20</v>
      </c>
      <c r="AU578" s="1" t="s">
        <v>3107</v>
      </c>
      <c r="AV578" s="1" t="s">
        <v>74</v>
      </c>
      <c r="AX578" s="1">
        <v>10</v>
      </c>
      <c r="AY578" s="1" t="s">
        <v>75</v>
      </c>
      <c r="AZ578" s="1" t="s">
        <v>3108</v>
      </c>
      <c r="BB578" s="1">
        <v>0</v>
      </c>
    </row>
    <row r="579" spans="1:54" ht="13" x14ac:dyDescent="0.15">
      <c r="B579" s="1" t="s">
        <v>1</v>
      </c>
      <c r="C579" s="1" t="s">
        <v>2</v>
      </c>
      <c r="G579" s="2">
        <v>34776</v>
      </c>
      <c r="H579" s="13">
        <f t="shared" ref="H579:H642" ca="1" si="9">(TODAY() - G579)/365</f>
        <v>23.794520547945204</v>
      </c>
      <c r="I579" s="1">
        <v>6</v>
      </c>
      <c r="J579" s="1">
        <v>30</v>
      </c>
      <c r="K579" s="1">
        <v>12</v>
      </c>
      <c r="L579" s="1">
        <v>3</v>
      </c>
      <c r="N579" s="1" t="s">
        <v>3109</v>
      </c>
      <c r="O579" s="1">
        <v>0</v>
      </c>
      <c r="P579" s="1" t="s">
        <v>67</v>
      </c>
      <c r="R579" s="1" t="s">
        <v>98</v>
      </c>
      <c r="T579" s="1">
        <v>0</v>
      </c>
      <c r="AC579" s="1" t="s">
        <v>83</v>
      </c>
      <c r="AI579" s="1" t="s">
        <v>33</v>
      </c>
      <c r="AN579" s="1" t="s">
        <v>84</v>
      </c>
      <c r="AP579" s="1">
        <v>6</v>
      </c>
      <c r="AR579" s="1">
        <v>4</v>
      </c>
      <c r="AT579" s="1">
        <v>20</v>
      </c>
      <c r="AU579" s="1" t="s">
        <v>795</v>
      </c>
      <c r="AV579" s="1" t="s">
        <v>74</v>
      </c>
      <c r="AX579" s="1">
        <v>10</v>
      </c>
      <c r="AY579" s="1" t="s">
        <v>36</v>
      </c>
      <c r="AZ579" s="1" t="s">
        <v>3110</v>
      </c>
      <c r="BA579" s="1" t="s">
        <v>36</v>
      </c>
      <c r="BB579" s="1">
        <v>1</v>
      </c>
    </row>
    <row r="580" spans="1:54" ht="13" x14ac:dyDescent="0.15">
      <c r="A580" s="1" t="s">
        <v>0</v>
      </c>
      <c r="G580" s="2">
        <v>29840</v>
      </c>
      <c r="H580" s="13">
        <f t="shared" ca="1" si="9"/>
        <v>37.317808219178083</v>
      </c>
      <c r="I580" s="1">
        <v>7</v>
      </c>
      <c r="J580" s="1">
        <v>60</v>
      </c>
      <c r="K580" s="1">
        <v>8</v>
      </c>
      <c r="L580" s="1">
        <v>12</v>
      </c>
      <c r="M580" s="1">
        <v>98072</v>
      </c>
      <c r="N580" s="1" t="s">
        <v>3111</v>
      </c>
      <c r="O580" s="1">
        <v>0</v>
      </c>
      <c r="P580" s="1" t="s">
        <v>97</v>
      </c>
      <c r="R580" s="1" t="s">
        <v>54</v>
      </c>
      <c r="T580" s="1">
        <v>0</v>
      </c>
      <c r="AC580" s="1" t="s">
        <v>59</v>
      </c>
      <c r="AG580" s="1" t="s">
        <v>31</v>
      </c>
      <c r="AN580" s="1" t="s">
        <v>72</v>
      </c>
      <c r="AP580" s="1">
        <v>6</v>
      </c>
      <c r="AR580" s="1">
        <v>6</v>
      </c>
      <c r="AT580" s="1">
        <v>18</v>
      </c>
      <c r="AU580" s="1" t="s">
        <v>3112</v>
      </c>
      <c r="AV580" s="1" t="s">
        <v>74</v>
      </c>
      <c r="AX580" s="1">
        <v>9</v>
      </c>
      <c r="AY580" s="1" t="s">
        <v>1307</v>
      </c>
      <c r="AZ580" s="1" t="s">
        <v>3113</v>
      </c>
      <c r="BA580" s="1" t="s">
        <v>141</v>
      </c>
      <c r="BB580" s="1">
        <v>0</v>
      </c>
    </row>
    <row r="581" spans="1:54" ht="13" x14ac:dyDescent="0.15">
      <c r="A581" s="1" t="s">
        <v>0</v>
      </c>
      <c r="G581" s="2">
        <v>33589</v>
      </c>
      <c r="H581" s="13">
        <f t="shared" ca="1" si="9"/>
        <v>27.046575342465754</v>
      </c>
      <c r="I581" s="1">
        <v>6</v>
      </c>
      <c r="J581" s="1">
        <v>5</v>
      </c>
      <c r="K581" s="1">
        <v>4</v>
      </c>
      <c r="L581" s="1">
        <v>50</v>
      </c>
      <c r="M581" s="1">
        <v>1510051</v>
      </c>
      <c r="N581" s="1" t="s">
        <v>3114</v>
      </c>
      <c r="O581" s="1">
        <v>1</v>
      </c>
      <c r="T581" s="1">
        <v>1</v>
      </c>
      <c r="U581" s="1" t="s">
        <v>79</v>
      </c>
      <c r="W581" s="1" t="s">
        <v>90</v>
      </c>
      <c r="Y581" s="1" t="s">
        <v>91</v>
      </c>
      <c r="AA581" s="1">
        <v>3</v>
      </c>
      <c r="AB581" s="1" t="s">
        <v>3115</v>
      </c>
      <c r="AC581" s="1" t="s">
        <v>59</v>
      </c>
      <c r="AF581" s="1" t="s">
        <v>30</v>
      </c>
      <c r="AN581" s="1" t="s">
        <v>60</v>
      </c>
      <c r="AP581" s="1">
        <v>6</v>
      </c>
      <c r="AR581" s="1">
        <v>6</v>
      </c>
      <c r="AT581" s="1">
        <v>10</v>
      </c>
      <c r="AU581" s="1" t="s">
        <v>3116</v>
      </c>
      <c r="AV581" s="1" t="s">
        <v>74</v>
      </c>
      <c r="AX581" s="1">
        <v>8</v>
      </c>
      <c r="AY581" s="1" t="s">
        <v>3117</v>
      </c>
      <c r="AZ581" s="1" t="s">
        <v>3118</v>
      </c>
      <c r="BA581" s="1" t="s">
        <v>3119</v>
      </c>
      <c r="BB581" s="1">
        <v>0</v>
      </c>
    </row>
    <row r="582" spans="1:54" ht="13" x14ac:dyDescent="0.15">
      <c r="A582" s="1" t="s">
        <v>0</v>
      </c>
      <c r="G582" s="2">
        <v>32743</v>
      </c>
      <c r="H582" s="13">
        <f t="shared" ca="1" si="9"/>
        <v>29.364383561643837</v>
      </c>
      <c r="I582" s="1">
        <v>7</v>
      </c>
      <c r="J582" s="1">
        <v>20</v>
      </c>
      <c r="K582" s="1">
        <v>12</v>
      </c>
      <c r="L582" s="1">
        <v>4</v>
      </c>
      <c r="M582" s="1">
        <v>7936</v>
      </c>
      <c r="N582" s="1" t="s">
        <v>3120</v>
      </c>
      <c r="O582" s="1">
        <v>1</v>
      </c>
      <c r="T582" s="1">
        <v>1</v>
      </c>
      <c r="U582" s="1" t="s">
        <v>225</v>
      </c>
      <c r="W582" s="1" t="s">
        <v>80</v>
      </c>
      <c r="Y582" s="1" t="s">
        <v>125</v>
      </c>
      <c r="AA582" s="1">
        <v>3</v>
      </c>
      <c r="AB582" s="1" t="s">
        <v>3121</v>
      </c>
      <c r="AC582" s="1" t="s">
        <v>83</v>
      </c>
      <c r="AF582" s="1" t="s">
        <v>30</v>
      </c>
      <c r="AN582" s="1" t="s">
        <v>72</v>
      </c>
      <c r="AP582" s="1">
        <v>5</v>
      </c>
      <c r="AS582" s="1">
        <v>7</v>
      </c>
      <c r="AT582" s="1">
        <v>12</v>
      </c>
      <c r="AU582" s="1" t="s">
        <v>3122</v>
      </c>
      <c r="AV582" s="1" t="s">
        <v>74</v>
      </c>
      <c r="AX582" s="1">
        <v>8</v>
      </c>
      <c r="AY582" s="1" t="s">
        <v>3123</v>
      </c>
      <c r="AZ582" s="1" t="s">
        <v>3124</v>
      </c>
      <c r="BA582" s="1" t="s">
        <v>3125</v>
      </c>
      <c r="BB582" s="1">
        <v>1</v>
      </c>
    </row>
    <row r="583" spans="1:54" ht="13" x14ac:dyDescent="0.15">
      <c r="A583" s="1" t="s">
        <v>0</v>
      </c>
      <c r="E583" s="1" t="s">
        <v>4</v>
      </c>
      <c r="G583" s="2">
        <v>31651</v>
      </c>
      <c r="H583" s="13">
        <f t="shared" ca="1" si="9"/>
        <v>32.356164383561641</v>
      </c>
      <c r="I583" s="1">
        <v>7</v>
      </c>
      <c r="J583" s="1">
        <v>60</v>
      </c>
      <c r="K583" s="1">
        <v>7</v>
      </c>
      <c r="L583" s="1">
        <v>24</v>
      </c>
      <c r="M583" s="1">
        <v>1790083</v>
      </c>
      <c r="N583" s="1" t="s">
        <v>3126</v>
      </c>
      <c r="O583" s="1">
        <v>1</v>
      </c>
      <c r="T583" s="1">
        <v>0</v>
      </c>
      <c r="AC583" s="1" t="s">
        <v>59</v>
      </c>
      <c r="AD583" s="1" t="s">
        <v>28</v>
      </c>
      <c r="AI583" s="1" t="s">
        <v>33</v>
      </c>
      <c r="AN583" s="1" t="s">
        <v>72</v>
      </c>
      <c r="AP583" s="1">
        <v>6</v>
      </c>
      <c r="AR583" s="1">
        <v>3</v>
      </c>
      <c r="AT583" s="1">
        <v>5</v>
      </c>
      <c r="AU583" s="1" t="s">
        <v>3127</v>
      </c>
      <c r="AV583" s="1" t="s">
        <v>74</v>
      </c>
      <c r="AX583" s="1">
        <v>7</v>
      </c>
      <c r="AY583" s="1" t="s">
        <v>3128</v>
      </c>
      <c r="AZ583" s="1" t="s">
        <v>3129</v>
      </c>
      <c r="BA583" s="1" t="s">
        <v>3130</v>
      </c>
      <c r="BB583" s="1">
        <v>1</v>
      </c>
    </row>
    <row r="584" spans="1:54" ht="13" x14ac:dyDescent="0.15">
      <c r="E584" s="1" t="s">
        <v>4</v>
      </c>
      <c r="G584" s="2">
        <v>29704</v>
      </c>
      <c r="H584" s="13">
        <f t="shared" ca="1" si="9"/>
        <v>37.69041095890411</v>
      </c>
      <c r="I584" s="1">
        <v>6</v>
      </c>
      <c r="J584" s="1">
        <v>0</v>
      </c>
      <c r="K584" s="1">
        <v>17</v>
      </c>
      <c r="L584" s="1">
        <v>100</v>
      </c>
      <c r="M584" s="1">
        <v>2026</v>
      </c>
      <c r="N584" s="1" t="s">
        <v>3131</v>
      </c>
      <c r="O584" s="1">
        <v>0</v>
      </c>
      <c r="P584" s="1" t="s">
        <v>53</v>
      </c>
      <c r="R584" s="1" t="s">
        <v>103</v>
      </c>
      <c r="T584" s="1">
        <v>1</v>
      </c>
      <c r="V584" s="1" t="s">
        <v>3132</v>
      </c>
      <c r="W584" s="1" t="s">
        <v>80</v>
      </c>
      <c r="Z584" s="1" t="s">
        <v>3133</v>
      </c>
      <c r="AA584" s="1">
        <v>10</v>
      </c>
      <c r="AB584" s="1" t="s">
        <v>3134</v>
      </c>
      <c r="AC584" s="1" t="s">
        <v>59</v>
      </c>
      <c r="AH584" s="1" t="s">
        <v>32</v>
      </c>
      <c r="AN584" s="1" t="s">
        <v>72</v>
      </c>
      <c r="AQ584" s="1">
        <v>32</v>
      </c>
      <c r="AS584" s="1">
        <v>8</v>
      </c>
      <c r="AT584" s="1">
        <v>480</v>
      </c>
      <c r="AU584" s="1" t="s">
        <v>3135</v>
      </c>
      <c r="AV584" s="1" t="s">
        <v>64</v>
      </c>
      <c r="AX584" s="1">
        <v>10</v>
      </c>
      <c r="AY584" s="1" t="s">
        <v>3136</v>
      </c>
      <c r="AZ584" s="1" t="s">
        <v>3137</v>
      </c>
      <c r="BB584" s="1">
        <v>1</v>
      </c>
    </row>
    <row r="585" spans="1:54" ht="13" x14ac:dyDescent="0.15">
      <c r="A585" s="1" t="s">
        <v>0</v>
      </c>
      <c r="E585" s="1" t="s">
        <v>4</v>
      </c>
      <c r="G585" s="2">
        <v>30039</v>
      </c>
      <c r="H585" s="13">
        <f t="shared" ca="1" si="9"/>
        <v>36.772602739726025</v>
      </c>
      <c r="I585" s="1">
        <v>6</v>
      </c>
      <c r="J585" s="1">
        <v>40</v>
      </c>
      <c r="K585" s="1">
        <v>14</v>
      </c>
      <c r="L585" s="1">
        <v>1</v>
      </c>
      <c r="M585" s="1">
        <v>6183</v>
      </c>
      <c r="N585" s="1" t="s">
        <v>1112</v>
      </c>
      <c r="O585" s="1">
        <v>1</v>
      </c>
      <c r="T585" s="1">
        <v>0</v>
      </c>
      <c r="AC585" s="1" t="s">
        <v>83</v>
      </c>
      <c r="AF585" s="1" t="s">
        <v>30</v>
      </c>
      <c r="AN585" s="1" t="s">
        <v>84</v>
      </c>
      <c r="AP585" s="1">
        <v>5</v>
      </c>
      <c r="AR585" s="1">
        <v>4</v>
      </c>
      <c r="AT585" s="1">
        <v>4</v>
      </c>
      <c r="AU585" s="1" t="s">
        <v>3138</v>
      </c>
      <c r="AW585" s="1" t="s">
        <v>3139</v>
      </c>
      <c r="AX585" s="1">
        <v>10</v>
      </c>
      <c r="AY585" s="1" t="s">
        <v>3140</v>
      </c>
      <c r="AZ585" s="1" t="s">
        <v>3141</v>
      </c>
      <c r="BB585" s="1">
        <v>0</v>
      </c>
    </row>
    <row r="586" spans="1:54" ht="13" x14ac:dyDescent="0.15">
      <c r="E586" s="1" t="s">
        <v>4</v>
      </c>
      <c r="G586" s="2">
        <v>33955</v>
      </c>
      <c r="H586" s="13">
        <f t="shared" ca="1" si="9"/>
        <v>26.043835616438358</v>
      </c>
      <c r="I586" s="1">
        <v>8</v>
      </c>
      <c r="J586" s="1">
        <v>120</v>
      </c>
      <c r="K586" s="1">
        <v>8</v>
      </c>
      <c r="L586" s="1">
        <v>10</v>
      </c>
      <c r="N586" s="1" t="s">
        <v>3142</v>
      </c>
      <c r="O586" s="1">
        <v>0</v>
      </c>
      <c r="P586" s="1" t="s">
        <v>53</v>
      </c>
      <c r="R586" s="1" t="s">
        <v>68</v>
      </c>
      <c r="T586" s="1">
        <v>1</v>
      </c>
      <c r="U586" s="1" t="s">
        <v>225</v>
      </c>
      <c r="W586" s="1" t="s">
        <v>80</v>
      </c>
      <c r="Y586" s="1" t="s">
        <v>81</v>
      </c>
      <c r="AA586" s="1">
        <v>1</v>
      </c>
      <c r="AC586" s="1" t="s">
        <v>59</v>
      </c>
      <c r="AL586" s="1" t="s">
        <v>36</v>
      </c>
      <c r="AV586" s="1" t="s">
        <v>64</v>
      </c>
      <c r="AX586" s="1">
        <v>9</v>
      </c>
      <c r="AY586" s="1" t="s">
        <v>3143</v>
      </c>
      <c r="BB586" s="1">
        <v>0</v>
      </c>
    </row>
    <row r="587" spans="1:54" ht="13" x14ac:dyDescent="0.15">
      <c r="A587" s="1" t="s">
        <v>0</v>
      </c>
      <c r="G587" s="2">
        <v>33254</v>
      </c>
      <c r="H587" s="13">
        <f t="shared" ca="1" si="9"/>
        <v>27.964383561643835</v>
      </c>
      <c r="I587" s="1">
        <v>8</v>
      </c>
      <c r="J587" s="1">
        <v>15</v>
      </c>
      <c r="K587" s="1">
        <v>10</v>
      </c>
      <c r="L587" s="1">
        <v>12</v>
      </c>
      <c r="M587" s="1">
        <v>63368</v>
      </c>
      <c r="N587" s="1" t="s">
        <v>3144</v>
      </c>
      <c r="O587" s="1">
        <v>1</v>
      </c>
      <c r="T587" s="1">
        <v>1</v>
      </c>
      <c r="U587" s="1" t="s">
        <v>30</v>
      </c>
      <c r="W587" s="1" t="s">
        <v>384</v>
      </c>
      <c r="Y587" s="1" t="s">
        <v>233</v>
      </c>
      <c r="AA587" s="1">
        <v>1</v>
      </c>
      <c r="AB587" s="1" t="s">
        <v>3145</v>
      </c>
      <c r="AC587" s="1" t="s">
        <v>83</v>
      </c>
      <c r="AG587" s="1" t="s">
        <v>31</v>
      </c>
      <c r="AN587" s="1" t="s">
        <v>84</v>
      </c>
      <c r="AP587" s="1">
        <v>6</v>
      </c>
      <c r="AR587" s="1">
        <v>6</v>
      </c>
      <c r="AT587" s="1">
        <v>6</v>
      </c>
      <c r="AU587" s="1" t="s">
        <v>3146</v>
      </c>
      <c r="AV587" s="1" t="s">
        <v>74</v>
      </c>
      <c r="AX587" s="1">
        <v>10</v>
      </c>
      <c r="AY587" s="1" t="s">
        <v>3147</v>
      </c>
      <c r="AZ587" s="1" t="s">
        <v>243</v>
      </c>
      <c r="BA587" s="1" t="s">
        <v>3148</v>
      </c>
      <c r="BB587" s="1">
        <v>1</v>
      </c>
    </row>
    <row r="588" spans="1:54" ht="13" x14ac:dyDescent="0.15">
      <c r="A588" s="1" t="s">
        <v>0</v>
      </c>
      <c r="B588" s="1" t="s">
        <v>1</v>
      </c>
      <c r="D588" s="1" t="s">
        <v>3</v>
      </c>
      <c r="E588" s="1" t="s">
        <v>4</v>
      </c>
      <c r="H588" s="13">
        <f t="shared" ca="1" si="9"/>
        <v>119.07123287671233</v>
      </c>
      <c r="I588" s="1">
        <v>8</v>
      </c>
      <c r="J588" s="1">
        <v>0</v>
      </c>
      <c r="K588" s="1">
        <v>10</v>
      </c>
      <c r="L588" s="1">
        <v>15</v>
      </c>
      <c r="N588" s="1" t="s">
        <v>3149</v>
      </c>
      <c r="O588" s="1">
        <v>0</v>
      </c>
      <c r="P588" s="1" t="s">
        <v>78</v>
      </c>
      <c r="S588" s="1" t="s">
        <v>3150</v>
      </c>
      <c r="T588" s="1">
        <v>1</v>
      </c>
      <c r="U588" s="1" t="s">
        <v>582</v>
      </c>
      <c r="W588" s="1" t="s">
        <v>80</v>
      </c>
      <c r="Y588" s="1" t="s">
        <v>91</v>
      </c>
      <c r="AA588" s="1">
        <v>2</v>
      </c>
      <c r="AC588" s="1" t="s">
        <v>59</v>
      </c>
      <c r="AG588" s="1" t="s">
        <v>31</v>
      </c>
      <c r="AN588" s="1" t="s">
        <v>72</v>
      </c>
      <c r="AP588" s="1">
        <v>5</v>
      </c>
      <c r="AR588" s="1">
        <v>5</v>
      </c>
      <c r="AT588" s="1">
        <v>20</v>
      </c>
      <c r="AU588" s="1" t="s">
        <v>3151</v>
      </c>
      <c r="AV588" s="1" t="s">
        <v>74</v>
      </c>
      <c r="AX588" s="1">
        <v>10</v>
      </c>
      <c r="AY588" s="1" t="s">
        <v>3152</v>
      </c>
      <c r="AZ588" s="1" t="s">
        <v>3153</v>
      </c>
      <c r="BB588" s="1">
        <v>0</v>
      </c>
    </row>
    <row r="589" spans="1:54" ht="13" x14ac:dyDescent="0.15">
      <c r="A589" s="1" t="s">
        <v>0</v>
      </c>
      <c r="G589" s="2" t="s">
        <v>3154</v>
      </c>
      <c r="H589" s="13">
        <f t="shared" ca="1" si="9"/>
        <v>54.18904109589041</v>
      </c>
      <c r="I589" s="1">
        <v>7</v>
      </c>
      <c r="J589" s="1">
        <v>90</v>
      </c>
      <c r="K589" s="1">
        <v>9</v>
      </c>
      <c r="L589" s="1">
        <v>4</v>
      </c>
      <c r="M589" s="1">
        <v>94606</v>
      </c>
      <c r="N589" s="1" t="s">
        <v>3155</v>
      </c>
      <c r="O589" s="1">
        <v>1</v>
      </c>
      <c r="T589" s="1">
        <v>1</v>
      </c>
      <c r="U589" s="1" t="s">
        <v>1304</v>
      </c>
      <c r="W589" s="1" t="s">
        <v>80</v>
      </c>
      <c r="Y589" s="1" t="s">
        <v>1511</v>
      </c>
      <c r="AA589" s="1">
        <v>2</v>
      </c>
      <c r="AB589" s="1" t="s">
        <v>3156</v>
      </c>
      <c r="AC589" s="1" t="s">
        <v>59</v>
      </c>
      <c r="AH589" s="1" t="s">
        <v>32</v>
      </c>
      <c r="AN589" s="1" t="s">
        <v>60</v>
      </c>
      <c r="AQ589" s="1">
        <v>14</v>
      </c>
      <c r="AS589" s="1">
        <v>14</v>
      </c>
      <c r="AT589" s="1">
        <v>10</v>
      </c>
      <c r="AU589" s="1" t="s">
        <v>3157</v>
      </c>
      <c r="AV589" s="1" t="s">
        <v>74</v>
      </c>
      <c r="AX589" s="1">
        <v>10</v>
      </c>
      <c r="AY589" s="1" t="s">
        <v>3158</v>
      </c>
      <c r="AZ589" s="1" t="s">
        <v>3159</v>
      </c>
      <c r="BA589" s="1" t="s">
        <v>3160</v>
      </c>
      <c r="BB589" s="1">
        <v>1</v>
      </c>
    </row>
    <row r="590" spans="1:54" ht="13" x14ac:dyDescent="0.15">
      <c r="A590" s="1" t="s">
        <v>0</v>
      </c>
      <c r="G590" s="2" t="s">
        <v>3161</v>
      </c>
      <c r="H590" s="13">
        <f t="shared" ca="1" si="9"/>
        <v>51.410958904109592</v>
      </c>
      <c r="I590" s="1">
        <v>4</v>
      </c>
      <c r="J590" s="1">
        <v>60</v>
      </c>
      <c r="K590" s="1">
        <v>10</v>
      </c>
      <c r="L590" s="1">
        <v>15</v>
      </c>
      <c r="M590" s="1">
        <v>94555</v>
      </c>
      <c r="N590" s="1" t="s">
        <v>3162</v>
      </c>
      <c r="O590" s="1">
        <v>0</v>
      </c>
      <c r="P590" s="1" t="s">
        <v>97</v>
      </c>
      <c r="R590" s="1" t="s">
        <v>68</v>
      </c>
      <c r="T590" s="1">
        <v>1</v>
      </c>
      <c r="U590" s="1" t="s">
        <v>225</v>
      </c>
      <c r="W590" s="1" t="s">
        <v>56</v>
      </c>
      <c r="Y590" s="1" t="s">
        <v>338</v>
      </c>
      <c r="AA590" s="1">
        <v>27</v>
      </c>
      <c r="AB590" s="1" t="s">
        <v>3163</v>
      </c>
      <c r="AC590" s="1" t="s">
        <v>59</v>
      </c>
      <c r="AG590" s="1" t="s">
        <v>31</v>
      </c>
      <c r="AN590" s="1" t="s">
        <v>72</v>
      </c>
      <c r="AQ590" s="1">
        <v>20</v>
      </c>
      <c r="AS590" s="1">
        <v>10</v>
      </c>
      <c r="AT590" s="1">
        <v>1000</v>
      </c>
      <c r="AU590" s="1" t="s">
        <v>3164</v>
      </c>
      <c r="AW590" s="1" t="s">
        <v>3165</v>
      </c>
      <c r="AX590" s="1">
        <v>8</v>
      </c>
      <c r="AY590" s="1" t="s">
        <v>3166</v>
      </c>
      <c r="AZ590" s="1" t="s">
        <v>3167</v>
      </c>
      <c r="BA590" s="1" t="s">
        <v>3168</v>
      </c>
      <c r="BB590" s="1">
        <v>1</v>
      </c>
    </row>
    <row r="591" spans="1:54" ht="13" x14ac:dyDescent="0.15">
      <c r="A591" s="1" t="s">
        <v>0</v>
      </c>
      <c r="D591" s="1" t="s">
        <v>3</v>
      </c>
      <c r="E591" s="1" t="s">
        <v>4</v>
      </c>
      <c r="G591" s="2">
        <v>32979</v>
      </c>
      <c r="H591" s="13">
        <f t="shared" ca="1" si="9"/>
        <v>28.717808219178082</v>
      </c>
      <c r="I591" s="1">
        <v>8</v>
      </c>
      <c r="J591" s="1">
        <v>90</v>
      </c>
      <c r="K591" s="1">
        <v>11</v>
      </c>
      <c r="L591" s="1">
        <v>20</v>
      </c>
      <c r="M591" s="1">
        <v>164</v>
      </c>
      <c r="N591" s="1" t="s">
        <v>3169</v>
      </c>
      <c r="O591" s="1">
        <v>1</v>
      </c>
      <c r="T591" s="1">
        <v>1</v>
      </c>
      <c r="U591" s="1" t="s">
        <v>225</v>
      </c>
      <c r="W591" s="1" t="s">
        <v>80</v>
      </c>
      <c r="Y591" s="1" t="s">
        <v>91</v>
      </c>
      <c r="AA591" s="1">
        <v>2</v>
      </c>
      <c r="AB591" s="1" t="s">
        <v>3170</v>
      </c>
      <c r="AC591" s="1" t="s">
        <v>83</v>
      </c>
      <c r="AL591" s="1" t="s">
        <v>36</v>
      </c>
      <c r="AV591" s="1" t="s">
        <v>198</v>
      </c>
      <c r="AX591" s="1">
        <v>10</v>
      </c>
      <c r="AY591" s="1" t="s">
        <v>3171</v>
      </c>
      <c r="AZ591" s="1" t="s">
        <v>3172</v>
      </c>
      <c r="BA591" s="1" t="s">
        <v>3173</v>
      </c>
      <c r="BB591" s="1">
        <v>1</v>
      </c>
    </row>
    <row r="592" spans="1:54" ht="13" x14ac:dyDescent="0.15">
      <c r="B592" s="1" t="s">
        <v>1</v>
      </c>
      <c r="G592" s="2">
        <v>25775</v>
      </c>
      <c r="H592" s="13">
        <f t="shared" ca="1" si="9"/>
        <v>48.454794520547942</v>
      </c>
      <c r="I592" s="1">
        <v>6</v>
      </c>
      <c r="J592" s="1">
        <v>21</v>
      </c>
      <c r="K592" s="1">
        <v>12</v>
      </c>
      <c r="L592" s="1">
        <v>20</v>
      </c>
      <c r="M592" s="1">
        <v>35830</v>
      </c>
      <c r="N592" s="1" t="s">
        <v>3174</v>
      </c>
      <c r="O592" s="1">
        <v>0</v>
      </c>
      <c r="P592" s="1" t="s">
        <v>53</v>
      </c>
      <c r="R592" s="1" t="s">
        <v>98</v>
      </c>
      <c r="T592" s="1">
        <v>1</v>
      </c>
      <c r="U592" s="1" t="s">
        <v>89</v>
      </c>
      <c r="W592" s="1" t="s">
        <v>80</v>
      </c>
      <c r="Y592" s="1" t="s">
        <v>738</v>
      </c>
      <c r="AA592" s="1">
        <v>15</v>
      </c>
      <c r="AB592" s="1" t="s">
        <v>3175</v>
      </c>
      <c r="AC592" s="1" t="s">
        <v>59</v>
      </c>
      <c r="AG592" s="1" t="s">
        <v>31</v>
      </c>
      <c r="AN592" s="1" t="s">
        <v>72</v>
      </c>
      <c r="AP592" s="1">
        <v>3</v>
      </c>
      <c r="AS592" s="1">
        <v>10</v>
      </c>
      <c r="AT592" s="1">
        <v>10</v>
      </c>
      <c r="AU592" s="1" t="s">
        <v>3176</v>
      </c>
      <c r="AV592" s="1" t="s">
        <v>74</v>
      </c>
      <c r="AX592" s="1">
        <v>9</v>
      </c>
      <c r="AY592" s="1" t="s">
        <v>3177</v>
      </c>
      <c r="AZ592" s="1" t="s">
        <v>3178</v>
      </c>
      <c r="BA592" s="1" t="s">
        <v>3179</v>
      </c>
      <c r="BB592" s="1">
        <v>0</v>
      </c>
    </row>
    <row r="593" spans="1:54" ht="13" x14ac:dyDescent="0.15">
      <c r="A593" s="1" t="s">
        <v>0</v>
      </c>
      <c r="E593" s="1" t="s">
        <v>4</v>
      </c>
      <c r="G593" s="2">
        <v>26909</v>
      </c>
      <c r="H593" s="13">
        <f t="shared" ca="1" si="9"/>
        <v>45.347945205479455</v>
      </c>
      <c r="I593" s="1">
        <v>8</v>
      </c>
      <c r="J593" s="1">
        <v>20</v>
      </c>
      <c r="K593" s="1">
        <v>14</v>
      </c>
      <c r="L593" s="1">
        <v>1</v>
      </c>
      <c r="M593" s="1">
        <v>20148</v>
      </c>
      <c r="N593" s="1" t="s">
        <v>3180</v>
      </c>
      <c r="O593" s="1">
        <v>1</v>
      </c>
      <c r="T593" s="1">
        <v>1</v>
      </c>
      <c r="U593" s="1" t="s">
        <v>225</v>
      </c>
      <c r="W593" s="1" t="s">
        <v>80</v>
      </c>
      <c r="Y593" s="1" t="s">
        <v>738</v>
      </c>
      <c r="AA593" s="1">
        <v>20</v>
      </c>
      <c r="AB593" s="1" t="s">
        <v>3181</v>
      </c>
      <c r="AC593" s="1" t="s">
        <v>83</v>
      </c>
      <c r="AI593" s="1" t="s">
        <v>33</v>
      </c>
      <c r="AN593" s="1" t="s">
        <v>60</v>
      </c>
      <c r="AP593" s="1">
        <v>2</v>
      </c>
      <c r="AR593" s="1">
        <v>6</v>
      </c>
      <c r="AT593" s="1">
        <v>40</v>
      </c>
      <c r="AU593" s="1" t="s">
        <v>3182</v>
      </c>
      <c r="AV593" s="1" t="s">
        <v>74</v>
      </c>
      <c r="AX593" s="1">
        <v>8</v>
      </c>
      <c r="AY593" s="1" t="s">
        <v>3183</v>
      </c>
      <c r="AZ593" s="1" t="s">
        <v>3184</v>
      </c>
      <c r="BB593" s="1">
        <v>1</v>
      </c>
    </row>
    <row r="594" spans="1:54" ht="13" x14ac:dyDescent="0.15">
      <c r="A594" s="1" t="s">
        <v>0</v>
      </c>
      <c r="B594" s="1" t="s">
        <v>1</v>
      </c>
      <c r="G594" s="2">
        <v>31594</v>
      </c>
      <c r="H594" s="13">
        <f t="shared" ca="1" si="9"/>
        <v>32.512328767123286</v>
      </c>
      <c r="I594" s="1">
        <v>7</v>
      </c>
      <c r="J594" s="1">
        <v>60</v>
      </c>
      <c r="K594" s="1">
        <v>10</v>
      </c>
      <c r="L594" s="1">
        <v>40</v>
      </c>
      <c r="N594" s="1" t="s">
        <v>3185</v>
      </c>
      <c r="O594" s="1">
        <v>1</v>
      </c>
      <c r="T594" s="1">
        <v>1</v>
      </c>
      <c r="U594" s="1" t="s">
        <v>225</v>
      </c>
      <c r="W594" s="1" t="s">
        <v>56</v>
      </c>
      <c r="Y594" s="1" t="s">
        <v>91</v>
      </c>
      <c r="AA594" s="1">
        <v>6</v>
      </c>
      <c r="AB594" s="1" t="s">
        <v>3186</v>
      </c>
      <c r="AC594" s="1" t="s">
        <v>83</v>
      </c>
      <c r="AI594" s="1" t="s">
        <v>33</v>
      </c>
      <c r="AN594" s="1" t="s">
        <v>72</v>
      </c>
      <c r="AP594" s="1">
        <v>6</v>
      </c>
      <c r="AR594" s="1">
        <v>6</v>
      </c>
      <c r="AT594" s="1">
        <v>6</v>
      </c>
      <c r="AU594" s="1" t="s">
        <v>3187</v>
      </c>
      <c r="AV594" s="1" t="s">
        <v>74</v>
      </c>
      <c r="AX594" s="1">
        <v>10</v>
      </c>
      <c r="AY594" s="1" t="s">
        <v>3188</v>
      </c>
      <c r="AZ594" s="1" t="s">
        <v>3189</v>
      </c>
      <c r="BA594" s="1" t="s">
        <v>3190</v>
      </c>
      <c r="BB594" s="1">
        <v>1</v>
      </c>
    </row>
    <row r="595" spans="1:54" ht="13" x14ac:dyDescent="0.15">
      <c r="B595" s="1" t="s">
        <v>1</v>
      </c>
      <c r="G595" s="2" t="s">
        <v>3191</v>
      </c>
      <c r="H595" s="13">
        <f t="shared" ca="1" si="9"/>
        <v>50.065753424657537</v>
      </c>
      <c r="I595" s="1">
        <v>6</v>
      </c>
      <c r="J595" s="1">
        <v>240</v>
      </c>
      <c r="K595" s="1">
        <v>8</v>
      </c>
      <c r="L595" s="1">
        <v>12</v>
      </c>
      <c r="M595" s="1">
        <v>2780055</v>
      </c>
      <c r="N595" s="1" t="s">
        <v>1661</v>
      </c>
      <c r="O595" s="1">
        <v>1</v>
      </c>
      <c r="T595" s="1">
        <v>1</v>
      </c>
      <c r="U595" s="1" t="s">
        <v>225</v>
      </c>
      <c r="W595" s="1" t="s">
        <v>56</v>
      </c>
      <c r="Z595" s="1" t="s">
        <v>3192</v>
      </c>
      <c r="AA595" s="1">
        <v>20</v>
      </c>
      <c r="AB595" s="1" t="s">
        <v>3193</v>
      </c>
      <c r="AC595" s="1" t="s">
        <v>399</v>
      </c>
      <c r="AI595" s="1" t="s">
        <v>33</v>
      </c>
      <c r="AM595" s="1" t="s">
        <v>3194</v>
      </c>
      <c r="AN595" s="1" t="s">
        <v>60</v>
      </c>
      <c r="AQ595" s="1">
        <v>10</v>
      </c>
      <c r="AS595" s="1">
        <v>30</v>
      </c>
      <c r="AT595" s="1">
        <v>20</v>
      </c>
      <c r="AU595" s="1" t="s">
        <v>3195</v>
      </c>
      <c r="AV595" s="1" t="s">
        <v>74</v>
      </c>
      <c r="AX595" s="1">
        <v>10</v>
      </c>
      <c r="AY595" s="1" t="s">
        <v>3196</v>
      </c>
      <c r="AZ595" s="1" t="s">
        <v>3197</v>
      </c>
      <c r="BA595" s="1" t="s">
        <v>3198</v>
      </c>
      <c r="BB595" s="1">
        <v>1</v>
      </c>
    </row>
    <row r="596" spans="1:54" ht="13" x14ac:dyDescent="0.15">
      <c r="E596" s="1" t="s">
        <v>4</v>
      </c>
      <c r="G596" s="2">
        <v>30504</v>
      </c>
      <c r="H596" s="13">
        <f t="shared" ca="1" si="9"/>
        <v>35.4986301369863</v>
      </c>
      <c r="I596" s="1">
        <v>8</v>
      </c>
      <c r="J596" s="1">
        <v>30</v>
      </c>
      <c r="K596" s="1">
        <v>10</v>
      </c>
      <c r="L596" s="1">
        <v>30</v>
      </c>
      <c r="M596" s="1">
        <v>2011</v>
      </c>
      <c r="N596" s="1" t="s">
        <v>263</v>
      </c>
      <c r="O596" s="1">
        <v>1</v>
      </c>
      <c r="T596" s="1">
        <v>1</v>
      </c>
      <c r="U596" s="1" t="s">
        <v>225</v>
      </c>
      <c r="W596" s="1" t="s">
        <v>111</v>
      </c>
      <c r="Y596" s="1" t="s">
        <v>91</v>
      </c>
      <c r="AA596" s="1">
        <v>12</v>
      </c>
      <c r="AB596" s="1" t="s">
        <v>3199</v>
      </c>
      <c r="AC596" s="1" t="s">
        <v>83</v>
      </c>
      <c r="AI596" s="1" t="s">
        <v>33</v>
      </c>
      <c r="AO596" s="1" t="s">
        <v>3200</v>
      </c>
      <c r="AP596" s="1">
        <v>3</v>
      </c>
      <c r="AR596" s="1">
        <v>3</v>
      </c>
      <c r="AT596" s="1">
        <v>6</v>
      </c>
      <c r="AU596" s="1" t="s">
        <v>3201</v>
      </c>
      <c r="AV596" s="1" t="s">
        <v>74</v>
      </c>
      <c r="AX596" s="1">
        <v>8</v>
      </c>
      <c r="AY596" s="1" t="s">
        <v>3202</v>
      </c>
      <c r="AZ596" s="1" t="s">
        <v>3203</v>
      </c>
      <c r="BA596" s="1" t="s">
        <v>689</v>
      </c>
      <c r="BB596" s="1">
        <v>1</v>
      </c>
    </row>
    <row r="597" spans="1:54" ht="13" x14ac:dyDescent="0.15">
      <c r="A597" s="1" t="s">
        <v>0</v>
      </c>
      <c r="C597" s="1" t="s">
        <v>2</v>
      </c>
      <c r="G597" s="2">
        <v>34781</v>
      </c>
      <c r="H597" s="13">
        <f t="shared" ca="1" si="9"/>
        <v>23.780821917808218</v>
      </c>
      <c r="I597" s="1">
        <v>6</v>
      </c>
      <c r="J597" s="1">
        <v>40</v>
      </c>
      <c r="K597" s="1">
        <v>8</v>
      </c>
      <c r="L597" s="1">
        <v>2</v>
      </c>
      <c r="M597" s="1">
        <v>110075</v>
      </c>
      <c r="N597" s="1" t="s">
        <v>1903</v>
      </c>
      <c r="O597" s="1">
        <v>0</v>
      </c>
      <c r="P597" s="1" t="s">
        <v>53</v>
      </c>
      <c r="R597" s="1" t="s">
        <v>98</v>
      </c>
      <c r="T597" s="1">
        <v>1</v>
      </c>
      <c r="U597" s="1" t="s">
        <v>30</v>
      </c>
      <c r="W597" s="1" t="s">
        <v>111</v>
      </c>
      <c r="Y597" s="1" t="s">
        <v>91</v>
      </c>
      <c r="AA597" s="1">
        <v>1</v>
      </c>
      <c r="AB597" s="1" t="s">
        <v>3204</v>
      </c>
      <c r="AC597" s="1" t="s">
        <v>59</v>
      </c>
      <c r="AE597" s="1" t="s">
        <v>29</v>
      </c>
      <c r="AN597" s="1" t="s">
        <v>72</v>
      </c>
      <c r="AQ597" s="1">
        <v>30</v>
      </c>
      <c r="AS597" s="1">
        <v>15</v>
      </c>
      <c r="AT597" s="1">
        <v>10</v>
      </c>
      <c r="AU597" s="1" t="s">
        <v>3205</v>
      </c>
      <c r="AV597" s="1" t="s">
        <v>74</v>
      </c>
      <c r="AX597" s="1">
        <v>10</v>
      </c>
      <c r="AY597" s="1" t="s">
        <v>3206</v>
      </c>
      <c r="AZ597" s="1" t="s">
        <v>3207</v>
      </c>
      <c r="BA597" s="1" t="s">
        <v>3208</v>
      </c>
      <c r="BB597" s="1">
        <v>1</v>
      </c>
    </row>
    <row r="598" spans="1:54" ht="13" x14ac:dyDescent="0.15">
      <c r="A598" s="1" t="s">
        <v>0</v>
      </c>
      <c r="D598" s="1" t="s">
        <v>3</v>
      </c>
      <c r="E598" s="1" t="s">
        <v>4</v>
      </c>
      <c r="G598" s="2">
        <v>34481</v>
      </c>
      <c r="H598" s="13">
        <f t="shared" ca="1" si="9"/>
        <v>24.602739726027398</v>
      </c>
      <c r="I598" s="1">
        <v>9</v>
      </c>
      <c r="J598" s="1">
        <v>30</v>
      </c>
      <c r="K598" s="1">
        <v>13</v>
      </c>
      <c r="L598" s="1">
        <v>25</v>
      </c>
      <c r="M598" s="1">
        <v>11111</v>
      </c>
      <c r="N598" s="1" t="s">
        <v>3209</v>
      </c>
      <c r="O598" s="1">
        <v>1</v>
      </c>
      <c r="T598" s="1">
        <v>0</v>
      </c>
      <c r="AC598" s="1" t="s">
        <v>166</v>
      </c>
      <c r="AG598" s="1" t="s">
        <v>31</v>
      </c>
      <c r="AN598" s="1" t="s">
        <v>84</v>
      </c>
      <c r="AP598" s="1">
        <v>6</v>
      </c>
      <c r="AR598" s="1">
        <v>3</v>
      </c>
      <c r="AT598" s="1">
        <v>4</v>
      </c>
      <c r="AU598" s="1" t="s">
        <v>3210</v>
      </c>
      <c r="AV598" s="1" t="s">
        <v>74</v>
      </c>
      <c r="AX598" s="1">
        <v>9</v>
      </c>
      <c r="AY598" s="1" t="s">
        <v>3211</v>
      </c>
      <c r="AZ598" s="1" t="s">
        <v>476</v>
      </c>
      <c r="BA598" s="1" t="s">
        <v>347</v>
      </c>
      <c r="BB598" s="1">
        <v>1</v>
      </c>
    </row>
    <row r="599" spans="1:54" ht="13" x14ac:dyDescent="0.15">
      <c r="A599" s="1" t="s">
        <v>0</v>
      </c>
      <c r="G599" s="2">
        <v>33759</v>
      </c>
      <c r="H599" s="13">
        <f t="shared" ca="1" si="9"/>
        <v>26.580821917808219</v>
      </c>
      <c r="I599" s="1">
        <v>7</v>
      </c>
      <c r="J599" s="1">
        <v>15</v>
      </c>
      <c r="K599" s="1">
        <v>6</v>
      </c>
      <c r="L599" s="1">
        <v>24</v>
      </c>
      <c r="M599" s="1">
        <v>110111</v>
      </c>
      <c r="N599" s="1" t="s">
        <v>3209</v>
      </c>
      <c r="O599" s="1">
        <v>1</v>
      </c>
      <c r="T599" s="1">
        <v>1</v>
      </c>
      <c r="U599" s="1" t="s">
        <v>150</v>
      </c>
      <c r="W599" s="1" t="s">
        <v>90</v>
      </c>
      <c r="Y599" s="1" t="s">
        <v>81</v>
      </c>
      <c r="AA599" s="1">
        <v>1</v>
      </c>
      <c r="AB599" s="1" t="s">
        <v>3212</v>
      </c>
      <c r="AC599" s="1" t="s">
        <v>59</v>
      </c>
      <c r="AI599" s="1" t="s">
        <v>33</v>
      </c>
      <c r="AN599" s="1" t="s">
        <v>60</v>
      </c>
      <c r="AP599" s="1">
        <v>3</v>
      </c>
      <c r="AR599" s="1">
        <v>4</v>
      </c>
      <c r="AT599" s="1">
        <v>5</v>
      </c>
      <c r="AU599" s="1" t="s">
        <v>3213</v>
      </c>
      <c r="AV599" s="1" t="s">
        <v>74</v>
      </c>
      <c r="AX599" s="1">
        <v>8</v>
      </c>
      <c r="AY599" s="1" t="s">
        <v>3214</v>
      </c>
      <c r="AZ599" s="1" t="s">
        <v>3215</v>
      </c>
      <c r="BA599" s="1" t="s">
        <v>3216</v>
      </c>
      <c r="BB599" s="1">
        <v>1</v>
      </c>
    </row>
    <row r="600" spans="1:54" ht="13" x14ac:dyDescent="0.15">
      <c r="B600" s="1" t="s">
        <v>1</v>
      </c>
      <c r="D600" s="1" t="s">
        <v>3</v>
      </c>
      <c r="E600" s="1" t="s">
        <v>4</v>
      </c>
      <c r="G600" s="2">
        <v>30698</v>
      </c>
      <c r="H600" s="13">
        <f t="shared" ca="1" si="9"/>
        <v>34.967123287671235</v>
      </c>
      <c r="I600" s="1">
        <v>6</v>
      </c>
      <c r="J600" s="1">
        <v>2</v>
      </c>
      <c r="K600" s="1">
        <v>11</v>
      </c>
      <c r="L600" s="1">
        <v>10</v>
      </c>
      <c r="M600" s="1">
        <v>12245760</v>
      </c>
      <c r="N600" s="1" t="s">
        <v>2970</v>
      </c>
      <c r="O600" s="1">
        <v>1</v>
      </c>
      <c r="T600" s="1">
        <v>1</v>
      </c>
      <c r="U600" s="1" t="s">
        <v>521</v>
      </c>
      <c r="W600" s="1" t="s">
        <v>80</v>
      </c>
      <c r="Z600" s="1" t="s">
        <v>3217</v>
      </c>
      <c r="AA600" s="1">
        <v>10</v>
      </c>
      <c r="AB600" s="1" t="s">
        <v>3218</v>
      </c>
      <c r="AC600" s="1" t="s">
        <v>83</v>
      </c>
      <c r="AF600" s="1" t="s">
        <v>30</v>
      </c>
      <c r="AG600" s="1" t="s">
        <v>31</v>
      </c>
      <c r="AN600" s="1" t="s">
        <v>72</v>
      </c>
      <c r="AP600" s="1">
        <v>4</v>
      </c>
      <c r="AS600" s="5">
        <v>0.27083333333333331</v>
      </c>
      <c r="AT600" s="1">
        <v>60</v>
      </c>
      <c r="AU600" s="1" t="s">
        <v>3219</v>
      </c>
      <c r="AV600" s="1" t="s">
        <v>74</v>
      </c>
      <c r="AX600" s="1">
        <v>10</v>
      </c>
      <c r="AY600" s="1" t="s">
        <v>3220</v>
      </c>
      <c r="AZ600" s="1" t="s">
        <v>3221</v>
      </c>
      <c r="BA600" s="1" t="s">
        <v>141</v>
      </c>
      <c r="BB600" s="1">
        <v>1</v>
      </c>
    </row>
    <row r="601" spans="1:54" ht="13" x14ac:dyDescent="0.15">
      <c r="A601" s="1" t="s">
        <v>0</v>
      </c>
      <c r="B601" s="1" t="s">
        <v>1</v>
      </c>
      <c r="E601" s="1" t="s">
        <v>4</v>
      </c>
      <c r="G601" s="2">
        <v>33204</v>
      </c>
      <c r="H601" s="13">
        <f t="shared" ca="1" si="9"/>
        <v>28.101369863013698</v>
      </c>
      <c r="I601" s="1">
        <v>6</v>
      </c>
      <c r="J601" s="1">
        <v>150</v>
      </c>
      <c r="K601" s="1">
        <v>800</v>
      </c>
      <c r="L601" s="1">
        <v>20</v>
      </c>
      <c r="M601" s="1">
        <v>3114</v>
      </c>
      <c r="N601" s="1" t="s">
        <v>3222</v>
      </c>
      <c r="O601" s="1">
        <v>1</v>
      </c>
      <c r="T601" s="1">
        <v>1</v>
      </c>
      <c r="U601" s="1" t="s">
        <v>30</v>
      </c>
      <c r="W601" s="1" t="s">
        <v>80</v>
      </c>
      <c r="Y601" s="1" t="s">
        <v>338</v>
      </c>
      <c r="AA601" s="1">
        <v>2</v>
      </c>
      <c r="AC601" s="1" t="s">
        <v>83</v>
      </c>
      <c r="AI601" s="1" t="s">
        <v>33</v>
      </c>
      <c r="AN601" s="1" t="s">
        <v>60</v>
      </c>
      <c r="AP601" s="1">
        <v>6</v>
      </c>
      <c r="AR601" s="1">
        <v>5</v>
      </c>
      <c r="AT601" s="1">
        <v>5</v>
      </c>
      <c r="AU601" s="1" t="s">
        <v>3223</v>
      </c>
      <c r="AV601" s="1" t="s">
        <v>64</v>
      </c>
      <c r="AX601" s="1">
        <v>10</v>
      </c>
      <c r="AY601" s="1" t="s">
        <v>3224</v>
      </c>
      <c r="AZ601" s="1" t="s">
        <v>3225</v>
      </c>
      <c r="BB601" s="1">
        <v>0</v>
      </c>
    </row>
    <row r="602" spans="1:54" ht="13" x14ac:dyDescent="0.15">
      <c r="A602" s="1" t="s">
        <v>0</v>
      </c>
      <c r="D602" s="1" t="s">
        <v>3</v>
      </c>
      <c r="E602" s="1" t="s">
        <v>4</v>
      </c>
      <c r="G602" s="2">
        <v>31758</v>
      </c>
      <c r="H602" s="13">
        <f t="shared" ca="1" si="9"/>
        <v>32.063013698630137</v>
      </c>
      <c r="I602" s="1">
        <v>6</v>
      </c>
      <c r="J602" s="1">
        <v>2</v>
      </c>
      <c r="K602" s="1">
        <v>10</v>
      </c>
      <c r="L602" s="1">
        <v>8</v>
      </c>
      <c r="M602" s="1">
        <v>4149120</v>
      </c>
      <c r="N602" s="1" t="s">
        <v>3226</v>
      </c>
      <c r="O602" s="1">
        <v>1</v>
      </c>
      <c r="T602" s="1">
        <v>1</v>
      </c>
      <c r="U602" s="1" t="s">
        <v>79</v>
      </c>
      <c r="W602" s="1" t="s">
        <v>56</v>
      </c>
      <c r="Y602" s="1" t="s">
        <v>245</v>
      </c>
      <c r="AA602" s="1">
        <v>10</v>
      </c>
      <c r="AB602" s="1" t="s">
        <v>3227</v>
      </c>
      <c r="AC602" s="1" t="s">
        <v>83</v>
      </c>
      <c r="AL602" s="1" t="s">
        <v>36</v>
      </c>
      <c r="AV602" s="1" t="s">
        <v>415</v>
      </c>
      <c r="AX602" s="1">
        <v>10</v>
      </c>
      <c r="AY602" s="1" t="s">
        <v>3228</v>
      </c>
      <c r="AZ602" s="1" t="s">
        <v>35</v>
      </c>
      <c r="BA602" s="1" t="s">
        <v>316</v>
      </c>
      <c r="BB602" s="1">
        <v>1</v>
      </c>
    </row>
    <row r="603" spans="1:54" ht="13" x14ac:dyDescent="0.15">
      <c r="C603" s="1" t="s">
        <v>2</v>
      </c>
      <c r="G603" s="2">
        <v>34732</v>
      </c>
      <c r="H603" s="13">
        <f t="shared" ca="1" si="9"/>
        <v>23.915068493150685</v>
      </c>
      <c r="I603" s="1">
        <v>7</v>
      </c>
      <c r="J603" s="1">
        <v>40</v>
      </c>
      <c r="K603" s="1">
        <v>5</v>
      </c>
      <c r="L603" s="1">
        <v>4</v>
      </c>
      <c r="M603" s="1">
        <v>38655</v>
      </c>
      <c r="N603" s="1" t="s">
        <v>3229</v>
      </c>
      <c r="O603" s="1">
        <v>1</v>
      </c>
      <c r="T603" s="1">
        <v>0</v>
      </c>
      <c r="AC603" s="1" t="s">
        <v>59</v>
      </c>
      <c r="AG603" s="1" t="s">
        <v>31</v>
      </c>
      <c r="AN603" s="1" t="s">
        <v>72</v>
      </c>
      <c r="AP603" s="1">
        <v>5</v>
      </c>
      <c r="AR603" s="1">
        <v>4</v>
      </c>
      <c r="AT603" s="1">
        <v>15</v>
      </c>
      <c r="AU603" s="1" t="s">
        <v>3230</v>
      </c>
      <c r="AV603" s="1" t="s">
        <v>74</v>
      </c>
      <c r="AX603" s="1">
        <v>9</v>
      </c>
      <c r="AY603" s="1" t="s">
        <v>3231</v>
      </c>
      <c r="AZ603" s="1" t="s">
        <v>3232</v>
      </c>
      <c r="BB603" s="1">
        <v>1</v>
      </c>
    </row>
    <row r="604" spans="1:54" ht="13" x14ac:dyDescent="0.15">
      <c r="A604" s="1" t="s">
        <v>0</v>
      </c>
      <c r="D604" s="1" t="s">
        <v>3</v>
      </c>
      <c r="E604" s="1" t="s">
        <v>4</v>
      </c>
      <c r="G604" s="2">
        <v>27791</v>
      </c>
      <c r="H604" s="13">
        <f t="shared" ca="1" si="9"/>
        <v>42.93150684931507</v>
      </c>
      <c r="I604" s="1">
        <v>5</v>
      </c>
      <c r="J604" s="1">
        <v>90</v>
      </c>
      <c r="K604" s="1">
        <v>16</v>
      </c>
      <c r="L604" s="1">
        <v>2</v>
      </c>
      <c r="M604" s="1">
        <v>510572</v>
      </c>
      <c r="N604" s="1" t="s">
        <v>606</v>
      </c>
      <c r="O604" s="1">
        <v>0</v>
      </c>
      <c r="P604" s="1" t="s">
        <v>67</v>
      </c>
      <c r="S604" s="1" t="s">
        <v>3233</v>
      </c>
      <c r="T604" s="1">
        <v>1</v>
      </c>
      <c r="U604" s="1" t="s">
        <v>225</v>
      </c>
      <c r="W604" s="1" t="s">
        <v>56</v>
      </c>
      <c r="Y604" s="1" t="s">
        <v>105</v>
      </c>
      <c r="AA604" s="1">
        <v>5</v>
      </c>
      <c r="AB604" s="1" t="s">
        <v>3234</v>
      </c>
      <c r="AC604" s="1" t="s">
        <v>59</v>
      </c>
      <c r="AI604" s="1" t="s">
        <v>33</v>
      </c>
      <c r="AN604" s="1" t="s">
        <v>60</v>
      </c>
      <c r="AP604" s="1">
        <v>4</v>
      </c>
      <c r="AR604" s="1">
        <v>6</v>
      </c>
      <c r="AT604" s="1">
        <v>12</v>
      </c>
      <c r="AU604" s="1" t="s">
        <v>3235</v>
      </c>
      <c r="AV604" s="1" t="s">
        <v>74</v>
      </c>
      <c r="AX604" s="1">
        <v>8</v>
      </c>
      <c r="AY604" s="1" t="s">
        <v>3236</v>
      </c>
      <c r="AZ604" s="1" t="s">
        <v>205</v>
      </c>
      <c r="BA604" s="1" t="s">
        <v>3237</v>
      </c>
      <c r="BB604" s="1">
        <v>0</v>
      </c>
    </row>
    <row r="605" spans="1:54" ht="13" x14ac:dyDescent="0.15">
      <c r="A605" s="1" t="s">
        <v>0</v>
      </c>
      <c r="B605" s="1" t="s">
        <v>1</v>
      </c>
      <c r="D605" s="1" t="s">
        <v>3</v>
      </c>
      <c r="E605" s="1" t="s">
        <v>4</v>
      </c>
      <c r="H605" s="13">
        <f t="shared" ca="1" si="9"/>
        <v>119.07123287671233</v>
      </c>
      <c r="I605" s="1">
        <v>6</v>
      </c>
      <c r="J605" s="1">
        <v>20</v>
      </c>
      <c r="K605" s="1">
        <v>13</v>
      </c>
      <c r="L605" s="1">
        <v>3</v>
      </c>
      <c r="M605" s="1">
        <v>2905</v>
      </c>
      <c r="N605" s="1" t="s">
        <v>3238</v>
      </c>
      <c r="O605" s="1">
        <v>0</v>
      </c>
      <c r="P605" s="1" t="s">
        <v>67</v>
      </c>
      <c r="R605" s="1" t="s">
        <v>54</v>
      </c>
      <c r="T605" s="1">
        <v>1</v>
      </c>
      <c r="U605" s="1" t="s">
        <v>225</v>
      </c>
      <c r="X605" s="1" t="s">
        <v>3239</v>
      </c>
      <c r="Y605" s="1" t="s">
        <v>466</v>
      </c>
      <c r="AA605" s="1">
        <v>13</v>
      </c>
      <c r="AB605" s="1" t="s">
        <v>3240</v>
      </c>
      <c r="AC605" s="1" t="s">
        <v>59</v>
      </c>
      <c r="AI605" s="1" t="s">
        <v>33</v>
      </c>
      <c r="AN605" s="1" t="s">
        <v>60</v>
      </c>
      <c r="AP605" s="1">
        <v>2</v>
      </c>
      <c r="AR605" s="1">
        <v>3</v>
      </c>
      <c r="AT605" s="1">
        <v>4</v>
      </c>
      <c r="AU605" s="1" t="s">
        <v>3241</v>
      </c>
      <c r="AV605" s="1" t="s">
        <v>74</v>
      </c>
      <c r="AX605" s="1">
        <v>10</v>
      </c>
      <c r="AY605" s="1" t="s">
        <v>1307</v>
      </c>
      <c r="BB605" s="1">
        <v>0</v>
      </c>
    </row>
    <row r="606" spans="1:54" ht="13" x14ac:dyDescent="0.15">
      <c r="B606" s="1" t="s">
        <v>1</v>
      </c>
      <c r="G606" s="2">
        <v>33554</v>
      </c>
      <c r="H606" s="13">
        <f t="shared" ca="1" si="9"/>
        <v>27.142465753424659</v>
      </c>
      <c r="I606" s="1">
        <v>7</v>
      </c>
      <c r="J606" s="1">
        <v>0</v>
      </c>
      <c r="K606" s="1">
        <v>6</v>
      </c>
      <c r="L606" s="1">
        <v>5</v>
      </c>
      <c r="N606" s="1" t="s">
        <v>219</v>
      </c>
      <c r="O606" s="1">
        <v>1</v>
      </c>
      <c r="T606" s="1">
        <v>0</v>
      </c>
      <c r="AC606" s="1" t="s">
        <v>83</v>
      </c>
      <c r="AF606" s="1" t="s">
        <v>30</v>
      </c>
      <c r="AN606" s="1" t="s">
        <v>72</v>
      </c>
      <c r="AP606" s="1">
        <v>5</v>
      </c>
      <c r="AR606" s="1">
        <v>4</v>
      </c>
      <c r="AT606" s="1">
        <v>12</v>
      </c>
      <c r="AU606" s="1" t="s">
        <v>3242</v>
      </c>
      <c r="AV606" s="1" t="s">
        <v>64</v>
      </c>
      <c r="AX606" s="1">
        <v>8</v>
      </c>
      <c r="AY606" s="1" t="s">
        <v>3243</v>
      </c>
      <c r="BB606" s="1">
        <v>0</v>
      </c>
    </row>
    <row r="607" spans="1:54" ht="13" x14ac:dyDescent="0.15">
      <c r="A607" s="1" t="s">
        <v>0</v>
      </c>
      <c r="B607" s="1" t="s">
        <v>1</v>
      </c>
      <c r="E607" s="1" t="s">
        <v>4</v>
      </c>
      <c r="G607" s="2">
        <v>30376</v>
      </c>
      <c r="H607" s="13">
        <f t="shared" ca="1" si="9"/>
        <v>35.849315068493148</v>
      </c>
      <c r="I607" s="1">
        <v>7</v>
      </c>
      <c r="J607" s="1">
        <v>0</v>
      </c>
      <c r="K607" s="1">
        <v>7</v>
      </c>
      <c r="L607" s="1">
        <v>12</v>
      </c>
      <c r="M607" s="1">
        <v>70119</v>
      </c>
      <c r="N607" s="1" t="s">
        <v>3244</v>
      </c>
      <c r="O607" s="1">
        <v>1</v>
      </c>
      <c r="T607" s="1">
        <v>0</v>
      </c>
      <c r="AC607" s="1" t="s">
        <v>83</v>
      </c>
      <c r="AG607" s="1" t="s">
        <v>31</v>
      </c>
      <c r="AN607" s="1" t="s">
        <v>624</v>
      </c>
      <c r="AP607" s="1">
        <v>6</v>
      </c>
      <c r="AR607" s="1">
        <v>6</v>
      </c>
      <c r="AT607" s="1">
        <v>100</v>
      </c>
      <c r="AU607" s="1" t="s">
        <v>1010</v>
      </c>
      <c r="AW607" s="1" t="s">
        <v>3245</v>
      </c>
      <c r="AX607" s="1">
        <v>10</v>
      </c>
      <c r="AY607" s="1" t="s">
        <v>3246</v>
      </c>
      <c r="AZ607" s="1" t="s">
        <v>3247</v>
      </c>
      <c r="BA607" s="1" t="s">
        <v>3248</v>
      </c>
      <c r="BB607" s="1">
        <v>1</v>
      </c>
    </row>
    <row r="608" spans="1:54" ht="13" x14ac:dyDescent="0.15">
      <c r="B608" s="1" t="s">
        <v>1</v>
      </c>
      <c r="D608" s="1" t="s">
        <v>3</v>
      </c>
      <c r="E608" s="1" t="s">
        <v>4</v>
      </c>
      <c r="G608" s="2">
        <v>33265</v>
      </c>
      <c r="H608" s="13">
        <f t="shared" ca="1" si="9"/>
        <v>27.934246575342467</v>
      </c>
      <c r="I608" s="1">
        <v>6</v>
      </c>
      <c r="J608" s="1">
        <v>60</v>
      </c>
      <c r="K608" s="1">
        <v>9</v>
      </c>
      <c r="L608" s="1">
        <v>10</v>
      </c>
      <c r="M608" s="1">
        <v>14240</v>
      </c>
      <c r="N608" s="1" t="s">
        <v>3249</v>
      </c>
      <c r="O608" s="1">
        <v>0</v>
      </c>
      <c r="P608" s="1" t="s">
        <v>136</v>
      </c>
      <c r="R608" s="1" t="s">
        <v>54</v>
      </c>
      <c r="T608" s="1">
        <v>1</v>
      </c>
      <c r="U608" s="1" t="s">
        <v>159</v>
      </c>
      <c r="W608" s="1" t="s">
        <v>80</v>
      </c>
      <c r="Y608" s="1" t="s">
        <v>91</v>
      </c>
      <c r="AA608" s="1">
        <v>1</v>
      </c>
      <c r="AB608" s="1" t="s">
        <v>3250</v>
      </c>
      <c r="AC608" s="1" t="s">
        <v>59</v>
      </c>
      <c r="AI608" s="1" t="s">
        <v>33</v>
      </c>
      <c r="AN608" s="1" t="s">
        <v>60</v>
      </c>
      <c r="AP608" s="1">
        <v>6</v>
      </c>
      <c r="AR608" s="1">
        <v>6</v>
      </c>
      <c r="AT608" s="1">
        <v>10</v>
      </c>
      <c r="AU608" s="1" t="s">
        <v>3251</v>
      </c>
      <c r="AV608" s="1" t="s">
        <v>74</v>
      </c>
      <c r="AX608" s="1">
        <v>10</v>
      </c>
      <c r="AY608" s="1" t="s">
        <v>3252</v>
      </c>
      <c r="AZ608" s="1" t="s">
        <v>3253</v>
      </c>
      <c r="BA608" s="1" t="s">
        <v>3254</v>
      </c>
      <c r="BB608" s="1">
        <v>1</v>
      </c>
    </row>
    <row r="609" spans="1:54" ht="13" x14ac:dyDescent="0.15">
      <c r="B609" s="1" t="s">
        <v>1</v>
      </c>
      <c r="G609" s="2">
        <v>35032</v>
      </c>
      <c r="H609" s="13">
        <f t="shared" ca="1" si="9"/>
        <v>23.093150684931508</v>
      </c>
      <c r="I609" s="1">
        <v>8</v>
      </c>
      <c r="J609" s="1">
        <v>60</v>
      </c>
      <c r="K609" s="1">
        <v>8</v>
      </c>
      <c r="L609" s="1">
        <v>5</v>
      </c>
      <c r="M609" s="1">
        <v>20000</v>
      </c>
      <c r="N609" s="1" t="s">
        <v>3255</v>
      </c>
      <c r="O609" s="1">
        <v>1</v>
      </c>
      <c r="T609" s="1">
        <v>0</v>
      </c>
      <c r="AC609" s="1" t="s">
        <v>83</v>
      </c>
      <c r="AG609" s="1" t="s">
        <v>31</v>
      </c>
      <c r="AI609" s="1" t="s">
        <v>33</v>
      </c>
      <c r="AN609" s="1" t="s">
        <v>167</v>
      </c>
      <c r="AQ609" s="1">
        <v>20</v>
      </c>
      <c r="AR609" s="1">
        <v>6</v>
      </c>
      <c r="AT609" s="1">
        <v>10</v>
      </c>
      <c r="AU609" s="1" t="s">
        <v>3256</v>
      </c>
      <c r="AV609" s="1" t="s">
        <v>64</v>
      </c>
      <c r="AX609" s="1">
        <v>10</v>
      </c>
      <c r="AY609" s="1" t="s">
        <v>3257</v>
      </c>
      <c r="AZ609" s="1" t="s">
        <v>3258</v>
      </c>
      <c r="BA609" s="1" t="s">
        <v>3259</v>
      </c>
      <c r="BB609" s="1">
        <v>1</v>
      </c>
    </row>
    <row r="610" spans="1:54" ht="13" x14ac:dyDescent="0.15">
      <c r="B610" s="1" t="s">
        <v>1</v>
      </c>
      <c r="E610" s="1" t="s">
        <v>4</v>
      </c>
      <c r="G610" s="2">
        <v>30004</v>
      </c>
      <c r="H610" s="13">
        <f t="shared" ca="1" si="9"/>
        <v>36.868493150684934</v>
      </c>
      <c r="I610" s="1">
        <v>6</v>
      </c>
      <c r="J610" s="1">
        <v>60</v>
      </c>
      <c r="K610" s="1">
        <v>10</v>
      </c>
      <c r="L610" s="1">
        <v>12</v>
      </c>
      <c r="M610" s="1">
        <v>1660014</v>
      </c>
      <c r="N610" s="1" t="s">
        <v>2824</v>
      </c>
      <c r="O610" s="1">
        <v>1</v>
      </c>
      <c r="T610" s="1">
        <v>1</v>
      </c>
      <c r="U610" s="1" t="s">
        <v>225</v>
      </c>
      <c r="W610" s="1" t="s">
        <v>56</v>
      </c>
      <c r="Z610" s="1" t="s">
        <v>3260</v>
      </c>
      <c r="AA610" s="1">
        <v>5</v>
      </c>
      <c r="AB610" s="1" t="s">
        <v>3261</v>
      </c>
      <c r="AC610" s="1" t="s">
        <v>83</v>
      </c>
      <c r="AG610" s="1" t="s">
        <v>31</v>
      </c>
      <c r="AN610" s="1" t="s">
        <v>72</v>
      </c>
      <c r="AP610" s="1">
        <v>6</v>
      </c>
      <c r="AR610" s="1">
        <v>6</v>
      </c>
      <c r="AT610" s="1">
        <v>10</v>
      </c>
      <c r="AU610" s="1" t="s">
        <v>3262</v>
      </c>
      <c r="AV610" s="1" t="s">
        <v>74</v>
      </c>
      <c r="AX610" s="1">
        <v>10</v>
      </c>
      <c r="AY610" s="1" t="s">
        <v>3263</v>
      </c>
      <c r="AZ610" s="1" t="s">
        <v>3264</v>
      </c>
      <c r="BB610" s="1">
        <v>1</v>
      </c>
    </row>
    <row r="611" spans="1:54" ht="13" x14ac:dyDescent="0.15">
      <c r="A611" s="1" t="s">
        <v>0</v>
      </c>
      <c r="E611" s="1" t="s">
        <v>4</v>
      </c>
      <c r="G611" s="2">
        <v>31124</v>
      </c>
      <c r="H611" s="13">
        <f t="shared" ca="1" si="9"/>
        <v>33.799999999999997</v>
      </c>
      <c r="I611" s="1">
        <v>7</v>
      </c>
      <c r="J611" s="1">
        <v>5</v>
      </c>
      <c r="K611" s="1">
        <v>6</v>
      </c>
      <c r="L611" s="1">
        <v>12</v>
      </c>
      <c r="M611" s="1">
        <v>78758</v>
      </c>
      <c r="N611" s="1" t="s">
        <v>348</v>
      </c>
      <c r="O611" s="1">
        <v>1</v>
      </c>
      <c r="T611" s="1">
        <v>1</v>
      </c>
      <c r="U611" s="1" t="s">
        <v>5</v>
      </c>
      <c r="W611" s="1" t="s">
        <v>111</v>
      </c>
      <c r="Y611" s="1" t="s">
        <v>1511</v>
      </c>
      <c r="AA611" s="1">
        <v>0</v>
      </c>
      <c r="AB611" s="1" t="s">
        <v>3265</v>
      </c>
      <c r="AC611" s="1" t="s">
        <v>83</v>
      </c>
      <c r="AF611" s="1" t="s">
        <v>30</v>
      </c>
      <c r="AO611" s="1" t="s">
        <v>3266</v>
      </c>
      <c r="AP611" s="1">
        <v>6</v>
      </c>
      <c r="AR611" s="1">
        <v>6</v>
      </c>
      <c r="AT611" s="1">
        <v>30</v>
      </c>
      <c r="AU611" s="1" t="s">
        <v>3267</v>
      </c>
      <c r="AW611" s="1" t="s">
        <v>3268</v>
      </c>
      <c r="AX611" s="1">
        <v>10</v>
      </c>
      <c r="AY611" s="1" t="s">
        <v>3269</v>
      </c>
      <c r="AZ611" s="1" t="s">
        <v>3270</v>
      </c>
      <c r="BA611" s="1" t="s">
        <v>3271</v>
      </c>
      <c r="BB611" s="1">
        <v>0</v>
      </c>
    </row>
    <row r="612" spans="1:54" ht="13" x14ac:dyDescent="0.15">
      <c r="A612" s="1" t="s">
        <v>0</v>
      </c>
      <c r="B612" s="1" t="s">
        <v>1</v>
      </c>
      <c r="E612" s="1" t="s">
        <v>4</v>
      </c>
      <c r="G612" s="2">
        <v>34727</v>
      </c>
      <c r="H612" s="13">
        <f t="shared" ca="1" si="9"/>
        <v>23.92876712328767</v>
      </c>
      <c r="I612" s="1">
        <v>9</v>
      </c>
      <c r="J612" s="1">
        <v>30</v>
      </c>
      <c r="K612" s="1">
        <v>9</v>
      </c>
      <c r="L612" s="1">
        <v>4</v>
      </c>
      <c r="M612" s="1">
        <v>55347</v>
      </c>
      <c r="N612" s="1" t="s">
        <v>3272</v>
      </c>
      <c r="O612" s="1">
        <v>1</v>
      </c>
      <c r="T612" s="1">
        <v>1</v>
      </c>
      <c r="U612" s="1" t="s">
        <v>225</v>
      </c>
      <c r="W612" s="1" t="s">
        <v>80</v>
      </c>
      <c r="Y612" s="1" t="s">
        <v>91</v>
      </c>
      <c r="AA612" s="1">
        <v>2</v>
      </c>
      <c r="AB612" s="1" t="s">
        <v>3273</v>
      </c>
      <c r="AC612" s="1" t="s">
        <v>399</v>
      </c>
      <c r="AI612" s="1" t="s">
        <v>33</v>
      </c>
      <c r="AN612" s="1" t="s">
        <v>60</v>
      </c>
      <c r="AQ612" s="1">
        <v>8</v>
      </c>
      <c r="AR612" s="1">
        <v>5</v>
      </c>
      <c r="AT612" s="1">
        <v>5</v>
      </c>
      <c r="AU612" s="1" t="s">
        <v>3274</v>
      </c>
      <c r="AW612" s="1" t="s">
        <v>3275</v>
      </c>
      <c r="AX612" s="1">
        <v>8</v>
      </c>
      <c r="AY612" s="1" t="s">
        <v>3276</v>
      </c>
      <c r="AZ612" s="1" t="s">
        <v>3277</v>
      </c>
      <c r="BA612" s="1" t="s">
        <v>3278</v>
      </c>
      <c r="BB612" s="1">
        <v>1</v>
      </c>
    </row>
    <row r="613" spans="1:54" ht="13" x14ac:dyDescent="0.15">
      <c r="E613" s="1" t="s">
        <v>4</v>
      </c>
      <c r="G613" s="2">
        <v>32232</v>
      </c>
      <c r="H613" s="13">
        <f t="shared" ca="1" si="9"/>
        <v>30.764383561643836</v>
      </c>
      <c r="I613" s="1">
        <v>6</v>
      </c>
      <c r="J613" s="1">
        <v>120</v>
      </c>
      <c r="K613" s="1">
        <v>12</v>
      </c>
      <c r="L613" s="1">
        <v>2</v>
      </c>
      <c r="M613" s="1">
        <v>34846</v>
      </c>
      <c r="N613" s="1" t="s">
        <v>3279</v>
      </c>
      <c r="O613" s="1">
        <v>1</v>
      </c>
      <c r="T613" s="1">
        <v>1</v>
      </c>
      <c r="U613" s="1" t="s">
        <v>225</v>
      </c>
      <c r="W613" s="1" t="s">
        <v>80</v>
      </c>
      <c r="Y613" s="1" t="s">
        <v>738</v>
      </c>
      <c r="AA613" s="1">
        <v>6</v>
      </c>
      <c r="AB613" s="1" t="s">
        <v>3280</v>
      </c>
      <c r="AC613" s="1" t="s">
        <v>59</v>
      </c>
      <c r="AL613" s="1" t="s">
        <v>36</v>
      </c>
      <c r="AV613" s="1" t="s">
        <v>64</v>
      </c>
      <c r="AX613" s="1">
        <v>7</v>
      </c>
      <c r="AY613" s="1" t="s">
        <v>3281</v>
      </c>
      <c r="AZ613" s="1" t="s">
        <v>3282</v>
      </c>
      <c r="BA613" s="1" t="s">
        <v>141</v>
      </c>
      <c r="BB613" s="1">
        <v>0</v>
      </c>
    </row>
    <row r="614" spans="1:54" ht="13" x14ac:dyDescent="0.15">
      <c r="A614" s="1" t="s">
        <v>0</v>
      </c>
      <c r="G614" s="2">
        <v>32450</v>
      </c>
      <c r="H614" s="13">
        <f t="shared" ca="1" si="9"/>
        <v>30.167123287671235</v>
      </c>
      <c r="I614" s="1">
        <v>7</v>
      </c>
      <c r="J614" s="1">
        <v>50</v>
      </c>
      <c r="K614" s="1">
        <v>10</v>
      </c>
      <c r="L614" s="1">
        <v>10</v>
      </c>
      <c r="M614" s="1">
        <v>87075856</v>
      </c>
      <c r="N614" s="1" t="s">
        <v>3283</v>
      </c>
      <c r="O614" s="1">
        <v>0</v>
      </c>
      <c r="P614" s="1" t="s">
        <v>67</v>
      </c>
      <c r="R614" s="1" t="s">
        <v>98</v>
      </c>
      <c r="T614" s="1">
        <v>1</v>
      </c>
      <c r="U614" s="1" t="s">
        <v>225</v>
      </c>
      <c r="W614" s="1" t="s">
        <v>384</v>
      </c>
      <c r="Y614" s="1" t="s">
        <v>245</v>
      </c>
      <c r="AA614" s="1">
        <v>10</v>
      </c>
      <c r="AB614" s="1" t="s">
        <v>3284</v>
      </c>
      <c r="AC614" s="1" t="s">
        <v>59</v>
      </c>
      <c r="AG614" s="1" t="s">
        <v>31</v>
      </c>
      <c r="AN614" s="1" t="s">
        <v>84</v>
      </c>
      <c r="AQ614" s="1">
        <v>10</v>
      </c>
      <c r="AR614" s="1">
        <v>4</v>
      </c>
      <c r="AT614" s="1">
        <v>15</v>
      </c>
      <c r="AU614" s="1" t="s">
        <v>3285</v>
      </c>
      <c r="AV614" s="1" t="s">
        <v>74</v>
      </c>
      <c r="AX614" s="1">
        <v>9</v>
      </c>
      <c r="AY614" s="1" t="s">
        <v>3286</v>
      </c>
      <c r="AZ614" s="1" t="s">
        <v>3287</v>
      </c>
      <c r="BB614" s="1">
        <v>1</v>
      </c>
    </row>
    <row r="615" spans="1:54" ht="13" x14ac:dyDescent="0.15">
      <c r="A615" s="1" t="s">
        <v>0</v>
      </c>
      <c r="C615" s="1" t="s">
        <v>2</v>
      </c>
      <c r="D615" s="1" t="s">
        <v>3</v>
      </c>
      <c r="E615" s="1" t="s">
        <v>4</v>
      </c>
      <c r="G615" s="2">
        <v>34733</v>
      </c>
      <c r="H615" s="13">
        <f t="shared" ca="1" si="9"/>
        <v>23.912328767123288</v>
      </c>
      <c r="I615" s="1">
        <v>7</v>
      </c>
      <c r="J615" s="1">
        <v>0</v>
      </c>
      <c r="K615" s="1">
        <v>15</v>
      </c>
      <c r="L615" s="1">
        <v>10</v>
      </c>
      <c r="M615" s="1">
        <v>0</v>
      </c>
      <c r="N615" s="1" t="s">
        <v>1922</v>
      </c>
      <c r="O615" s="1">
        <v>1</v>
      </c>
      <c r="T615" s="1">
        <v>0</v>
      </c>
      <c r="AC615" s="1" t="s">
        <v>59</v>
      </c>
      <c r="AI615" s="1" t="s">
        <v>33</v>
      </c>
      <c r="AN615" s="1" t="s">
        <v>84</v>
      </c>
      <c r="AQ615" s="1">
        <v>20</v>
      </c>
      <c r="AS615" s="1">
        <v>10</v>
      </c>
      <c r="AT615" s="1">
        <v>40</v>
      </c>
      <c r="AU615" s="1" t="s">
        <v>3288</v>
      </c>
      <c r="AV615" s="1" t="s">
        <v>64</v>
      </c>
      <c r="AX615" s="1">
        <v>10</v>
      </c>
      <c r="AY615" s="1" t="s">
        <v>3289</v>
      </c>
      <c r="AZ615" s="1" t="s">
        <v>3290</v>
      </c>
      <c r="BA615" s="1" t="s">
        <v>3291</v>
      </c>
      <c r="BB615" s="1">
        <v>1</v>
      </c>
    </row>
    <row r="616" spans="1:54" ht="13" x14ac:dyDescent="0.15">
      <c r="D616" s="1" t="s">
        <v>3</v>
      </c>
      <c r="G616" s="2">
        <v>33293</v>
      </c>
      <c r="H616" s="13">
        <f t="shared" ca="1" si="9"/>
        <v>27.857534246575341</v>
      </c>
      <c r="I616" s="1">
        <v>7</v>
      </c>
      <c r="J616" s="1">
        <v>120</v>
      </c>
      <c r="K616" s="1">
        <v>10</v>
      </c>
      <c r="L616" s="1">
        <v>5</v>
      </c>
      <c r="M616" s="1">
        <v>90066</v>
      </c>
      <c r="N616" s="1" t="s">
        <v>658</v>
      </c>
      <c r="O616" s="1">
        <v>1</v>
      </c>
      <c r="T616" s="1">
        <v>1</v>
      </c>
      <c r="U616" s="1" t="s">
        <v>177</v>
      </c>
      <c r="W616" s="1" t="s">
        <v>384</v>
      </c>
      <c r="Y616" s="1" t="s">
        <v>57</v>
      </c>
      <c r="AA616" s="1">
        <v>1</v>
      </c>
      <c r="AB616" s="1" t="s">
        <v>3292</v>
      </c>
      <c r="AC616" s="1" t="s">
        <v>59</v>
      </c>
      <c r="AF616" s="1" t="s">
        <v>30</v>
      </c>
      <c r="AN616" s="1" t="s">
        <v>167</v>
      </c>
      <c r="AQ616" s="1">
        <v>12</v>
      </c>
      <c r="AR616" s="1">
        <v>6</v>
      </c>
      <c r="AT616" s="1">
        <v>160</v>
      </c>
      <c r="AU616" s="1" t="s">
        <v>3293</v>
      </c>
      <c r="AV616" s="1" t="s">
        <v>74</v>
      </c>
      <c r="AX616" s="1">
        <v>10</v>
      </c>
      <c r="AY616" s="1" t="s">
        <v>3294</v>
      </c>
      <c r="AZ616" s="1" t="s">
        <v>3295</v>
      </c>
      <c r="BA616" s="1" t="s">
        <v>3296</v>
      </c>
      <c r="BB616" s="1">
        <v>1</v>
      </c>
    </row>
    <row r="617" spans="1:54" ht="13" x14ac:dyDescent="0.15">
      <c r="C617" s="1" t="s">
        <v>2</v>
      </c>
      <c r="E617" s="1" t="s">
        <v>4</v>
      </c>
      <c r="G617" s="2" t="s">
        <v>3297</v>
      </c>
      <c r="H617" s="13">
        <f t="shared" ca="1" si="9"/>
        <v>49.449315068493149</v>
      </c>
      <c r="I617" s="1">
        <v>6</v>
      </c>
      <c r="J617" s="1">
        <v>60</v>
      </c>
      <c r="K617" s="1">
        <v>6</v>
      </c>
      <c r="L617" s="1">
        <v>50</v>
      </c>
      <c r="M617" s="1">
        <v>32061</v>
      </c>
      <c r="N617" s="1" t="s">
        <v>3298</v>
      </c>
      <c r="O617" s="1">
        <v>0</v>
      </c>
      <c r="P617" s="1" t="s">
        <v>78</v>
      </c>
      <c r="R617" s="1" t="s">
        <v>68</v>
      </c>
      <c r="T617" s="1">
        <v>1</v>
      </c>
      <c r="U617" s="1" t="s">
        <v>69</v>
      </c>
      <c r="W617" s="1" t="s">
        <v>111</v>
      </c>
      <c r="Y617" s="1" t="s">
        <v>57</v>
      </c>
      <c r="AA617" s="1">
        <v>9</v>
      </c>
      <c r="AB617" s="1" t="s">
        <v>3299</v>
      </c>
      <c r="AC617" s="1" t="s">
        <v>71</v>
      </c>
      <c r="AG617" s="1" t="s">
        <v>31</v>
      </c>
      <c r="AN617" s="1" t="s">
        <v>167</v>
      </c>
      <c r="AQ617" s="1">
        <v>15</v>
      </c>
      <c r="AS617" s="1">
        <v>15</v>
      </c>
      <c r="AT617" s="1">
        <v>20</v>
      </c>
      <c r="AU617" s="1" t="s">
        <v>3300</v>
      </c>
      <c r="AV617" s="1" t="s">
        <v>64</v>
      </c>
      <c r="AX617" s="1">
        <v>10</v>
      </c>
      <c r="AY617" s="1" t="s">
        <v>3301</v>
      </c>
      <c r="AZ617" s="1" t="s">
        <v>3302</v>
      </c>
      <c r="BA617" s="1" t="s">
        <v>3303</v>
      </c>
      <c r="BB617" s="1">
        <v>0</v>
      </c>
    </row>
    <row r="618" spans="1:54" ht="13" x14ac:dyDescent="0.15">
      <c r="B618" s="1" t="s">
        <v>1</v>
      </c>
      <c r="C618" s="1" t="s">
        <v>2</v>
      </c>
      <c r="E618" s="1" t="s">
        <v>4</v>
      </c>
      <c r="G618" s="2">
        <v>35081</v>
      </c>
      <c r="H618" s="13">
        <f t="shared" ca="1" si="9"/>
        <v>22.958904109589042</v>
      </c>
      <c r="I618" s="1">
        <v>7</v>
      </c>
      <c r="J618" s="1">
        <v>60</v>
      </c>
      <c r="K618" s="1">
        <v>7</v>
      </c>
      <c r="L618" s="1">
        <v>20</v>
      </c>
      <c r="M618" s="1">
        <v>510006</v>
      </c>
      <c r="N618" s="1" t="s">
        <v>3304</v>
      </c>
      <c r="O618" s="1">
        <v>1</v>
      </c>
      <c r="T618" s="1">
        <v>0</v>
      </c>
      <c r="AC618" s="1" t="s">
        <v>59</v>
      </c>
      <c r="AF618" s="1" t="s">
        <v>30</v>
      </c>
      <c r="AI618" s="1" t="s">
        <v>33</v>
      </c>
      <c r="AN618" s="1" t="s">
        <v>60</v>
      </c>
      <c r="AQ618" s="1">
        <v>10</v>
      </c>
      <c r="AS618" s="1">
        <v>10</v>
      </c>
      <c r="AT618" s="1">
        <v>5</v>
      </c>
      <c r="AU618" s="1" t="s">
        <v>3305</v>
      </c>
      <c r="AV618" s="1" t="s">
        <v>74</v>
      </c>
      <c r="AX618" s="1">
        <v>8</v>
      </c>
      <c r="AY618" s="1" t="s">
        <v>3306</v>
      </c>
      <c r="AZ618" s="1" t="s">
        <v>3307</v>
      </c>
      <c r="BA618" s="1" t="s">
        <v>3308</v>
      </c>
      <c r="BB618" s="1">
        <v>1</v>
      </c>
    </row>
    <row r="619" spans="1:54" ht="13" x14ac:dyDescent="0.15">
      <c r="B619" s="1" t="s">
        <v>1</v>
      </c>
      <c r="G619" s="2">
        <v>30412</v>
      </c>
      <c r="H619" s="13">
        <f t="shared" ca="1" si="9"/>
        <v>35.750684931506846</v>
      </c>
      <c r="I619" s="1">
        <v>7</v>
      </c>
      <c r="J619" s="1">
        <v>120</v>
      </c>
      <c r="K619" s="1">
        <v>9</v>
      </c>
      <c r="L619" s="1">
        <v>5</v>
      </c>
      <c r="M619" s="1">
        <v>122001</v>
      </c>
      <c r="N619" s="1" t="s">
        <v>2304</v>
      </c>
      <c r="O619" s="1">
        <v>1</v>
      </c>
      <c r="T619" s="1">
        <v>1</v>
      </c>
      <c r="U619" s="1" t="s">
        <v>30</v>
      </c>
      <c r="W619" s="1" t="s">
        <v>80</v>
      </c>
      <c r="Y619" s="1" t="s">
        <v>91</v>
      </c>
      <c r="AA619" s="1">
        <v>11</v>
      </c>
      <c r="AB619" s="1" t="s">
        <v>2748</v>
      </c>
      <c r="AC619" s="1" t="s">
        <v>59</v>
      </c>
      <c r="AF619" s="1" t="s">
        <v>30</v>
      </c>
      <c r="AI619" s="1" t="s">
        <v>33</v>
      </c>
      <c r="AN619" s="1" t="s">
        <v>60</v>
      </c>
      <c r="AQ619" s="1">
        <v>15</v>
      </c>
      <c r="AS619" s="1">
        <v>10</v>
      </c>
      <c r="AT619" s="1">
        <v>10</v>
      </c>
      <c r="AU619" s="1" t="s">
        <v>3309</v>
      </c>
      <c r="AV619" s="1" t="s">
        <v>74</v>
      </c>
      <c r="AX619" s="1">
        <v>10</v>
      </c>
      <c r="AY619" s="1" t="s">
        <v>3310</v>
      </c>
      <c r="AZ619" s="1" t="s">
        <v>3311</v>
      </c>
      <c r="BA619" s="1" t="s">
        <v>3312</v>
      </c>
      <c r="BB619" s="1">
        <v>1</v>
      </c>
    </row>
    <row r="620" spans="1:54" ht="13" x14ac:dyDescent="0.15">
      <c r="A620" s="1" t="s">
        <v>0</v>
      </c>
      <c r="D620" s="1" t="s">
        <v>3</v>
      </c>
      <c r="G620" s="2">
        <v>34766</v>
      </c>
      <c r="H620" s="13">
        <f t="shared" ca="1" si="9"/>
        <v>23.82191780821918</v>
      </c>
      <c r="I620" s="1">
        <v>7</v>
      </c>
      <c r="J620" s="1">
        <v>90</v>
      </c>
      <c r="K620" s="1">
        <v>11</v>
      </c>
      <c r="L620" s="1">
        <v>0</v>
      </c>
      <c r="M620" s="1">
        <v>5</v>
      </c>
      <c r="N620" s="1" t="s">
        <v>2376</v>
      </c>
      <c r="O620" s="1">
        <v>1</v>
      </c>
      <c r="T620" s="1">
        <v>1</v>
      </c>
      <c r="U620" s="1" t="s">
        <v>225</v>
      </c>
      <c r="X620" s="1" t="s">
        <v>3313</v>
      </c>
      <c r="Y620" s="1" t="s">
        <v>324</v>
      </c>
      <c r="AA620" s="1">
        <v>1</v>
      </c>
      <c r="AB620" s="1" t="s">
        <v>3314</v>
      </c>
      <c r="AC620" s="1" t="s">
        <v>59</v>
      </c>
      <c r="AF620" s="1" t="s">
        <v>30</v>
      </c>
      <c r="AN620" s="1" t="s">
        <v>84</v>
      </c>
      <c r="AQ620" s="1">
        <v>30</v>
      </c>
      <c r="AS620" s="1" t="s">
        <v>3315</v>
      </c>
      <c r="AT620" s="1">
        <v>24</v>
      </c>
      <c r="AU620" s="1" t="s">
        <v>3316</v>
      </c>
      <c r="AV620" s="1" t="s">
        <v>74</v>
      </c>
      <c r="AX620" s="1">
        <v>10</v>
      </c>
      <c r="AY620" s="1" t="s">
        <v>3317</v>
      </c>
      <c r="BA620" s="1" t="s">
        <v>3318</v>
      </c>
      <c r="BB620" s="1">
        <v>1</v>
      </c>
    </row>
    <row r="621" spans="1:54" ht="13" x14ac:dyDescent="0.15">
      <c r="E621" s="1" t="s">
        <v>4</v>
      </c>
      <c r="G621" s="2">
        <v>34150</v>
      </c>
      <c r="H621" s="13">
        <f t="shared" ca="1" si="9"/>
        <v>25.509589041095889</v>
      </c>
      <c r="I621" s="1">
        <v>7</v>
      </c>
      <c r="J621" s="1">
        <v>30</v>
      </c>
      <c r="K621" s="1">
        <v>12</v>
      </c>
      <c r="L621" s="1">
        <v>5</v>
      </c>
      <c r="M621" s="1">
        <v>95118</v>
      </c>
      <c r="N621" s="1" t="s">
        <v>943</v>
      </c>
      <c r="O621" s="1">
        <v>1</v>
      </c>
      <c r="T621" s="1">
        <v>1</v>
      </c>
      <c r="U621" s="1" t="s">
        <v>225</v>
      </c>
      <c r="W621" s="1" t="s">
        <v>80</v>
      </c>
      <c r="Y621" s="1" t="s">
        <v>91</v>
      </c>
      <c r="AA621" s="1">
        <v>2</v>
      </c>
      <c r="AB621" s="1" t="s">
        <v>207</v>
      </c>
      <c r="AC621" s="1" t="s">
        <v>59</v>
      </c>
      <c r="AI621" s="1" t="s">
        <v>33</v>
      </c>
      <c r="AN621" s="1" t="s">
        <v>84</v>
      </c>
      <c r="AQ621" s="1" t="s">
        <v>3319</v>
      </c>
      <c r="AR621" s="1">
        <v>3</v>
      </c>
      <c r="AT621" s="1">
        <v>4</v>
      </c>
      <c r="AU621" s="1" t="s">
        <v>3320</v>
      </c>
      <c r="AV621" s="1" t="s">
        <v>64</v>
      </c>
      <c r="AX621" s="1">
        <v>9</v>
      </c>
      <c r="AY621" s="1" t="s">
        <v>3321</v>
      </c>
      <c r="AZ621" s="1" t="s">
        <v>3322</v>
      </c>
      <c r="BB621" s="1">
        <v>0</v>
      </c>
    </row>
    <row r="622" spans="1:54" ht="13" x14ac:dyDescent="0.15">
      <c r="E622" s="1" t="s">
        <v>4</v>
      </c>
      <c r="G622" s="2">
        <v>31952</v>
      </c>
      <c r="H622" s="13">
        <f t="shared" ca="1" si="9"/>
        <v>31.531506849315068</v>
      </c>
      <c r="I622" s="1">
        <v>6</v>
      </c>
      <c r="J622" s="1">
        <v>60</v>
      </c>
      <c r="K622" s="1">
        <v>10</v>
      </c>
      <c r="L622" s="1">
        <v>2</v>
      </c>
      <c r="M622" s="1">
        <v>42306</v>
      </c>
      <c r="N622" s="1" t="s">
        <v>3323</v>
      </c>
      <c r="O622" s="1">
        <v>1</v>
      </c>
      <c r="T622" s="1">
        <v>0</v>
      </c>
      <c r="AC622" s="1" t="s">
        <v>83</v>
      </c>
      <c r="AF622" s="1" t="s">
        <v>30</v>
      </c>
      <c r="AN622" s="1" t="s">
        <v>84</v>
      </c>
      <c r="AP622" s="1">
        <v>3</v>
      </c>
      <c r="AR622" s="1">
        <v>2</v>
      </c>
      <c r="AT622" s="1">
        <v>8</v>
      </c>
      <c r="AU622" s="1" t="s">
        <v>3324</v>
      </c>
      <c r="AV622" s="1" t="s">
        <v>64</v>
      </c>
      <c r="AX622" s="1">
        <v>8</v>
      </c>
      <c r="AY622" s="1" t="s">
        <v>3325</v>
      </c>
      <c r="AZ622" s="1" t="s">
        <v>3326</v>
      </c>
      <c r="BA622" s="1" t="s">
        <v>3327</v>
      </c>
      <c r="BB622" s="1">
        <v>1</v>
      </c>
    </row>
    <row r="623" spans="1:54" ht="13" x14ac:dyDescent="0.15">
      <c r="E623" s="1" t="s">
        <v>4</v>
      </c>
      <c r="H623" s="13">
        <f t="shared" ca="1" si="9"/>
        <v>119.07123287671233</v>
      </c>
      <c r="I623" s="1">
        <v>7</v>
      </c>
      <c r="J623" s="1">
        <v>60</v>
      </c>
      <c r="K623" s="1">
        <v>8</v>
      </c>
      <c r="L623" s="1">
        <v>5</v>
      </c>
      <c r="M623" s="1">
        <v>5029060</v>
      </c>
      <c r="N623" s="1" t="s">
        <v>3328</v>
      </c>
      <c r="O623" s="1">
        <v>0</v>
      </c>
      <c r="P623" s="1" t="s">
        <v>67</v>
      </c>
      <c r="R623" s="1" t="s">
        <v>103</v>
      </c>
      <c r="T623" s="1">
        <v>1</v>
      </c>
      <c r="U623" s="1" t="s">
        <v>1304</v>
      </c>
      <c r="W623" s="1" t="s">
        <v>145</v>
      </c>
      <c r="Y623" s="1" t="s">
        <v>91</v>
      </c>
      <c r="AA623" s="1">
        <v>10</v>
      </c>
      <c r="AB623" s="1" t="s">
        <v>3329</v>
      </c>
      <c r="AC623" s="1" t="s">
        <v>59</v>
      </c>
      <c r="AG623" s="1" t="s">
        <v>31</v>
      </c>
      <c r="AH623" s="1" t="s">
        <v>32</v>
      </c>
      <c r="AN623" s="1" t="s">
        <v>72</v>
      </c>
      <c r="AP623" s="1">
        <v>5</v>
      </c>
      <c r="AR623" s="1">
        <v>4</v>
      </c>
      <c r="AT623" s="1">
        <v>15</v>
      </c>
      <c r="AU623" s="1" t="s">
        <v>3330</v>
      </c>
      <c r="AV623" s="1" t="s">
        <v>74</v>
      </c>
      <c r="AX623" s="1">
        <v>8</v>
      </c>
      <c r="AY623" s="1" t="s">
        <v>3331</v>
      </c>
      <c r="AZ623" s="1" t="s">
        <v>3074</v>
      </c>
      <c r="BB623" s="1">
        <v>1</v>
      </c>
    </row>
    <row r="624" spans="1:54" ht="13" x14ac:dyDescent="0.15">
      <c r="A624" s="1" t="s">
        <v>0</v>
      </c>
      <c r="B624" s="1" t="s">
        <v>1</v>
      </c>
      <c r="D624" s="1" t="s">
        <v>3</v>
      </c>
      <c r="G624" s="2">
        <v>31108</v>
      </c>
      <c r="H624" s="13">
        <f t="shared" ca="1" si="9"/>
        <v>33.843835616438355</v>
      </c>
      <c r="I624" s="1">
        <v>5</v>
      </c>
      <c r="J624" s="1">
        <v>120</v>
      </c>
      <c r="K624" s="1">
        <v>15</v>
      </c>
      <c r="L624" s="1">
        <v>24</v>
      </c>
      <c r="N624" s="1" t="s">
        <v>2824</v>
      </c>
      <c r="O624" s="1">
        <v>1</v>
      </c>
      <c r="T624" s="1">
        <v>1</v>
      </c>
      <c r="U624" s="1" t="s">
        <v>150</v>
      </c>
      <c r="W624" s="1" t="s">
        <v>80</v>
      </c>
      <c r="Z624" s="1" t="s">
        <v>3332</v>
      </c>
      <c r="AA624" s="1">
        <v>10</v>
      </c>
      <c r="AB624" s="1" t="s">
        <v>280</v>
      </c>
      <c r="AC624" s="1" t="s">
        <v>59</v>
      </c>
      <c r="AI624" s="1" t="s">
        <v>33</v>
      </c>
      <c r="AN624" s="1" t="s">
        <v>60</v>
      </c>
      <c r="AP624" s="1">
        <v>6</v>
      </c>
      <c r="AR624" s="1">
        <v>6</v>
      </c>
      <c r="AT624" s="1">
        <v>5</v>
      </c>
      <c r="AU624" s="1" t="s">
        <v>3333</v>
      </c>
      <c r="AV624" s="1" t="s">
        <v>74</v>
      </c>
      <c r="AX624" s="1">
        <v>8</v>
      </c>
      <c r="AY624" s="1" t="s">
        <v>3334</v>
      </c>
      <c r="AZ624" s="1" t="s">
        <v>3335</v>
      </c>
      <c r="BA624" s="1" t="s">
        <v>3336</v>
      </c>
      <c r="BB624" s="1">
        <v>1</v>
      </c>
    </row>
    <row r="625" spans="1:54" ht="13" x14ac:dyDescent="0.15">
      <c r="A625" s="1" t="s">
        <v>0</v>
      </c>
      <c r="C625" s="1" t="s">
        <v>2</v>
      </c>
      <c r="D625" s="1" t="s">
        <v>3</v>
      </c>
      <c r="E625" s="1" t="s">
        <v>4</v>
      </c>
      <c r="G625" s="2">
        <v>33073</v>
      </c>
      <c r="H625" s="13">
        <f t="shared" ca="1" si="9"/>
        <v>28.460273972602739</v>
      </c>
      <c r="I625" s="1">
        <v>6</v>
      </c>
      <c r="J625" s="1">
        <v>80</v>
      </c>
      <c r="K625" s="1">
        <v>10</v>
      </c>
      <c r="L625" s="1">
        <v>20</v>
      </c>
      <c r="M625" s="1">
        <v>3163</v>
      </c>
      <c r="N625" s="1" t="s">
        <v>3337</v>
      </c>
      <c r="O625" s="1">
        <v>1</v>
      </c>
      <c r="T625" s="1">
        <v>0</v>
      </c>
      <c r="AC625" s="1" t="s">
        <v>83</v>
      </c>
      <c r="AI625" s="1" t="s">
        <v>33</v>
      </c>
      <c r="AN625" s="1" t="s">
        <v>60</v>
      </c>
      <c r="AP625" s="1">
        <v>6</v>
      </c>
      <c r="AR625" s="1">
        <v>6</v>
      </c>
      <c r="AT625" s="1">
        <v>25</v>
      </c>
      <c r="AU625" s="1" t="s">
        <v>3338</v>
      </c>
      <c r="AV625" s="1" t="s">
        <v>74</v>
      </c>
      <c r="AX625" s="1">
        <v>10</v>
      </c>
      <c r="AY625" s="1" t="s">
        <v>3339</v>
      </c>
      <c r="AZ625" s="1" t="s">
        <v>3340</v>
      </c>
      <c r="BA625" s="1" t="s">
        <v>3341</v>
      </c>
      <c r="BB625" s="1">
        <v>0</v>
      </c>
    </row>
    <row r="626" spans="1:54" ht="13" x14ac:dyDescent="0.15">
      <c r="B626" s="1" t="s">
        <v>1</v>
      </c>
      <c r="G626" s="2">
        <v>34422</v>
      </c>
      <c r="H626" s="13">
        <f t="shared" ca="1" si="9"/>
        <v>24.764383561643836</v>
      </c>
      <c r="I626" s="1">
        <v>7</v>
      </c>
      <c r="J626" s="1">
        <v>0</v>
      </c>
      <c r="K626" s="1">
        <v>12</v>
      </c>
      <c r="L626" s="1">
        <v>10</v>
      </c>
      <c r="M626" s="1">
        <v>611731</v>
      </c>
      <c r="N626" s="1" t="s">
        <v>3342</v>
      </c>
      <c r="O626" s="1">
        <v>1</v>
      </c>
      <c r="T626" s="1">
        <v>1</v>
      </c>
      <c r="U626" s="1" t="s">
        <v>177</v>
      </c>
      <c r="W626" s="1" t="s">
        <v>111</v>
      </c>
      <c r="Y626" s="1" t="s">
        <v>91</v>
      </c>
      <c r="AA626" s="1">
        <v>3</v>
      </c>
      <c r="AB626" s="1" t="s">
        <v>3343</v>
      </c>
      <c r="AC626" s="1" t="s">
        <v>83</v>
      </c>
      <c r="AG626" s="1" t="s">
        <v>31</v>
      </c>
      <c r="AI626" s="1" t="s">
        <v>33</v>
      </c>
      <c r="AN626" s="1" t="s">
        <v>72</v>
      </c>
      <c r="AP626" s="1">
        <v>6</v>
      </c>
      <c r="AR626" s="1">
        <v>3</v>
      </c>
      <c r="AT626" s="1">
        <v>4</v>
      </c>
      <c r="AU626" s="1" t="s">
        <v>3344</v>
      </c>
      <c r="AV626" s="1" t="s">
        <v>64</v>
      </c>
      <c r="AX626" s="1">
        <v>10</v>
      </c>
      <c r="AY626" s="1" t="s">
        <v>3345</v>
      </c>
      <c r="AZ626" s="1" t="s">
        <v>3346</v>
      </c>
      <c r="BA626" s="1" t="s">
        <v>3347</v>
      </c>
      <c r="BB626" s="1">
        <v>1</v>
      </c>
    </row>
    <row r="627" spans="1:54" ht="13" x14ac:dyDescent="0.15">
      <c r="A627" s="1" t="s">
        <v>0</v>
      </c>
      <c r="G627" s="2">
        <v>30310</v>
      </c>
      <c r="H627" s="13">
        <f t="shared" ca="1" si="9"/>
        <v>36.030136986301372</v>
      </c>
      <c r="I627" s="1">
        <v>7</v>
      </c>
      <c r="J627" s="1">
        <v>50</v>
      </c>
      <c r="K627" s="1">
        <v>10</v>
      </c>
      <c r="L627" s="1">
        <v>30</v>
      </c>
      <c r="M627" s="1">
        <v>0</v>
      </c>
      <c r="N627" s="1" t="s">
        <v>1394</v>
      </c>
      <c r="O627" s="1">
        <v>0</v>
      </c>
      <c r="P627" s="1" t="s">
        <v>123</v>
      </c>
      <c r="R627" s="1" t="s">
        <v>54</v>
      </c>
      <c r="T627" s="1">
        <v>1</v>
      </c>
      <c r="U627" s="1" t="s">
        <v>55</v>
      </c>
      <c r="W627" s="1" t="s">
        <v>56</v>
      </c>
      <c r="Z627" s="1" t="s">
        <v>1039</v>
      </c>
      <c r="AA627" s="1">
        <v>9</v>
      </c>
      <c r="AB627" s="1" t="s">
        <v>1394</v>
      </c>
      <c r="AC627" s="1" t="s">
        <v>83</v>
      </c>
      <c r="AF627" s="1" t="s">
        <v>30</v>
      </c>
      <c r="AN627" s="1" t="s">
        <v>72</v>
      </c>
      <c r="AP627" s="1">
        <v>6</v>
      </c>
      <c r="AR627" s="1">
        <v>4</v>
      </c>
      <c r="AT627" s="1">
        <v>48</v>
      </c>
      <c r="AU627" s="1" t="s">
        <v>3348</v>
      </c>
      <c r="AV627" s="1" t="s">
        <v>74</v>
      </c>
      <c r="AX627" s="1">
        <v>9</v>
      </c>
      <c r="AY627" s="1" t="s">
        <v>3349</v>
      </c>
      <c r="BB627" s="1">
        <v>0</v>
      </c>
    </row>
    <row r="628" spans="1:54" ht="13" x14ac:dyDescent="0.15">
      <c r="A628" s="1" t="s">
        <v>0</v>
      </c>
      <c r="B628" s="1" t="s">
        <v>1</v>
      </c>
      <c r="G628" s="2">
        <v>33380</v>
      </c>
      <c r="H628" s="13">
        <f t="shared" ca="1" si="9"/>
        <v>27.61917808219178</v>
      </c>
      <c r="I628" s="1">
        <v>7</v>
      </c>
      <c r="J628" s="1">
        <v>60</v>
      </c>
      <c r="K628" s="1">
        <v>8</v>
      </c>
      <c r="L628" s="1">
        <v>4</v>
      </c>
      <c r="M628" s="1">
        <v>94122</v>
      </c>
      <c r="N628" s="1" t="s">
        <v>337</v>
      </c>
      <c r="O628" s="1">
        <v>1</v>
      </c>
      <c r="T628" s="1">
        <v>1</v>
      </c>
      <c r="U628" s="1" t="s">
        <v>30</v>
      </c>
      <c r="W628" s="1" t="s">
        <v>80</v>
      </c>
      <c r="Y628" s="1" t="s">
        <v>160</v>
      </c>
      <c r="AA628" s="1">
        <v>2</v>
      </c>
      <c r="AB628" s="1" t="s">
        <v>3350</v>
      </c>
      <c r="AC628" s="1" t="s">
        <v>59</v>
      </c>
      <c r="AF628" s="1" t="s">
        <v>30</v>
      </c>
      <c r="AN628" s="1" t="s">
        <v>84</v>
      </c>
      <c r="AP628" s="1">
        <v>5</v>
      </c>
      <c r="AR628" s="1">
        <v>6</v>
      </c>
      <c r="AT628" s="1">
        <v>10</v>
      </c>
      <c r="AU628" s="1" t="s">
        <v>3351</v>
      </c>
      <c r="AV628" s="1" t="s">
        <v>74</v>
      </c>
      <c r="AX628" s="1">
        <v>8</v>
      </c>
      <c r="AY628" s="1" t="s">
        <v>3352</v>
      </c>
      <c r="AZ628" s="1" t="s">
        <v>3353</v>
      </c>
      <c r="BA628" s="1" t="s">
        <v>3354</v>
      </c>
      <c r="BB628" s="1">
        <v>1</v>
      </c>
    </row>
    <row r="629" spans="1:54" ht="13" x14ac:dyDescent="0.15">
      <c r="A629" s="1" t="s">
        <v>0</v>
      </c>
      <c r="C629" s="1" t="s">
        <v>2</v>
      </c>
      <c r="E629" s="1" t="s">
        <v>4</v>
      </c>
      <c r="G629" s="2">
        <v>27115</v>
      </c>
      <c r="H629" s="13">
        <f t="shared" ca="1" si="9"/>
        <v>44.783561643835618</v>
      </c>
      <c r="I629" s="1">
        <v>6</v>
      </c>
      <c r="J629" s="1">
        <v>30</v>
      </c>
      <c r="K629" s="1">
        <v>5</v>
      </c>
      <c r="L629" s="1">
        <v>10</v>
      </c>
      <c r="M629" s="1">
        <v>110092</v>
      </c>
      <c r="N629" s="1" t="s">
        <v>376</v>
      </c>
      <c r="O629" s="1">
        <v>1</v>
      </c>
      <c r="T629" s="1">
        <v>1</v>
      </c>
      <c r="U629" s="1" t="s">
        <v>69</v>
      </c>
      <c r="X629" s="1" t="s">
        <v>3355</v>
      </c>
      <c r="Y629" s="1" t="s">
        <v>57</v>
      </c>
      <c r="AA629" s="1">
        <v>20</v>
      </c>
      <c r="AB629" s="1" t="s">
        <v>3356</v>
      </c>
      <c r="AC629" s="1" t="s">
        <v>71</v>
      </c>
      <c r="AH629" s="1" t="s">
        <v>32</v>
      </c>
      <c r="AN629" s="1" t="s">
        <v>60</v>
      </c>
      <c r="AP629" s="1">
        <v>2</v>
      </c>
      <c r="AS629" s="1">
        <v>15</v>
      </c>
      <c r="AT629" s="1">
        <v>10</v>
      </c>
      <c r="AU629" s="1" t="s">
        <v>3357</v>
      </c>
      <c r="AV629" s="1" t="s">
        <v>74</v>
      </c>
      <c r="AX629" s="1">
        <v>10</v>
      </c>
      <c r="AY629" s="1" t="s">
        <v>3358</v>
      </c>
      <c r="AZ629" s="1" t="s">
        <v>3359</v>
      </c>
      <c r="BA629" s="1" t="s">
        <v>3360</v>
      </c>
      <c r="BB629" s="1">
        <v>1</v>
      </c>
    </row>
    <row r="630" spans="1:54" ht="13" x14ac:dyDescent="0.15">
      <c r="E630" s="1" t="s">
        <v>4</v>
      </c>
      <c r="G630" s="2">
        <v>27133</v>
      </c>
      <c r="H630" s="13">
        <f t="shared" ca="1" si="9"/>
        <v>44.734246575342468</v>
      </c>
      <c r="I630" s="1">
        <v>6</v>
      </c>
      <c r="J630" s="1">
        <v>50</v>
      </c>
      <c r="K630" s="1">
        <v>10</v>
      </c>
      <c r="L630" s="1">
        <v>20</v>
      </c>
      <c r="M630" s="1">
        <v>11201</v>
      </c>
      <c r="N630" s="1" t="s">
        <v>3361</v>
      </c>
      <c r="O630" s="1">
        <v>1</v>
      </c>
      <c r="T630" s="1">
        <v>1</v>
      </c>
      <c r="U630" s="1" t="s">
        <v>1304</v>
      </c>
      <c r="W630" s="1" t="s">
        <v>90</v>
      </c>
      <c r="Y630" s="1" t="s">
        <v>91</v>
      </c>
      <c r="AA630" s="1">
        <v>22</v>
      </c>
      <c r="AB630" s="1" t="s">
        <v>74</v>
      </c>
      <c r="AC630" s="1" t="s">
        <v>83</v>
      </c>
      <c r="AG630" s="1" t="s">
        <v>31</v>
      </c>
      <c r="AH630" s="1" t="s">
        <v>32</v>
      </c>
      <c r="AN630" s="1" t="s">
        <v>72</v>
      </c>
      <c r="AP630" s="1">
        <v>5</v>
      </c>
      <c r="AR630" s="1">
        <v>5</v>
      </c>
      <c r="AT630" s="1">
        <v>35</v>
      </c>
      <c r="AU630" s="1" t="s">
        <v>3362</v>
      </c>
      <c r="AW630" s="1" t="s">
        <v>3363</v>
      </c>
      <c r="AX630" s="1">
        <v>10</v>
      </c>
      <c r="AY630" s="1" t="s">
        <v>3364</v>
      </c>
      <c r="AZ630" s="1" t="s">
        <v>3365</v>
      </c>
      <c r="BA630" s="1" t="s">
        <v>3366</v>
      </c>
      <c r="BB630" s="1">
        <v>1</v>
      </c>
    </row>
    <row r="631" spans="1:54" ht="13" x14ac:dyDescent="0.15">
      <c r="B631" s="1" t="s">
        <v>1</v>
      </c>
      <c r="D631" s="1" t="s">
        <v>3</v>
      </c>
      <c r="G631" s="2">
        <v>32981</v>
      </c>
      <c r="H631" s="13">
        <f t="shared" ca="1" si="9"/>
        <v>28.712328767123289</v>
      </c>
      <c r="I631" s="1">
        <v>7</v>
      </c>
      <c r="J631" s="1">
        <v>20</v>
      </c>
      <c r="K631" s="1">
        <v>10</v>
      </c>
      <c r="L631" s="1">
        <v>10</v>
      </c>
      <c r="M631" s="1">
        <v>2260012</v>
      </c>
      <c r="N631" s="1" t="s">
        <v>2961</v>
      </c>
      <c r="O631" s="1">
        <v>1</v>
      </c>
      <c r="T631" s="1">
        <v>1</v>
      </c>
      <c r="U631" s="1" t="s">
        <v>225</v>
      </c>
      <c r="W631" s="1" t="s">
        <v>80</v>
      </c>
      <c r="Y631" s="1" t="s">
        <v>125</v>
      </c>
      <c r="AA631" s="1">
        <v>4</v>
      </c>
      <c r="AB631" s="1" t="s">
        <v>3367</v>
      </c>
      <c r="AC631" s="1" t="s">
        <v>59</v>
      </c>
      <c r="AI631" s="1" t="s">
        <v>33</v>
      </c>
      <c r="AN631" s="1" t="s">
        <v>60</v>
      </c>
      <c r="AP631" s="1">
        <v>3</v>
      </c>
      <c r="AR631" s="1">
        <v>5</v>
      </c>
      <c r="AT631" s="1">
        <v>20</v>
      </c>
      <c r="AU631" s="1" t="s">
        <v>3368</v>
      </c>
      <c r="AV631" s="1" t="s">
        <v>74</v>
      </c>
      <c r="AX631" s="1">
        <v>7</v>
      </c>
      <c r="AY631" s="1" t="s">
        <v>3369</v>
      </c>
      <c r="AZ631" s="1" t="s">
        <v>3370</v>
      </c>
      <c r="BB631" s="1">
        <v>1</v>
      </c>
    </row>
    <row r="632" spans="1:54" ht="13" x14ac:dyDescent="0.15">
      <c r="E632" s="1" t="s">
        <v>4</v>
      </c>
      <c r="G632" s="2">
        <v>34970</v>
      </c>
      <c r="H632" s="13">
        <f t="shared" ca="1" si="9"/>
        <v>23.263013698630136</v>
      </c>
      <c r="I632" s="1">
        <v>7</v>
      </c>
      <c r="J632" s="1">
        <v>45</v>
      </c>
      <c r="K632" s="1">
        <v>10</v>
      </c>
      <c r="L632" s="1">
        <v>4</v>
      </c>
      <c r="M632" s="1">
        <v>4616</v>
      </c>
      <c r="N632" s="1" t="s">
        <v>3371</v>
      </c>
      <c r="O632" s="1">
        <v>0</v>
      </c>
      <c r="P632" s="1" t="s">
        <v>67</v>
      </c>
      <c r="R632" s="1" t="s">
        <v>68</v>
      </c>
      <c r="T632" s="1">
        <v>0</v>
      </c>
      <c r="AC632" s="1" t="s">
        <v>59</v>
      </c>
      <c r="AH632" s="1" t="s">
        <v>32</v>
      </c>
      <c r="AN632" s="1" t="s">
        <v>167</v>
      </c>
      <c r="AP632" s="1">
        <v>5</v>
      </c>
      <c r="AS632" s="1">
        <v>8</v>
      </c>
      <c r="AT632" s="1">
        <v>10</v>
      </c>
      <c r="AU632" s="1" t="s">
        <v>3372</v>
      </c>
      <c r="AV632" s="1" t="s">
        <v>74</v>
      </c>
      <c r="AX632" s="1">
        <v>9</v>
      </c>
      <c r="AY632" s="1" t="s">
        <v>3373</v>
      </c>
      <c r="AZ632" s="1" t="s">
        <v>3374</v>
      </c>
      <c r="BA632" s="1" t="s">
        <v>116</v>
      </c>
      <c r="BB632" s="1">
        <v>0</v>
      </c>
    </row>
    <row r="633" spans="1:54" ht="13" x14ac:dyDescent="0.15">
      <c r="B633" s="1" t="s">
        <v>1</v>
      </c>
      <c r="E633" s="1" t="s">
        <v>4</v>
      </c>
      <c r="G633" s="2">
        <v>32210</v>
      </c>
      <c r="H633" s="13">
        <f t="shared" ca="1" si="9"/>
        <v>30.824657534246576</v>
      </c>
      <c r="I633" s="1">
        <v>8</v>
      </c>
      <c r="J633" s="1">
        <v>5</v>
      </c>
      <c r="K633" s="1">
        <v>6</v>
      </c>
      <c r="L633" s="1">
        <v>5</v>
      </c>
      <c r="M633" s="1">
        <v>560066</v>
      </c>
      <c r="N633" s="1" t="s">
        <v>3375</v>
      </c>
      <c r="O633" s="1">
        <v>0</v>
      </c>
      <c r="P633" s="1" t="s">
        <v>136</v>
      </c>
      <c r="R633" s="1" t="s">
        <v>98</v>
      </c>
      <c r="T633" s="1">
        <v>0</v>
      </c>
      <c r="AC633" s="1" t="s">
        <v>83</v>
      </c>
      <c r="AI633" s="1" t="s">
        <v>33</v>
      </c>
      <c r="AN633" s="1" t="s">
        <v>60</v>
      </c>
      <c r="AP633" s="1">
        <v>6</v>
      </c>
      <c r="AS633" s="1">
        <v>10</v>
      </c>
      <c r="AT633" s="1">
        <v>5</v>
      </c>
      <c r="AU633" s="1" t="s">
        <v>3376</v>
      </c>
      <c r="AV633" s="1" t="s">
        <v>74</v>
      </c>
      <c r="AX633" s="1">
        <v>10</v>
      </c>
      <c r="AY633" s="1" t="s">
        <v>3377</v>
      </c>
      <c r="AZ633" s="1" t="s">
        <v>3378</v>
      </c>
      <c r="BA633" s="1" t="s">
        <v>3080</v>
      </c>
      <c r="BB633" s="1">
        <v>1</v>
      </c>
    </row>
    <row r="634" spans="1:54" ht="13" x14ac:dyDescent="0.15">
      <c r="E634" s="1" t="s">
        <v>4</v>
      </c>
      <c r="G634" s="2">
        <v>31293</v>
      </c>
      <c r="H634" s="13">
        <f t="shared" ca="1" si="9"/>
        <v>33.336986301369862</v>
      </c>
      <c r="I634" s="1">
        <v>7</v>
      </c>
      <c r="J634" s="1">
        <v>90</v>
      </c>
      <c r="K634" s="1">
        <v>6</v>
      </c>
      <c r="L634" s="1">
        <v>30</v>
      </c>
      <c r="N634" s="1" t="s">
        <v>3379</v>
      </c>
      <c r="O634" s="1">
        <v>1</v>
      </c>
      <c r="T634" s="1">
        <v>1</v>
      </c>
      <c r="U634" s="1" t="s">
        <v>110</v>
      </c>
      <c r="W634" s="1" t="s">
        <v>111</v>
      </c>
      <c r="Y634" s="1" t="s">
        <v>1511</v>
      </c>
      <c r="AA634" s="1">
        <v>2</v>
      </c>
      <c r="AC634" s="1" t="s">
        <v>71</v>
      </c>
      <c r="AF634" s="1" t="s">
        <v>30</v>
      </c>
      <c r="AN634" s="1" t="s">
        <v>72</v>
      </c>
      <c r="AP634" s="1">
        <v>5</v>
      </c>
      <c r="AS634" s="1">
        <v>10</v>
      </c>
      <c r="AT634" s="1">
        <v>15</v>
      </c>
      <c r="AU634" s="1" t="s">
        <v>3380</v>
      </c>
      <c r="AW634" s="1" t="s">
        <v>3381</v>
      </c>
      <c r="AX634" s="1">
        <v>9</v>
      </c>
      <c r="AY634" s="1" t="s">
        <v>3382</v>
      </c>
      <c r="AZ634" s="1" t="s">
        <v>3383</v>
      </c>
      <c r="BA634" s="1" t="s">
        <v>3384</v>
      </c>
      <c r="BB634" s="1">
        <v>1</v>
      </c>
    </row>
    <row r="635" spans="1:54" ht="13" x14ac:dyDescent="0.15">
      <c r="A635" s="1" t="s">
        <v>0</v>
      </c>
      <c r="B635" s="1" t="s">
        <v>1</v>
      </c>
      <c r="E635" s="1" t="s">
        <v>4</v>
      </c>
      <c r="G635" s="2">
        <v>33399</v>
      </c>
      <c r="H635" s="13">
        <f t="shared" ca="1" si="9"/>
        <v>27.567123287671233</v>
      </c>
      <c r="I635" s="1">
        <v>7</v>
      </c>
      <c r="J635" s="1">
        <v>60</v>
      </c>
      <c r="K635" s="1">
        <v>11</v>
      </c>
      <c r="L635" s="1">
        <v>9</v>
      </c>
      <c r="M635" s="1">
        <v>100020</v>
      </c>
      <c r="N635" s="1" t="s">
        <v>3385</v>
      </c>
      <c r="O635" s="1">
        <v>1</v>
      </c>
      <c r="T635" s="1">
        <v>1</v>
      </c>
      <c r="U635" s="1" t="s">
        <v>31</v>
      </c>
      <c r="W635" s="1" t="s">
        <v>80</v>
      </c>
      <c r="Y635" s="1" t="s">
        <v>91</v>
      </c>
      <c r="AA635" s="1">
        <v>3</v>
      </c>
      <c r="AB635" s="1" t="s">
        <v>3386</v>
      </c>
      <c r="AC635" s="1" t="s">
        <v>59</v>
      </c>
      <c r="AI635" s="1" t="s">
        <v>33</v>
      </c>
      <c r="AN635" s="1" t="s">
        <v>60</v>
      </c>
      <c r="AP635" s="1">
        <v>4</v>
      </c>
      <c r="AS635" s="1">
        <v>10</v>
      </c>
      <c r="AT635" s="1">
        <v>7</v>
      </c>
      <c r="AU635" s="1" t="s">
        <v>3387</v>
      </c>
      <c r="AW635" s="1" t="s">
        <v>3388</v>
      </c>
      <c r="AX635" s="1">
        <v>10</v>
      </c>
      <c r="AY635" s="1" t="s">
        <v>3389</v>
      </c>
      <c r="AZ635" s="1" t="s">
        <v>3390</v>
      </c>
      <c r="BA635" s="1" t="s">
        <v>3391</v>
      </c>
      <c r="BB635" s="1">
        <v>1</v>
      </c>
    </row>
    <row r="636" spans="1:54" ht="13" x14ac:dyDescent="0.15">
      <c r="A636" s="1" t="s">
        <v>0</v>
      </c>
      <c r="B636" s="1" t="s">
        <v>1</v>
      </c>
      <c r="C636" s="1" t="s">
        <v>2</v>
      </c>
      <c r="E636" s="1" t="s">
        <v>4</v>
      </c>
      <c r="G636" s="2">
        <v>31866</v>
      </c>
      <c r="H636" s="13">
        <f t="shared" ca="1" si="9"/>
        <v>31.767123287671232</v>
      </c>
      <c r="I636" s="1">
        <v>7</v>
      </c>
      <c r="J636" s="1">
        <v>10</v>
      </c>
      <c r="K636" s="1">
        <v>7</v>
      </c>
      <c r="L636" s="1">
        <v>6</v>
      </c>
      <c r="M636" s="1">
        <v>695581</v>
      </c>
      <c r="N636" s="1" t="s">
        <v>3392</v>
      </c>
      <c r="O636" s="1">
        <v>0</v>
      </c>
      <c r="P636" s="1" t="s">
        <v>136</v>
      </c>
      <c r="S636" s="1" t="s">
        <v>3393</v>
      </c>
      <c r="T636" s="1">
        <v>0</v>
      </c>
      <c r="AC636" s="1" t="s">
        <v>83</v>
      </c>
      <c r="AG636" s="1" t="s">
        <v>31</v>
      </c>
      <c r="AN636" s="1" t="s">
        <v>167</v>
      </c>
      <c r="AP636" s="1">
        <v>6</v>
      </c>
      <c r="AR636" s="1">
        <v>5</v>
      </c>
      <c r="AT636" s="1">
        <v>8</v>
      </c>
      <c r="AU636" s="1" t="s">
        <v>3394</v>
      </c>
      <c r="AV636" s="1" t="s">
        <v>74</v>
      </c>
      <c r="AX636" s="1">
        <v>10</v>
      </c>
      <c r="AY636" s="1" t="s">
        <v>3395</v>
      </c>
      <c r="AZ636" s="1" t="s">
        <v>3396</v>
      </c>
      <c r="BA636" s="1" t="s">
        <v>3397</v>
      </c>
      <c r="BB636" s="1">
        <v>1</v>
      </c>
    </row>
    <row r="637" spans="1:54" ht="13" x14ac:dyDescent="0.15">
      <c r="B637" s="1" t="s">
        <v>1</v>
      </c>
      <c r="E637" s="1" t="s">
        <v>4</v>
      </c>
      <c r="G637" s="2">
        <v>32053</v>
      </c>
      <c r="H637" s="13">
        <f t="shared" ca="1" si="9"/>
        <v>31.254794520547946</v>
      </c>
      <c r="I637" s="1">
        <v>8</v>
      </c>
      <c r="J637" s="1">
        <v>40</v>
      </c>
      <c r="K637" s="1">
        <v>10</v>
      </c>
      <c r="L637" s="1">
        <v>6</v>
      </c>
      <c r="M637" s="1">
        <v>4144020</v>
      </c>
      <c r="N637" s="1" t="s">
        <v>3398</v>
      </c>
      <c r="O637" s="1">
        <v>1</v>
      </c>
      <c r="T637" s="1">
        <v>1</v>
      </c>
      <c r="U637" s="1" t="s">
        <v>79</v>
      </c>
      <c r="W637" s="1" t="s">
        <v>80</v>
      </c>
      <c r="Z637" s="1" t="s">
        <v>3399</v>
      </c>
      <c r="AA637" s="1">
        <v>5</v>
      </c>
      <c r="AB637" s="1" t="s">
        <v>3400</v>
      </c>
      <c r="AC637" s="1" t="s">
        <v>59</v>
      </c>
      <c r="AI637" s="1" t="s">
        <v>33</v>
      </c>
      <c r="AO637" s="1" t="s">
        <v>3401</v>
      </c>
      <c r="AP637" s="1">
        <v>6</v>
      </c>
      <c r="AR637" s="1">
        <v>6</v>
      </c>
      <c r="AT637" s="1">
        <v>60</v>
      </c>
      <c r="AU637" s="1" t="s">
        <v>3402</v>
      </c>
      <c r="AV637" s="1" t="s">
        <v>415</v>
      </c>
      <c r="AX637" s="1">
        <v>10</v>
      </c>
      <c r="AY637" s="1" t="s">
        <v>3403</v>
      </c>
      <c r="AZ637" s="1" t="s">
        <v>3404</v>
      </c>
      <c r="BA637" s="1" t="s">
        <v>3405</v>
      </c>
      <c r="BB637" s="1">
        <v>1</v>
      </c>
    </row>
    <row r="638" spans="1:54" ht="13" x14ac:dyDescent="0.15">
      <c r="E638" s="1" t="s">
        <v>4</v>
      </c>
      <c r="G638" s="2">
        <v>42992</v>
      </c>
      <c r="H638" s="13">
        <f t="shared" ca="1" si="9"/>
        <v>1.284931506849315</v>
      </c>
      <c r="I638" s="1">
        <v>9141984</v>
      </c>
      <c r="J638" s="1">
        <v>45</v>
      </c>
      <c r="K638" s="1">
        <v>8</v>
      </c>
      <c r="L638" s="1">
        <v>3</v>
      </c>
      <c r="M638" s="1">
        <v>94545</v>
      </c>
      <c r="N638" s="1" t="s">
        <v>693</v>
      </c>
      <c r="O638" s="1">
        <v>0</v>
      </c>
      <c r="P638" s="1" t="s">
        <v>97</v>
      </c>
      <c r="R638" s="1" t="s">
        <v>98</v>
      </c>
      <c r="T638" s="1">
        <v>1</v>
      </c>
      <c r="U638" s="1" t="s">
        <v>225</v>
      </c>
      <c r="W638" s="1" t="s">
        <v>80</v>
      </c>
      <c r="Y638" s="1" t="s">
        <v>91</v>
      </c>
      <c r="AA638" s="1">
        <v>8</v>
      </c>
      <c r="AB638" s="1" t="s">
        <v>74</v>
      </c>
      <c r="AC638" s="1" t="s">
        <v>83</v>
      </c>
      <c r="AG638" s="1" t="s">
        <v>31</v>
      </c>
      <c r="AN638" s="1" t="s">
        <v>72</v>
      </c>
      <c r="AP638" s="1">
        <v>4</v>
      </c>
      <c r="AR638" s="1">
        <v>3</v>
      </c>
      <c r="AT638" s="1">
        <v>6</v>
      </c>
      <c r="AU638" s="1" t="s">
        <v>3406</v>
      </c>
      <c r="AV638" s="1" t="s">
        <v>74</v>
      </c>
      <c r="AX638" s="1">
        <v>6</v>
      </c>
      <c r="AY638" s="1" t="s">
        <v>3407</v>
      </c>
      <c r="AZ638" s="1" t="s">
        <v>464</v>
      </c>
      <c r="BA638" s="1" t="s">
        <v>3408</v>
      </c>
      <c r="BB638" s="1">
        <v>0</v>
      </c>
    </row>
    <row r="639" spans="1:54" ht="13" x14ac:dyDescent="0.15">
      <c r="E639" s="1" t="s">
        <v>4</v>
      </c>
      <c r="G639" s="2" t="s">
        <v>3409</v>
      </c>
      <c r="H639" s="13">
        <f t="shared" ca="1" si="9"/>
        <v>55.452054794520549</v>
      </c>
      <c r="I639" s="1">
        <v>6</v>
      </c>
      <c r="J639" s="1">
        <v>30</v>
      </c>
      <c r="K639" s="1">
        <v>8</v>
      </c>
      <c r="L639" s="1">
        <v>20</v>
      </c>
      <c r="N639" s="1" t="s">
        <v>3410</v>
      </c>
      <c r="O639" s="1">
        <v>1</v>
      </c>
      <c r="T639" s="1">
        <v>1</v>
      </c>
      <c r="U639" s="1" t="s">
        <v>521</v>
      </c>
      <c r="W639" s="1" t="s">
        <v>424</v>
      </c>
      <c r="Z639" s="1" t="s">
        <v>3411</v>
      </c>
      <c r="AA639" s="1">
        <v>20</v>
      </c>
      <c r="AB639" s="1" t="s">
        <v>3412</v>
      </c>
      <c r="AC639" s="1" t="s">
        <v>83</v>
      </c>
      <c r="AI639" s="1" t="s">
        <v>33</v>
      </c>
      <c r="AN639" s="1" t="s">
        <v>60</v>
      </c>
      <c r="AP639" s="1">
        <v>4</v>
      </c>
      <c r="AR639" s="1">
        <v>2</v>
      </c>
      <c r="AT639" s="1">
        <v>4</v>
      </c>
      <c r="AU639" s="1" t="s">
        <v>3413</v>
      </c>
      <c r="AW639" s="1" t="s">
        <v>3414</v>
      </c>
      <c r="AX639" s="1">
        <v>10</v>
      </c>
      <c r="AY639" s="1" t="s">
        <v>3415</v>
      </c>
      <c r="AZ639" s="1" t="s">
        <v>3416</v>
      </c>
      <c r="BB639" s="1">
        <v>1</v>
      </c>
    </row>
    <row r="640" spans="1:54" ht="13" x14ac:dyDescent="0.15">
      <c r="E640" s="1" t="s">
        <v>4</v>
      </c>
      <c r="G640" s="2">
        <v>27878</v>
      </c>
      <c r="H640" s="13">
        <f t="shared" ca="1" si="9"/>
        <v>42.69315068493151</v>
      </c>
      <c r="I640" s="1">
        <v>6</v>
      </c>
      <c r="J640" s="1">
        <v>45</v>
      </c>
      <c r="K640" s="1">
        <v>12</v>
      </c>
      <c r="L640" s="1">
        <v>50</v>
      </c>
      <c r="M640" s="1">
        <v>83646</v>
      </c>
      <c r="N640" s="1" t="s">
        <v>3417</v>
      </c>
      <c r="O640" s="1">
        <v>1</v>
      </c>
      <c r="T640" s="1">
        <v>1</v>
      </c>
      <c r="U640" s="1" t="s">
        <v>79</v>
      </c>
      <c r="W640" s="1" t="s">
        <v>56</v>
      </c>
      <c r="Y640" s="1" t="s">
        <v>91</v>
      </c>
      <c r="AA640" s="1">
        <v>19</v>
      </c>
      <c r="AB640" s="1" t="s">
        <v>370</v>
      </c>
      <c r="AC640" s="1" t="s">
        <v>83</v>
      </c>
      <c r="AI640" s="1" t="s">
        <v>33</v>
      </c>
      <c r="AN640" s="1" t="s">
        <v>60</v>
      </c>
      <c r="AP640" s="1">
        <v>6</v>
      </c>
      <c r="AS640" s="1">
        <v>8</v>
      </c>
      <c r="AT640" s="1">
        <v>15</v>
      </c>
      <c r="AU640" s="1" t="s">
        <v>3418</v>
      </c>
      <c r="AV640" s="1" t="s">
        <v>64</v>
      </c>
      <c r="AX640" s="1">
        <v>10</v>
      </c>
      <c r="AY640" s="1" t="s">
        <v>3419</v>
      </c>
      <c r="AZ640" s="1" t="s">
        <v>3420</v>
      </c>
      <c r="BA640" s="1" t="s">
        <v>3421</v>
      </c>
      <c r="BB640" s="1">
        <v>1</v>
      </c>
    </row>
    <row r="641" spans="1:54" ht="13" x14ac:dyDescent="0.15">
      <c r="A641" s="1" t="s">
        <v>0</v>
      </c>
      <c r="B641" s="1" t="s">
        <v>1</v>
      </c>
      <c r="G641" s="2">
        <v>32111</v>
      </c>
      <c r="H641" s="13">
        <f t="shared" ca="1" si="9"/>
        <v>31.095890410958905</v>
      </c>
      <c r="I641" s="1">
        <v>7</v>
      </c>
      <c r="J641" s="1">
        <v>360</v>
      </c>
      <c r="K641" s="1">
        <v>2</v>
      </c>
      <c r="L641" s="1">
        <v>5</v>
      </c>
      <c r="M641" s="1">
        <v>510000</v>
      </c>
      <c r="N641" s="1" t="s">
        <v>3422</v>
      </c>
      <c r="O641" s="1">
        <v>1</v>
      </c>
      <c r="T641" s="1">
        <v>1</v>
      </c>
      <c r="U641" s="1" t="s">
        <v>225</v>
      </c>
      <c r="W641" s="1" t="s">
        <v>145</v>
      </c>
      <c r="Y641" s="1" t="s">
        <v>81</v>
      </c>
      <c r="AA641" s="1">
        <v>1</v>
      </c>
      <c r="AB641" s="1" t="s">
        <v>3423</v>
      </c>
      <c r="AC641" s="1" t="s">
        <v>83</v>
      </c>
      <c r="AI641" s="1" t="s">
        <v>33</v>
      </c>
      <c r="AN641" s="1" t="s">
        <v>84</v>
      </c>
      <c r="AP641" s="1">
        <v>6</v>
      </c>
      <c r="AR641" s="1">
        <v>6</v>
      </c>
      <c r="AT641" s="1">
        <v>6</v>
      </c>
      <c r="AU641" s="1" t="s">
        <v>3424</v>
      </c>
      <c r="AV641" s="1" t="s">
        <v>74</v>
      </c>
      <c r="AX641" s="1">
        <v>10</v>
      </c>
      <c r="AY641" s="1" t="s">
        <v>3425</v>
      </c>
      <c r="AZ641" s="1" t="s">
        <v>108</v>
      </c>
      <c r="BA641" s="1" t="s">
        <v>141</v>
      </c>
      <c r="BB641" s="1">
        <v>1</v>
      </c>
    </row>
    <row r="642" spans="1:54" ht="13" x14ac:dyDescent="0.15">
      <c r="D642" s="1" t="s">
        <v>3</v>
      </c>
      <c r="G642" s="2">
        <v>34086</v>
      </c>
      <c r="H642" s="13">
        <f t="shared" ca="1" si="9"/>
        <v>25.684931506849313</v>
      </c>
      <c r="I642" s="1">
        <v>8</v>
      </c>
      <c r="J642" s="1">
        <v>0</v>
      </c>
      <c r="K642" s="1">
        <v>14</v>
      </c>
      <c r="L642" s="1">
        <v>10</v>
      </c>
      <c r="M642" s="1">
        <v>16016</v>
      </c>
      <c r="N642" s="1" t="s">
        <v>3426</v>
      </c>
      <c r="O642" s="1">
        <v>1</v>
      </c>
      <c r="T642" s="1">
        <v>0</v>
      </c>
      <c r="AC642" s="1" t="s">
        <v>59</v>
      </c>
      <c r="AF642" s="1" t="s">
        <v>30</v>
      </c>
      <c r="AN642" s="1" t="s">
        <v>72</v>
      </c>
      <c r="AP642" s="1">
        <v>6</v>
      </c>
      <c r="AR642" s="1">
        <v>6</v>
      </c>
      <c r="AT642" s="1">
        <v>50</v>
      </c>
      <c r="AU642" s="1" t="s">
        <v>3427</v>
      </c>
      <c r="AV642" s="1" t="s">
        <v>74</v>
      </c>
      <c r="AX642" s="1">
        <v>8</v>
      </c>
      <c r="AY642" s="1" t="s">
        <v>3428</v>
      </c>
      <c r="AZ642" s="1" t="s">
        <v>451</v>
      </c>
      <c r="BA642" s="1" t="s">
        <v>3429</v>
      </c>
      <c r="BB642" s="1">
        <v>1</v>
      </c>
    </row>
    <row r="643" spans="1:54" ht="13" x14ac:dyDescent="0.15">
      <c r="C643" s="1" t="s">
        <v>2</v>
      </c>
      <c r="E643" s="1" t="s">
        <v>4</v>
      </c>
      <c r="G643" s="2">
        <v>33799</v>
      </c>
      <c r="H643" s="13">
        <f t="shared" ref="H643:H706" ca="1" si="10">(TODAY() - G643)/365</f>
        <v>26.471232876712328</v>
      </c>
      <c r="I643" s="1">
        <v>5</v>
      </c>
      <c r="J643" s="1">
        <v>20</v>
      </c>
      <c r="K643" s="1">
        <v>9</v>
      </c>
      <c r="L643" s="1">
        <v>0</v>
      </c>
      <c r="M643" s="1">
        <v>560017</v>
      </c>
      <c r="N643" s="1" t="s">
        <v>3430</v>
      </c>
      <c r="O643" s="1">
        <v>1</v>
      </c>
      <c r="T643" s="1">
        <v>1</v>
      </c>
      <c r="U643" s="1" t="s">
        <v>453</v>
      </c>
      <c r="W643" s="1" t="s">
        <v>111</v>
      </c>
      <c r="Z643" s="1" t="s">
        <v>3431</v>
      </c>
      <c r="AA643" s="1">
        <v>1</v>
      </c>
      <c r="AB643" s="1" t="s">
        <v>3432</v>
      </c>
      <c r="AC643" s="1" t="s">
        <v>83</v>
      </c>
      <c r="AG643" s="1" t="s">
        <v>31</v>
      </c>
      <c r="AN643" s="1" t="s">
        <v>72</v>
      </c>
      <c r="AP643" s="1">
        <v>5</v>
      </c>
      <c r="AR643" s="1">
        <v>5</v>
      </c>
      <c r="AT643" s="1">
        <v>20</v>
      </c>
      <c r="AU643" s="1" t="s">
        <v>3433</v>
      </c>
      <c r="AV643" s="1" t="s">
        <v>415</v>
      </c>
      <c r="AX643" s="1">
        <v>7</v>
      </c>
      <c r="AY643" s="1" t="s">
        <v>3434</v>
      </c>
      <c r="AZ643" s="1" t="s">
        <v>3435</v>
      </c>
      <c r="BA643" s="1" t="s">
        <v>116</v>
      </c>
      <c r="BB643" s="1">
        <v>1</v>
      </c>
    </row>
    <row r="644" spans="1:54" ht="13" x14ac:dyDescent="0.15">
      <c r="A644" s="1" t="s">
        <v>0</v>
      </c>
      <c r="E644" s="1" t="s">
        <v>4</v>
      </c>
      <c r="G644" s="2">
        <v>33737</v>
      </c>
      <c r="H644" s="13">
        <f t="shared" ca="1" si="10"/>
        <v>26.641095890410959</v>
      </c>
      <c r="I644" s="1">
        <v>8</v>
      </c>
      <c r="J644" s="1">
        <v>120</v>
      </c>
      <c r="K644" s="1">
        <v>12</v>
      </c>
      <c r="L644" s="1">
        <v>20</v>
      </c>
      <c r="M644" s="1">
        <v>27713</v>
      </c>
      <c r="N644" s="1" t="s">
        <v>3436</v>
      </c>
      <c r="O644" s="1">
        <v>1</v>
      </c>
      <c r="T644" s="1">
        <v>0</v>
      </c>
      <c r="AC644" s="1" t="s">
        <v>59</v>
      </c>
      <c r="AD644" s="1" t="s">
        <v>28</v>
      </c>
      <c r="AG644" s="1" t="s">
        <v>31</v>
      </c>
      <c r="AO644" s="1" t="s">
        <v>3437</v>
      </c>
      <c r="AP644" s="1">
        <v>4</v>
      </c>
      <c r="AR644" s="1">
        <v>6</v>
      </c>
      <c r="AT644" s="1">
        <v>40</v>
      </c>
      <c r="AU644" s="1" t="s">
        <v>3438</v>
      </c>
      <c r="AV644" s="1" t="s">
        <v>74</v>
      </c>
      <c r="AX644" s="1">
        <v>10</v>
      </c>
      <c r="AY644" s="1" t="s">
        <v>3439</v>
      </c>
      <c r="AZ644" s="1" t="s">
        <v>3440</v>
      </c>
      <c r="BA644" s="1" t="s">
        <v>3441</v>
      </c>
      <c r="BB644" s="1">
        <v>1</v>
      </c>
    </row>
    <row r="645" spans="1:54" ht="13" x14ac:dyDescent="0.15">
      <c r="A645" s="1" t="s">
        <v>0</v>
      </c>
      <c r="G645" s="2">
        <v>30234</v>
      </c>
      <c r="H645" s="13">
        <f t="shared" ca="1" si="10"/>
        <v>36.238356164383561</v>
      </c>
      <c r="I645" s="1">
        <v>8</v>
      </c>
      <c r="J645" s="1">
        <v>0</v>
      </c>
      <c r="K645" s="1">
        <v>12</v>
      </c>
      <c r="L645" s="1">
        <v>5</v>
      </c>
      <c r="M645" s="1">
        <v>560097</v>
      </c>
      <c r="N645" s="1" t="s">
        <v>508</v>
      </c>
      <c r="O645" s="1">
        <v>0</v>
      </c>
      <c r="P645" s="1" t="s">
        <v>97</v>
      </c>
      <c r="R645" s="1" t="s">
        <v>98</v>
      </c>
      <c r="T645" s="1">
        <v>0</v>
      </c>
      <c r="AC645" s="1" t="s">
        <v>83</v>
      </c>
      <c r="AF645" s="1" t="s">
        <v>30</v>
      </c>
      <c r="AN645" s="1" t="s">
        <v>72</v>
      </c>
      <c r="AP645" s="1">
        <v>6</v>
      </c>
      <c r="AR645" s="1">
        <v>3</v>
      </c>
      <c r="AT645" s="1">
        <v>500</v>
      </c>
      <c r="AU645" s="1" t="s">
        <v>3442</v>
      </c>
      <c r="AV645" s="1" t="s">
        <v>74</v>
      </c>
      <c r="AX645" s="1">
        <v>10</v>
      </c>
      <c r="AY645" s="1" t="s">
        <v>3443</v>
      </c>
      <c r="AZ645" s="1" t="s">
        <v>3444</v>
      </c>
      <c r="BA645" s="1" t="s">
        <v>1618</v>
      </c>
      <c r="BB645" s="1">
        <v>1</v>
      </c>
    </row>
    <row r="646" spans="1:54" ht="13" x14ac:dyDescent="0.15">
      <c r="A646" s="1" t="s">
        <v>0</v>
      </c>
      <c r="G646" s="2">
        <v>30221</v>
      </c>
      <c r="H646" s="13">
        <f t="shared" ca="1" si="10"/>
        <v>36.273972602739725</v>
      </c>
      <c r="I646" s="1">
        <v>5</v>
      </c>
      <c r="J646" s="1">
        <v>120</v>
      </c>
      <c r="K646" s="1">
        <v>14</v>
      </c>
      <c r="L646" s="1">
        <v>30</v>
      </c>
      <c r="M646" s="1">
        <v>10260</v>
      </c>
      <c r="N646" s="1" t="s">
        <v>3445</v>
      </c>
      <c r="O646" s="1">
        <v>0</v>
      </c>
      <c r="P646" s="1" t="s">
        <v>67</v>
      </c>
      <c r="R646" s="1" t="s">
        <v>98</v>
      </c>
      <c r="T646" s="1">
        <v>1</v>
      </c>
      <c r="U646" s="1" t="s">
        <v>225</v>
      </c>
      <c r="W646" s="1" t="s">
        <v>80</v>
      </c>
      <c r="Y646" s="1" t="s">
        <v>105</v>
      </c>
      <c r="AA646" s="1">
        <v>11</v>
      </c>
      <c r="AB646" s="1" t="s">
        <v>3446</v>
      </c>
      <c r="AC646" s="1" t="s">
        <v>59</v>
      </c>
      <c r="AF646" s="1" t="s">
        <v>30</v>
      </c>
      <c r="AN646" s="1" t="s">
        <v>84</v>
      </c>
      <c r="AP646" s="1">
        <v>4</v>
      </c>
      <c r="AS646" s="1" t="s">
        <v>699</v>
      </c>
      <c r="AT646" s="1">
        <v>50</v>
      </c>
      <c r="AU646" s="1" t="s">
        <v>3447</v>
      </c>
      <c r="AV646" s="1" t="s">
        <v>74</v>
      </c>
      <c r="AX646" s="1">
        <v>10</v>
      </c>
      <c r="AY646" s="1" t="s">
        <v>3448</v>
      </c>
      <c r="BB646" s="1">
        <v>1</v>
      </c>
    </row>
    <row r="647" spans="1:54" ht="13" x14ac:dyDescent="0.15">
      <c r="B647" s="1" t="s">
        <v>1</v>
      </c>
      <c r="G647" s="2">
        <v>31113</v>
      </c>
      <c r="H647" s="13">
        <f t="shared" ca="1" si="10"/>
        <v>33.830136986301369</v>
      </c>
      <c r="I647" s="1">
        <v>7</v>
      </c>
      <c r="J647" s="1">
        <v>110</v>
      </c>
      <c r="K647" s="1">
        <v>11</v>
      </c>
      <c r="L647" s="1">
        <v>20</v>
      </c>
      <c r="N647" s="1" t="s">
        <v>3449</v>
      </c>
      <c r="O647" s="1">
        <v>1</v>
      </c>
      <c r="T647" s="1">
        <v>0</v>
      </c>
      <c r="AC647" s="1" t="s">
        <v>83</v>
      </c>
      <c r="AE647" s="1" t="s">
        <v>29</v>
      </c>
      <c r="AN647" s="1" t="s">
        <v>72</v>
      </c>
      <c r="AQ647" s="1">
        <v>12</v>
      </c>
      <c r="AS647" s="1">
        <v>20</v>
      </c>
      <c r="AT647" s="1">
        <v>20</v>
      </c>
      <c r="AU647" s="1" t="s">
        <v>3450</v>
      </c>
      <c r="AW647" s="1" t="s">
        <v>371</v>
      </c>
      <c r="AX647" s="1">
        <v>10</v>
      </c>
      <c r="AY647" s="1" t="s">
        <v>3451</v>
      </c>
      <c r="AZ647" s="1" t="s">
        <v>591</v>
      </c>
      <c r="BA647" s="1" t="s">
        <v>1158</v>
      </c>
      <c r="BB647" s="1">
        <v>1</v>
      </c>
    </row>
    <row r="648" spans="1:54" ht="13" x14ac:dyDescent="0.15">
      <c r="E648" s="1" t="s">
        <v>4</v>
      </c>
      <c r="G648" s="2" t="s">
        <v>2417</v>
      </c>
      <c r="H648" s="13">
        <f t="shared" ca="1" si="10"/>
        <v>50.238356164383561</v>
      </c>
      <c r="I648" s="1">
        <v>7</v>
      </c>
      <c r="J648" s="1">
        <v>60</v>
      </c>
      <c r="K648" s="1">
        <v>10</v>
      </c>
      <c r="L648" s="1">
        <v>10</v>
      </c>
      <c r="M648" s="1">
        <v>560066</v>
      </c>
      <c r="N648" s="1" t="s">
        <v>1360</v>
      </c>
      <c r="O648" s="1">
        <v>0</v>
      </c>
      <c r="P648" s="1" t="s">
        <v>78</v>
      </c>
      <c r="R648" s="1" t="s">
        <v>98</v>
      </c>
      <c r="T648" s="1">
        <v>1</v>
      </c>
      <c r="U648" s="1" t="s">
        <v>137</v>
      </c>
      <c r="W648" s="1" t="s">
        <v>145</v>
      </c>
      <c r="Y648" s="1" t="s">
        <v>91</v>
      </c>
      <c r="AA648" s="1">
        <v>25</v>
      </c>
      <c r="AB648" s="4" t="s">
        <v>3452</v>
      </c>
      <c r="AC648" s="1" t="s">
        <v>83</v>
      </c>
      <c r="AH648" s="1" t="s">
        <v>32</v>
      </c>
      <c r="AM648" s="1" t="s">
        <v>1244</v>
      </c>
      <c r="AN648" s="1" t="s">
        <v>72</v>
      </c>
      <c r="AP648" s="1">
        <v>5</v>
      </c>
      <c r="AR648" s="1">
        <v>4</v>
      </c>
      <c r="AT648" s="1">
        <v>16</v>
      </c>
      <c r="AU648" s="1" t="s">
        <v>3453</v>
      </c>
      <c r="AW648" s="1" t="s">
        <v>2593</v>
      </c>
      <c r="AX648" s="1">
        <v>8</v>
      </c>
      <c r="AY648" s="1" t="s">
        <v>3454</v>
      </c>
      <c r="BB648" s="1">
        <v>1</v>
      </c>
    </row>
    <row r="649" spans="1:54" ht="13" x14ac:dyDescent="0.15">
      <c r="B649" s="1" t="s">
        <v>1</v>
      </c>
      <c r="E649" s="1" t="s">
        <v>4</v>
      </c>
      <c r="G649" s="2">
        <v>30466</v>
      </c>
      <c r="H649" s="13">
        <f t="shared" ca="1" si="10"/>
        <v>35.602739726027394</v>
      </c>
      <c r="I649" s="1">
        <v>7</v>
      </c>
      <c r="J649" s="1">
        <v>60</v>
      </c>
      <c r="K649" s="1">
        <v>8</v>
      </c>
      <c r="L649" s="1">
        <v>2</v>
      </c>
      <c r="M649" s="1">
        <v>94102</v>
      </c>
      <c r="N649" s="1" t="s">
        <v>215</v>
      </c>
      <c r="O649" s="1">
        <v>0</v>
      </c>
      <c r="P649" s="1" t="s">
        <v>78</v>
      </c>
      <c r="R649" s="1" t="s">
        <v>98</v>
      </c>
      <c r="T649" s="1">
        <v>1</v>
      </c>
      <c r="U649" s="1" t="s">
        <v>31</v>
      </c>
      <c r="W649" s="1" t="s">
        <v>80</v>
      </c>
      <c r="Y649" s="1" t="s">
        <v>91</v>
      </c>
      <c r="AA649" s="1">
        <v>7</v>
      </c>
      <c r="AB649" s="1" t="s">
        <v>3455</v>
      </c>
      <c r="AC649" s="1" t="s">
        <v>83</v>
      </c>
      <c r="AG649" s="1" t="s">
        <v>31</v>
      </c>
      <c r="AN649" s="1" t="s">
        <v>84</v>
      </c>
      <c r="AP649" s="1">
        <v>3</v>
      </c>
      <c r="AR649" s="1">
        <v>5</v>
      </c>
      <c r="AT649" s="1">
        <v>5</v>
      </c>
      <c r="AU649" s="1" t="s">
        <v>3456</v>
      </c>
      <c r="AW649" s="1" t="s">
        <v>492</v>
      </c>
      <c r="AX649" s="1">
        <v>6</v>
      </c>
      <c r="AY649" s="1" t="s">
        <v>3457</v>
      </c>
      <c r="AZ649" s="1" t="s">
        <v>3458</v>
      </c>
      <c r="BA649" s="1" t="s">
        <v>3459</v>
      </c>
      <c r="BB649" s="1">
        <v>0</v>
      </c>
    </row>
    <row r="650" spans="1:54" ht="13" x14ac:dyDescent="0.15">
      <c r="A650" s="1" t="s">
        <v>0</v>
      </c>
      <c r="G650" s="2">
        <v>30680</v>
      </c>
      <c r="H650" s="13">
        <f t="shared" ca="1" si="10"/>
        <v>35.016438356164386</v>
      </c>
      <c r="I650" s="1">
        <v>4</v>
      </c>
      <c r="J650" s="1">
        <v>40</v>
      </c>
      <c r="K650" s="1">
        <v>11</v>
      </c>
      <c r="L650" s="1">
        <v>2</v>
      </c>
      <c r="M650" s="1">
        <v>622</v>
      </c>
      <c r="N650" s="1" t="s">
        <v>3460</v>
      </c>
      <c r="O650" s="1">
        <v>0</v>
      </c>
      <c r="P650" s="1" t="s">
        <v>67</v>
      </c>
      <c r="R650" s="1" t="s">
        <v>54</v>
      </c>
      <c r="T650" s="1">
        <v>0</v>
      </c>
      <c r="AC650" s="1" t="s">
        <v>83</v>
      </c>
      <c r="AI650" s="1" t="s">
        <v>33</v>
      </c>
      <c r="AN650" s="1" t="s">
        <v>60</v>
      </c>
      <c r="AQ650" s="1">
        <v>10</v>
      </c>
      <c r="AR650" s="1">
        <v>5</v>
      </c>
      <c r="AT650" s="1">
        <v>12</v>
      </c>
      <c r="AU650" s="1" t="s">
        <v>3461</v>
      </c>
      <c r="AV650" s="1" t="s">
        <v>74</v>
      </c>
      <c r="AX650" s="1">
        <v>7</v>
      </c>
      <c r="AY650" s="1" t="s">
        <v>3462</v>
      </c>
      <c r="AZ650" s="1" t="s">
        <v>3463</v>
      </c>
      <c r="BA650" s="1" t="s">
        <v>3464</v>
      </c>
      <c r="BB650" s="1">
        <v>1</v>
      </c>
    </row>
    <row r="651" spans="1:54" ht="13" x14ac:dyDescent="0.15">
      <c r="A651" s="1" t="s">
        <v>0</v>
      </c>
      <c r="B651" s="1" t="s">
        <v>1</v>
      </c>
      <c r="C651" s="1" t="s">
        <v>2</v>
      </c>
      <c r="D651" s="1" t="s">
        <v>3</v>
      </c>
      <c r="E651" s="1" t="s">
        <v>4</v>
      </c>
      <c r="F651" s="1" t="s">
        <v>3465</v>
      </c>
      <c r="G651" s="2">
        <v>35199</v>
      </c>
      <c r="H651" s="13">
        <f t="shared" ca="1" si="10"/>
        <v>22.635616438356163</v>
      </c>
      <c r="I651" s="1">
        <v>6</v>
      </c>
      <c r="J651" s="1">
        <v>120</v>
      </c>
      <c r="K651" s="1">
        <v>8</v>
      </c>
      <c r="L651" s="1">
        <v>24</v>
      </c>
      <c r="M651" s="1">
        <v>560001</v>
      </c>
      <c r="N651" s="1" t="s">
        <v>3466</v>
      </c>
      <c r="O651" s="1">
        <v>1</v>
      </c>
      <c r="T651" s="1">
        <v>0</v>
      </c>
      <c r="AC651" s="1" t="s">
        <v>399</v>
      </c>
      <c r="AF651" s="1" t="s">
        <v>30</v>
      </c>
      <c r="AN651" s="1" t="s">
        <v>72</v>
      </c>
      <c r="AP651" s="1">
        <v>3</v>
      </c>
      <c r="AR651" s="1">
        <v>3</v>
      </c>
      <c r="AT651" s="1">
        <v>320</v>
      </c>
      <c r="AU651" s="1" t="s">
        <v>3467</v>
      </c>
      <c r="AV651" s="1" t="s">
        <v>74</v>
      </c>
      <c r="AX651" s="1">
        <v>10</v>
      </c>
      <c r="AY651" s="1" t="s">
        <v>3468</v>
      </c>
      <c r="AZ651" s="1" t="s">
        <v>3469</v>
      </c>
      <c r="BA651" s="1" t="s">
        <v>3470</v>
      </c>
      <c r="BB651" s="1">
        <v>1</v>
      </c>
    </row>
    <row r="652" spans="1:54" ht="13" x14ac:dyDescent="0.15">
      <c r="B652" s="1" t="s">
        <v>1</v>
      </c>
      <c r="G652" s="2">
        <v>33773</v>
      </c>
      <c r="H652" s="13">
        <f t="shared" ca="1" si="10"/>
        <v>26.542465753424658</v>
      </c>
      <c r="I652" s="1">
        <v>7</v>
      </c>
      <c r="J652" s="1">
        <v>30</v>
      </c>
      <c r="K652" s="1">
        <v>12</v>
      </c>
      <c r="L652" s="1">
        <v>2</v>
      </c>
      <c r="M652" s="1">
        <v>201203</v>
      </c>
      <c r="N652" s="1" t="s">
        <v>3471</v>
      </c>
      <c r="O652" s="1">
        <v>1</v>
      </c>
      <c r="T652" s="1">
        <v>1</v>
      </c>
      <c r="U652" s="1" t="s">
        <v>582</v>
      </c>
      <c r="W652" s="1" t="s">
        <v>56</v>
      </c>
      <c r="Y652" s="1" t="s">
        <v>57</v>
      </c>
      <c r="AA652" s="1">
        <v>3</v>
      </c>
      <c r="AB652" s="1" t="s">
        <v>3472</v>
      </c>
      <c r="AC652" s="1" t="s">
        <v>59</v>
      </c>
      <c r="AG652" s="1" t="s">
        <v>31</v>
      </c>
      <c r="AH652" s="1" t="s">
        <v>32</v>
      </c>
      <c r="AI652" s="1" t="s">
        <v>33</v>
      </c>
      <c r="AM652" s="1" t="s">
        <v>3473</v>
      </c>
      <c r="AN652" s="1" t="s">
        <v>72</v>
      </c>
      <c r="AP652" s="1">
        <v>6</v>
      </c>
      <c r="AS652" s="1" t="s">
        <v>3474</v>
      </c>
      <c r="AT652" s="1">
        <v>8</v>
      </c>
      <c r="AU652" s="1" t="s">
        <v>3475</v>
      </c>
      <c r="AV652" s="1" t="s">
        <v>74</v>
      </c>
      <c r="AX652" s="1">
        <v>10</v>
      </c>
      <c r="AY652" s="1" t="s">
        <v>3476</v>
      </c>
      <c r="AZ652" s="1" t="s">
        <v>3477</v>
      </c>
      <c r="BA652" s="1" t="s">
        <v>3478</v>
      </c>
      <c r="BB652" s="1">
        <v>1</v>
      </c>
    </row>
    <row r="653" spans="1:54" ht="13" x14ac:dyDescent="0.15">
      <c r="A653" s="1" t="s">
        <v>0</v>
      </c>
      <c r="B653" s="1" t="s">
        <v>1</v>
      </c>
      <c r="G653" s="2">
        <v>32781</v>
      </c>
      <c r="H653" s="13">
        <f t="shared" ca="1" si="10"/>
        <v>29.260273972602739</v>
      </c>
      <c r="I653" s="1">
        <v>7</v>
      </c>
      <c r="J653" s="1">
        <v>90</v>
      </c>
      <c r="K653" s="1">
        <v>9</v>
      </c>
      <c r="L653" s="1">
        <v>3</v>
      </c>
      <c r="M653" s="1">
        <v>5596</v>
      </c>
      <c r="N653" s="1" t="s">
        <v>3222</v>
      </c>
      <c r="O653" s="1">
        <v>1</v>
      </c>
      <c r="T653" s="1">
        <v>0</v>
      </c>
      <c r="AC653" s="1" t="s">
        <v>59</v>
      </c>
      <c r="AI653" s="1" t="s">
        <v>33</v>
      </c>
      <c r="AN653" s="1" t="s">
        <v>60</v>
      </c>
      <c r="AP653" s="1">
        <v>3</v>
      </c>
      <c r="AR653" s="1">
        <v>1</v>
      </c>
      <c r="AT653" s="1">
        <v>5</v>
      </c>
      <c r="AU653" s="1" t="s">
        <v>3479</v>
      </c>
      <c r="AV653" s="1" t="s">
        <v>198</v>
      </c>
      <c r="AX653" s="1">
        <v>10</v>
      </c>
      <c r="AY653" s="1" t="s">
        <v>3480</v>
      </c>
      <c r="AZ653" s="1" t="s">
        <v>3481</v>
      </c>
      <c r="BA653" s="1" t="s">
        <v>3482</v>
      </c>
      <c r="BB653" s="1">
        <v>1</v>
      </c>
    </row>
    <row r="654" spans="1:54" ht="13" x14ac:dyDescent="0.15">
      <c r="C654" s="1" t="s">
        <v>2</v>
      </c>
      <c r="G654" s="2">
        <v>32443</v>
      </c>
      <c r="H654" s="13">
        <f t="shared" ca="1" si="10"/>
        <v>30.186301369863013</v>
      </c>
      <c r="I654" s="1">
        <v>7</v>
      </c>
      <c r="J654" s="1">
        <v>15</v>
      </c>
      <c r="K654" s="1">
        <v>8</v>
      </c>
      <c r="L654" s="1">
        <v>2</v>
      </c>
      <c r="M654" s="1">
        <v>1017</v>
      </c>
      <c r="N654" s="1" t="s">
        <v>3483</v>
      </c>
      <c r="O654" s="1">
        <v>0</v>
      </c>
      <c r="P654" s="1" t="s">
        <v>53</v>
      </c>
      <c r="R654" s="1" t="s">
        <v>68</v>
      </c>
      <c r="T654" s="1">
        <v>1</v>
      </c>
      <c r="U654" s="1" t="s">
        <v>159</v>
      </c>
      <c r="W654" s="1" t="s">
        <v>80</v>
      </c>
      <c r="Y654" s="1" t="s">
        <v>105</v>
      </c>
      <c r="AA654" s="1">
        <v>0</v>
      </c>
      <c r="AB654" s="4" t="s">
        <v>3484</v>
      </c>
      <c r="AC654" s="1" t="s">
        <v>71</v>
      </c>
      <c r="AG654" s="1" t="s">
        <v>31</v>
      </c>
      <c r="AN654" s="1" t="s">
        <v>167</v>
      </c>
      <c r="AP654" s="1">
        <v>6</v>
      </c>
      <c r="AR654" s="1">
        <v>2</v>
      </c>
      <c r="AT654" s="1">
        <v>15</v>
      </c>
      <c r="AU654" s="1" t="s">
        <v>3485</v>
      </c>
      <c r="AV654" s="1" t="s">
        <v>74</v>
      </c>
      <c r="AX654" s="1">
        <v>10</v>
      </c>
      <c r="AY654" s="1" t="s">
        <v>3486</v>
      </c>
      <c r="AZ654" s="1" t="s">
        <v>3487</v>
      </c>
      <c r="BB654" s="1">
        <v>0</v>
      </c>
    </row>
    <row r="655" spans="1:54" ht="13" x14ac:dyDescent="0.15">
      <c r="A655" s="1" t="s">
        <v>0</v>
      </c>
      <c r="E655" s="1" t="s">
        <v>4</v>
      </c>
      <c r="G655" s="2">
        <v>35039</v>
      </c>
      <c r="H655" s="13">
        <f t="shared" ca="1" si="10"/>
        <v>23.073972602739726</v>
      </c>
      <c r="I655" s="1">
        <v>8</v>
      </c>
      <c r="J655" s="1">
        <v>0</v>
      </c>
      <c r="K655" s="1">
        <v>11</v>
      </c>
      <c r="L655" s="1">
        <v>30</v>
      </c>
      <c r="M655" s="1">
        <v>97437</v>
      </c>
      <c r="N655" s="1" t="s">
        <v>3488</v>
      </c>
      <c r="O655" s="1">
        <v>1</v>
      </c>
      <c r="T655" s="1">
        <v>0</v>
      </c>
      <c r="AC655" s="1" t="s">
        <v>399</v>
      </c>
      <c r="AF655" s="1" t="s">
        <v>30</v>
      </c>
      <c r="AG655" s="1" t="s">
        <v>31</v>
      </c>
      <c r="AN655" s="1" t="s">
        <v>84</v>
      </c>
      <c r="AP655" s="1">
        <v>6</v>
      </c>
      <c r="AS655" s="1">
        <v>14</v>
      </c>
      <c r="AT655" s="1">
        <v>10</v>
      </c>
      <c r="AU655" s="1" t="s">
        <v>3489</v>
      </c>
      <c r="AV655" s="1" t="s">
        <v>74</v>
      </c>
      <c r="AX655" s="1">
        <v>10</v>
      </c>
      <c r="AY655" s="1" t="s">
        <v>3490</v>
      </c>
      <c r="AZ655" s="1" t="s">
        <v>3491</v>
      </c>
      <c r="BB655" s="1">
        <v>1</v>
      </c>
    </row>
    <row r="656" spans="1:54" ht="13" x14ac:dyDescent="0.15">
      <c r="D656" s="1" t="s">
        <v>3</v>
      </c>
      <c r="G656" s="2">
        <v>33346</v>
      </c>
      <c r="H656" s="13">
        <f t="shared" ca="1" si="10"/>
        <v>27.712328767123289</v>
      </c>
      <c r="I656" s="1">
        <v>7</v>
      </c>
      <c r="J656" s="1">
        <v>5</v>
      </c>
      <c r="K656" s="1">
        <v>12</v>
      </c>
      <c r="L656" s="1">
        <v>8</v>
      </c>
      <c r="M656" s="1">
        <v>44600</v>
      </c>
      <c r="N656" s="1" t="s">
        <v>2439</v>
      </c>
      <c r="O656" s="1">
        <v>0</v>
      </c>
      <c r="P656" s="1" t="s">
        <v>67</v>
      </c>
      <c r="R656" s="1" t="s">
        <v>103</v>
      </c>
      <c r="T656" s="1">
        <v>0</v>
      </c>
      <c r="AC656" s="1" t="s">
        <v>59</v>
      </c>
      <c r="AI656" s="1" t="s">
        <v>33</v>
      </c>
      <c r="AN656" s="1" t="s">
        <v>60</v>
      </c>
      <c r="AP656" s="1">
        <v>5</v>
      </c>
      <c r="AR656" s="1">
        <v>3</v>
      </c>
      <c r="AT656" s="1">
        <v>80</v>
      </c>
      <c r="AU656" s="1" t="s">
        <v>3492</v>
      </c>
      <c r="AV656" s="1" t="s">
        <v>74</v>
      </c>
      <c r="AX656" s="1">
        <v>9</v>
      </c>
      <c r="AY656" s="1" t="s">
        <v>3493</v>
      </c>
      <c r="AZ656" s="1" t="s">
        <v>3494</v>
      </c>
      <c r="BA656" s="1" t="s">
        <v>3495</v>
      </c>
      <c r="BB656" s="1">
        <v>1</v>
      </c>
    </row>
    <row r="657" spans="1:54" ht="13" x14ac:dyDescent="0.15">
      <c r="A657" s="1" t="s">
        <v>0</v>
      </c>
      <c r="E657" s="1" t="s">
        <v>4</v>
      </c>
      <c r="G657" s="2">
        <v>32281</v>
      </c>
      <c r="H657" s="13">
        <f t="shared" ca="1" si="10"/>
        <v>30.63013698630137</v>
      </c>
      <c r="I657" s="1">
        <v>7</v>
      </c>
      <c r="J657" s="1">
        <v>60</v>
      </c>
      <c r="K657" s="1">
        <v>4</v>
      </c>
      <c r="L657" s="1">
        <v>5</v>
      </c>
      <c r="N657" s="1" t="s">
        <v>3496</v>
      </c>
      <c r="O657" s="1">
        <v>1</v>
      </c>
      <c r="T657" s="1">
        <v>1</v>
      </c>
      <c r="U657" s="1" t="s">
        <v>69</v>
      </c>
      <c r="W657" s="1" t="s">
        <v>111</v>
      </c>
      <c r="Y657" s="1" t="s">
        <v>57</v>
      </c>
      <c r="AA657" s="1">
        <v>3</v>
      </c>
      <c r="AB657" s="1" t="s">
        <v>3497</v>
      </c>
      <c r="AC657" s="1" t="s">
        <v>83</v>
      </c>
      <c r="AI657" s="1" t="s">
        <v>33</v>
      </c>
      <c r="AN657" s="1" t="s">
        <v>72</v>
      </c>
      <c r="AP657" s="1">
        <v>4</v>
      </c>
      <c r="AR657" s="1">
        <v>5</v>
      </c>
      <c r="AT657" s="1">
        <v>5</v>
      </c>
      <c r="AU657" s="1" t="s">
        <v>3498</v>
      </c>
      <c r="AV657" s="1" t="s">
        <v>74</v>
      </c>
      <c r="AX657" s="1">
        <v>10</v>
      </c>
      <c r="AY657" s="1" t="s">
        <v>3499</v>
      </c>
      <c r="AZ657" s="1" t="s">
        <v>3500</v>
      </c>
      <c r="BA657" s="1" t="s">
        <v>3501</v>
      </c>
      <c r="BB657" s="1">
        <v>1</v>
      </c>
    </row>
    <row r="658" spans="1:54" ht="13" x14ac:dyDescent="0.15">
      <c r="E658" s="1" t="s">
        <v>4</v>
      </c>
      <c r="G658" s="2">
        <v>30257</v>
      </c>
      <c r="H658" s="13">
        <f t="shared" ca="1" si="10"/>
        <v>36.175342465753424</v>
      </c>
      <c r="I658" s="1">
        <v>7</v>
      </c>
      <c r="J658" s="1">
        <v>3</v>
      </c>
      <c r="K658" s="1">
        <v>7</v>
      </c>
      <c r="L658" s="1">
        <v>100</v>
      </c>
      <c r="M658" s="1">
        <v>11410</v>
      </c>
      <c r="N658" s="1" t="s">
        <v>3502</v>
      </c>
      <c r="O658" s="1">
        <v>0</v>
      </c>
      <c r="P658" s="1" t="s">
        <v>67</v>
      </c>
      <c r="R658" s="1" t="s">
        <v>98</v>
      </c>
      <c r="T658" s="1">
        <v>0</v>
      </c>
      <c r="AC658" s="1" t="s">
        <v>59</v>
      </c>
      <c r="AG658" s="1" t="s">
        <v>31</v>
      </c>
      <c r="AI658" s="1" t="s">
        <v>33</v>
      </c>
      <c r="AN658" s="1" t="s">
        <v>60</v>
      </c>
      <c r="AP658" s="1">
        <v>6</v>
      </c>
      <c r="AR658" s="1">
        <v>6</v>
      </c>
      <c r="AT658" s="1">
        <v>15</v>
      </c>
      <c r="AU658" s="1" t="s">
        <v>3503</v>
      </c>
      <c r="AV658" s="1" t="s">
        <v>64</v>
      </c>
      <c r="AX658" s="1">
        <v>5</v>
      </c>
      <c r="AY658" s="1" t="s">
        <v>3504</v>
      </c>
      <c r="AZ658" s="1" t="s">
        <v>352</v>
      </c>
      <c r="BA658" s="1" t="s">
        <v>116</v>
      </c>
      <c r="BB658" s="1">
        <v>1</v>
      </c>
    </row>
    <row r="659" spans="1:54" ht="13" x14ac:dyDescent="0.15">
      <c r="C659" s="1" t="s">
        <v>2</v>
      </c>
      <c r="G659" s="2">
        <v>35031</v>
      </c>
      <c r="H659" s="13">
        <f t="shared" ca="1" si="10"/>
        <v>23.095890410958905</v>
      </c>
      <c r="I659" s="1">
        <v>7</v>
      </c>
      <c r="J659" s="1">
        <v>180</v>
      </c>
      <c r="K659" s="1">
        <v>6</v>
      </c>
      <c r="L659" s="1">
        <v>5</v>
      </c>
      <c r="M659" s="1">
        <v>110067</v>
      </c>
      <c r="N659" s="1" t="s">
        <v>1903</v>
      </c>
      <c r="O659" s="1">
        <v>1</v>
      </c>
      <c r="T659" s="1">
        <v>1</v>
      </c>
      <c r="U659" s="1" t="s">
        <v>177</v>
      </c>
      <c r="W659" s="1" t="s">
        <v>384</v>
      </c>
      <c r="Y659" s="1" t="s">
        <v>91</v>
      </c>
      <c r="AA659" s="1">
        <v>0</v>
      </c>
      <c r="AB659" s="1" t="s">
        <v>3505</v>
      </c>
      <c r="AC659" s="1" t="s">
        <v>166</v>
      </c>
      <c r="AG659" s="1" t="s">
        <v>31</v>
      </c>
      <c r="AI659" s="1" t="s">
        <v>33</v>
      </c>
      <c r="AN659" s="1" t="s">
        <v>72</v>
      </c>
      <c r="AQ659" s="1">
        <v>15</v>
      </c>
      <c r="AS659" s="1">
        <v>10</v>
      </c>
      <c r="AT659" s="1">
        <v>5</v>
      </c>
      <c r="AU659" s="1" t="s">
        <v>3506</v>
      </c>
      <c r="AV659" s="1" t="s">
        <v>74</v>
      </c>
      <c r="AX659" s="1">
        <v>9</v>
      </c>
      <c r="AY659" s="1" t="s">
        <v>3507</v>
      </c>
      <c r="AZ659" s="1" t="s">
        <v>3508</v>
      </c>
      <c r="BA659" s="1" t="s">
        <v>3509</v>
      </c>
      <c r="BB659" s="1">
        <v>1</v>
      </c>
    </row>
    <row r="660" spans="1:54" ht="13" x14ac:dyDescent="0.15">
      <c r="A660" s="1" t="s">
        <v>0</v>
      </c>
      <c r="H660" s="13">
        <f t="shared" ca="1" si="10"/>
        <v>119.07123287671233</v>
      </c>
      <c r="I660" s="1">
        <v>7</v>
      </c>
      <c r="J660" s="1">
        <v>0</v>
      </c>
      <c r="K660" s="1">
        <v>8</v>
      </c>
      <c r="L660" s="1">
        <v>6</v>
      </c>
      <c r="M660" s="1">
        <v>500020</v>
      </c>
      <c r="N660" s="1" t="s">
        <v>3510</v>
      </c>
      <c r="O660" s="1">
        <v>0</v>
      </c>
      <c r="P660" s="1" t="s">
        <v>97</v>
      </c>
      <c r="S660" s="1" t="s">
        <v>3511</v>
      </c>
      <c r="T660" s="1">
        <v>0</v>
      </c>
      <c r="AC660" s="1" t="s">
        <v>59</v>
      </c>
      <c r="AG660" s="1" t="s">
        <v>31</v>
      </c>
      <c r="AN660" s="1" t="s">
        <v>84</v>
      </c>
      <c r="AQ660" s="1">
        <v>10</v>
      </c>
      <c r="AS660" s="1">
        <v>10</v>
      </c>
      <c r="AT660" s="1">
        <v>20</v>
      </c>
      <c r="AU660" s="1" t="s">
        <v>3512</v>
      </c>
      <c r="AV660" s="1" t="s">
        <v>74</v>
      </c>
      <c r="AX660" s="1">
        <v>8</v>
      </c>
      <c r="AY660" s="1" t="s">
        <v>3513</v>
      </c>
      <c r="AZ660" s="1" t="s">
        <v>3514</v>
      </c>
      <c r="BA660" s="1" t="s">
        <v>3515</v>
      </c>
      <c r="BB660" s="1">
        <v>1</v>
      </c>
    </row>
    <row r="661" spans="1:54" ht="13" x14ac:dyDescent="0.15">
      <c r="A661" s="1" t="s">
        <v>0</v>
      </c>
      <c r="B661" s="1" t="s">
        <v>1</v>
      </c>
      <c r="E661" s="1" t="s">
        <v>4</v>
      </c>
      <c r="G661" s="2">
        <v>32392</v>
      </c>
      <c r="H661" s="13">
        <f t="shared" ca="1" si="10"/>
        <v>30.326027397260273</v>
      </c>
      <c r="I661" s="1">
        <v>6</v>
      </c>
      <c r="J661" s="1">
        <v>70</v>
      </c>
      <c r="K661" s="1">
        <v>8</v>
      </c>
      <c r="L661" s="1">
        <v>7</v>
      </c>
      <c r="M661" s="1">
        <v>59100</v>
      </c>
      <c r="N661" s="1" t="s">
        <v>3516</v>
      </c>
      <c r="O661" s="1">
        <v>0</v>
      </c>
      <c r="P661" s="1" t="s">
        <v>67</v>
      </c>
      <c r="R661" s="1" t="s">
        <v>98</v>
      </c>
      <c r="T661" s="1">
        <v>1</v>
      </c>
      <c r="U661" s="1" t="s">
        <v>225</v>
      </c>
      <c r="X661" s="1" t="s">
        <v>3517</v>
      </c>
      <c r="Z661" s="1" t="s">
        <v>3518</v>
      </c>
      <c r="AA661" s="1">
        <v>3</v>
      </c>
      <c r="AB661" s="1" t="s">
        <v>3519</v>
      </c>
      <c r="AC661" s="1" t="s">
        <v>83</v>
      </c>
      <c r="AH661" s="1" t="s">
        <v>32</v>
      </c>
      <c r="AN661" s="1" t="s">
        <v>72</v>
      </c>
      <c r="AP661" s="1">
        <v>5</v>
      </c>
      <c r="AR661" s="1">
        <v>3</v>
      </c>
      <c r="AT661" s="1">
        <v>5</v>
      </c>
      <c r="AU661" s="1" t="s">
        <v>3520</v>
      </c>
      <c r="AV661" s="1" t="s">
        <v>74</v>
      </c>
      <c r="AX661" s="1">
        <v>9</v>
      </c>
      <c r="AY661" s="1" t="s">
        <v>3521</v>
      </c>
      <c r="AZ661" s="1" t="s">
        <v>2188</v>
      </c>
      <c r="BB661" s="1">
        <v>1</v>
      </c>
    </row>
    <row r="662" spans="1:54" ht="13" x14ac:dyDescent="0.15">
      <c r="A662" s="1" t="s">
        <v>0</v>
      </c>
      <c r="G662" s="2">
        <v>33988</v>
      </c>
      <c r="H662" s="13">
        <f t="shared" ca="1" si="10"/>
        <v>25.953424657534246</v>
      </c>
      <c r="I662" s="1">
        <v>6</v>
      </c>
      <c r="J662" s="1">
        <v>60</v>
      </c>
      <c r="K662" s="1">
        <v>10</v>
      </c>
      <c r="L662" s="1">
        <v>5</v>
      </c>
      <c r="M662" s="1">
        <v>17564</v>
      </c>
      <c r="N662" s="1" t="s">
        <v>1450</v>
      </c>
      <c r="O662" s="1">
        <v>1</v>
      </c>
      <c r="T662" s="1">
        <v>1</v>
      </c>
      <c r="U662" s="1" t="s">
        <v>5</v>
      </c>
      <c r="W662" s="1" t="s">
        <v>56</v>
      </c>
      <c r="Y662" s="1" t="s">
        <v>466</v>
      </c>
      <c r="AA662" s="1">
        <v>3</v>
      </c>
      <c r="AB662" s="1" t="s">
        <v>3522</v>
      </c>
      <c r="AC662" s="1" t="s">
        <v>59</v>
      </c>
      <c r="AI662" s="1" t="s">
        <v>33</v>
      </c>
      <c r="AN662" s="1" t="s">
        <v>60</v>
      </c>
      <c r="AP662" s="1">
        <v>3</v>
      </c>
      <c r="AR662" s="1">
        <v>5</v>
      </c>
      <c r="AT662" s="1">
        <v>5</v>
      </c>
      <c r="AU662" s="1" t="s">
        <v>3523</v>
      </c>
      <c r="AV662" s="1" t="s">
        <v>74</v>
      </c>
      <c r="AX662" s="1">
        <v>7</v>
      </c>
      <c r="AY662" s="1" t="s">
        <v>3524</v>
      </c>
      <c r="AZ662" s="1" t="s">
        <v>3525</v>
      </c>
      <c r="BA662" s="1" t="s">
        <v>3526</v>
      </c>
      <c r="BB662" s="1">
        <v>1</v>
      </c>
    </row>
    <row r="663" spans="1:54" ht="13" x14ac:dyDescent="0.15">
      <c r="A663" s="1" t="s">
        <v>0</v>
      </c>
      <c r="B663" s="1" t="s">
        <v>1</v>
      </c>
      <c r="E663" s="1" t="s">
        <v>4</v>
      </c>
      <c r="G663" s="2">
        <v>27306</v>
      </c>
      <c r="H663" s="13">
        <f t="shared" ca="1" si="10"/>
        <v>44.260273972602739</v>
      </c>
      <c r="I663" s="1">
        <v>5</v>
      </c>
      <c r="J663" s="1">
        <v>0</v>
      </c>
      <c r="K663" s="1">
        <v>12</v>
      </c>
      <c r="L663" s="1">
        <v>30</v>
      </c>
      <c r="M663" s="1">
        <v>466488</v>
      </c>
      <c r="N663" s="1" t="s">
        <v>3527</v>
      </c>
      <c r="O663" s="1">
        <v>1</v>
      </c>
      <c r="T663" s="1">
        <v>1</v>
      </c>
      <c r="U663" s="1" t="s">
        <v>79</v>
      </c>
      <c r="W663" s="1" t="s">
        <v>56</v>
      </c>
      <c r="Y663" s="1" t="s">
        <v>91</v>
      </c>
      <c r="AA663" s="1">
        <v>7</v>
      </c>
      <c r="AB663" s="1" t="s">
        <v>3528</v>
      </c>
      <c r="AC663" s="1" t="s">
        <v>83</v>
      </c>
      <c r="AF663" s="1" t="s">
        <v>30</v>
      </c>
      <c r="AG663" s="1" t="s">
        <v>31</v>
      </c>
      <c r="AM663" s="1" t="s">
        <v>3063</v>
      </c>
      <c r="AN663" s="1" t="s">
        <v>84</v>
      </c>
      <c r="AP663" s="1">
        <v>6</v>
      </c>
      <c r="AR663" s="1">
        <v>6</v>
      </c>
      <c r="AT663" s="1">
        <v>20</v>
      </c>
      <c r="AU663" s="1" t="s">
        <v>3529</v>
      </c>
      <c r="AV663" s="1" t="s">
        <v>74</v>
      </c>
      <c r="AX663" s="1">
        <v>8</v>
      </c>
      <c r="AY663" s="1" t="s">
        <v>3530</v>
      </c>
      <c r="AZ663" s="1" t="s">
        <v>3531</v>
      </c>
      <c r="BA663" s="1" t="s">
        <v>3532</v>
      </c>
      <c r="BB663" s="1">
        <v>1</v>
      </c>
    </row>
    <row r="664" spans="1:54" ht="13" x14ac:dyDescent="0.15">
      <c r="A664" s="1" t="s">
        <v>0</v>
      </c>
      <c r="E664" s="1" t="s">
        <v>4</v>
      </c>
      <c r="G664" s="2">
        <v>30768</v>
      </c>
      <c r="H664" s="13">
        <f t="shared" ca="1" si="10"/>
        <v>34.775342465753425</v>
      </c>
      <c r="I664" s="1">
        <v>5</v>
      </c>
      <c r="J664" s="1">
        <v>10</v>
      </c>
      <c r="K664" s="1">
        <v>16</v>
      </c>
      <c r="L664" s="1">
        <v>4</v>
      </c>
      <c r="M664" s="1">
        <v>92612</v>
      </c>
      <c r="N664" s="1" t="s">
        <v>418</v>
      </c>
      <c r="O664" s="1">
        <v>1</v>
      </c>
      <c r="T664" s="1">
        <v>1</v>
      </c>
      <c r="U664" s="1" t="s">
        <v>225</v>
      </c>
      <c r="W664" s="1" t="s">
        <v>80</v>
      </c>
      <c r="Y664" s="1" t="s">
        <v>648</v>
      </c>
      <c r="AA664" s="1">
        <v>9</v>
      </c>
      <c r="AB664" s="1" t="s">
        <v>3057</v>
      </c>
      <c r="AC664" s="1" t="s">
        <v>83</v>
      </c>
      <c r="AI664" s="1" t="s">
        <v>33</v>
      </c>
      <c r="AN664" s="1" t="s">
        <v>60</v>
      </c>
      <c r="AQ664" s="1">
        <v>12</v>
      </c>
      <c r="AS664" s="1">
        <v>8</v>
      </c>
      <c r="AT664" s="1">
        <v>15</v>
      </c>
      <c r="AU664" s="1" t="s">
        <v>3533</v>
      </c>
      <c r="AW664" s="1" t="s">
        <v>3534</v>
      </c>
      <c r="AX664" s="1">
        <v>10</v>
      </c>
      <c r="AY664" s="1" t="s">
        <v>3535</v>
      </c>
      <c r="AZ664" s="1" t="s">
        <v>3536</v>
      </c>
      <c r="BA664" s="1" t="s">
        <v>3537</v>
      </c>
      <c r="BB664" s="1">
        <v>1</v>
      </c>
    </row>
    <row r="665" spans="1:54" ht="13" x14ac:dyDescent="0.15">
      <c r="E665" s="1" t="s">
        <v>4</v>
      </c>
      <c r="G665" s="2">
        <v>32521</v>
      </c>
      <c r="H665" s="13">
        <f t="shared" ca="1" si="10"/>
        <v>29.972602739726028</v>
      </c>
      <c r="I665" s="1">
        <v>6</v>
      </c>
      <c r="J665" s="1">
        <v>45</v>
      </c>
      <c r="K665" s="1">
        <v>10</v>
      </c>
      <c r="L665" s="1">
        <v>15</v>
      </c>
      <c r="M665" s="1">
        <v>94133</v>
      </c>
      <c r="N665" s="1" t="s">
        <v>3538</v>
      </c>
      <c r="O665" s="1">
        <v>1</v>
      </c>
      <c r="T665" s="1">
        <v>1</v>
      </c>
      <c r="U665" s="1" t="s">
        <v>225</v>
      </c>
      <c r="W665" s="1" t="s">
        <v>80</v>
      </c>
      <c r="Y665" s="1" t="s">
        <v>91</v>
      </c>
      <c r="AA665" s="1">
        <v>5</v>
      </c>
      <c r="AB665" s="1" t="s">
        <v>3539</v>
      </c>
      <c r="AC665" s="1" t="s">
        <v>59</v>
      </c>
      <c r="AG665" s="1" t="s">
        <v>31</v>
      </c>
      <c r="AN665" s="1" t="s">
        <v>72</v>
      </c>
      <c r="AP665" s="1">
        <v>6</v>
      </c>
      <c r="AR665" s="1">
        <v>1</v>
      </c>
      <c r="AT665" s="1">
        <v>10</v>
      </c>
      <c r="AU665" s="1" t="s">
        <v>213</v>
      </c>
      <c r="AV665" s="1" t="s">
        <v>74</v>
      </c>
      <c r="AX665" s="1">
        <v>10</v>
      </c>
      <c r="AY665" s="1" t="s">
        <v>213</v>
      </c>
      <c r="AZ665" s="1" t="s">
        <v>3540</v>
      </c>
      <c r="BA665" s="1" t="s">
        <v>213</v>
      </c>
      <c r="BB665" s="1">
        <v>0</v>
      </c>
    </row>
    <row r="666" spans="1:54" ht="13" x14ac:dyDescent="0.15">
      <c r="E666" s="1" t="s">
        <v>4</v>
      </c>
      <c r="G666" s="2">
        <v>28856</v>
      </c>
      <c r="H666" s="13">
        <f t="shared" ca="1" si="10"/>
        <v>40.013698630136986</v>
      </c>
      <c r="I666" s="1">
        <v>8</v>
      </c>
      <c r="J666" s="1">
        <v>30</v>
      </c>
      <c r="K666" s="1">
        <v>14</v>
      </c>
      <c r="L666" s="1">
        <v>3</v>
      </c>
      <c r="M666" s="1">
        <v>0</v>
      </c>
      <c r="N666" s="1" t="s">
        <v>1394</v>
      </c>
      <c r="O666" s="1">
        <v>0</v>
      </c>
      <c r="P666" s="1" t="s">
        <v>97</v>
      </c>
      <c r="R666" s="1" t="s">
        <v>98</v>
      </c>
      <c r="T666" s="1">
        <v>1</v>
      </c>
      <c r="U666" s="1" t="s">
        <v>5</v>
      </c>
      <c r="W666" s="1" t="s">
        <v>90</v>
      </c>
      <c r="Y666" s="1" t="s">
        <v>105</v>
      </c>
      <c r="AA666" s="1">
        <v>13</v>
      </c>
      <c r="AC666" s="1" t="s">
        <v>59</v>
      </c>
      <c r="AI666" s="1" t="s">
        <v>33</v>
      </c>
      <c r="AN666" s="1" t="s">
        <v>72</v>
      </c>
      <c r="AQ666" s="1" t="s">
        <v>1081</v>
      </c>
      <c r="AR666" s="1">
        <v>1</v>
      </c>
      <c r="AT666" s="1">
        <v>3</v>
      </c>
      <c r="AU666" s="1" t="s">
        <v>1832</v>
      </c>
      <c r="AV666" s="1" t="s">
        <v>64</v>
      </c>
      <c r="AX666" s="1">
        <v>9</v>
      </c>
      <c r="AY666" s="1" t="s">
        <v>3541</v>
      </c>
      <c r="AZ666" s="1" t="s">
        <v>35</v>
      </c>
      <c r="BA666" s="1" t="s">
        <v>3542</v>
      </c>
      <c r="BB666" s="1">
        <v>0</v>
      </c>
    </row>
    <row r="667" spans="1:54" ht="13" x14ac:dyDescent="0.15">
      <c r="D667" s="1" t="s">
        <v>3</v>
      </c>
      <c r="G667" s="2">
        <v>35001</v>
      </c>
      <c r="H667" s="13">
        <f t="shared" ca="1" si="10"/>
        <v>23.17808219178082</v>
      </c>
      <c r="I667" s="1">
        <v>6</v>
      </c>
      <c r="J667" s="1">
        <v>30</v>
      </c>
      <c r="K667" s="1">
        <v>12</v>
      </c>
      <c r="L667" s="1">
        <v>5</v>
      </c>
      <c r="M667" s="1">
        <v>151203</v>
      </c>
      <c r="N667" s="1" t="s">
        <v>3543</v>
      </c>
      <c r="O667" s="1">
        <v>1</v>
      </c>
      <c r="T667" s="1">
        <v>0</v>
      </c>
      <c r="AC667" s="1" t="s">
        <v>59</v>
      </c>
      <c r="AG667" s="1" t="s">
        <v>31</v>
      </c>
      <c r="AN667" s="1" t="s">
        <v>84</v>
      </c>
      <c r="AP667" s="1">
        <v>4</v>
      </c>
      <c r="AR667" s="1">
        <v>6</v>
      </c>
      <c r="AT667" s="1">
        <v>4</v>
      </c>
      <c r="AU667" s="1" t="s">
        <v>3544</v>
      </c>
      <c r="AV667" s="1" t="s">
        <v>74</v>
      </c>
      <c r="AX667" s="1">
        <v>10</v>
      </c>
      <c r="AY667" s="1" t="s">
        <v>3545</v>
      </c>
      <c r="AZ667" s="1" t="s">
        <v>3546</v>
      </c>
      <c r="BA667" s="1" t="s">
        <v>3547</v>
      </c>
      <c r="BB667" s="1">
        <v>1</v>
      </c>
    </row>
    <row r="668" spans="1:54" ht="13" x14ac:dyDescent="0.15">
      <c r="A668" s="1" t="s">
        <v>0</v>
      </c>
      <c r="D668" s="1" t="s">
        <v>3</v>
      </c>
      <c r="G668" s="2">
        <v>27793</v>
      </c>
      <c r="H668" s="13">
        <f t="shared" ca="1" si="10"/>
        <v>42.926027397260277</v>
      </c>
      <c r="I668" s="1">
        <v>6</v>
      </c>
      <c r="J668" s="1">
        <v>120</v>
      </c>
      <c r="K668" s="1">
        <v>12</v>
      </c>
      <c r="L668" s="1">
        <v>8</v>
      </c>
      <c r="M668" s="1">
        <v>85368</v>
      </c>
      <c r="N668" s="1" t="s">
        <v>3548</v>
      </c>
      <c r="O668" s="1">
        <v>1</v>
      </c>
      <c r="T668" s="1">
        <v>1</v>
      </c>
      <c r="U668" s="1" t="s">
        <v>55</v>
      </c>
      <c r="W668" s="1" t="s">
        <v>56</v>
      </c>
      <c r="Y668" s="1" t="s">
        <v>295</v>
      </c>
      <c r="AA668" s="1">
        <v>15</v>
      </c>
      <c r="AB668" s="1" t="s">
        <v>3549</v>
      </c>
      <c r="AC668" s="1" t="s">
        <v>59</v>
      </c>
      <c r="AI668" s="1" t="s">
        <v>33</v>
      </c>
      <c r="AN668" s="1" t="s">
        <v>72</v>
      </c>
      <c r="AP668" s="1">
        <v>6</v>
      </c>
      <c r="AR668" s="1">
        <v>3</v>
      </c>
      <c r="AT668" s="1">
        <v>8</v>
      </c>
      <c r="AU668" s="1" t="s">
        <v>3550</v>
      </c>
      <c r="AW668" s="1" t="s">
        <v>3551</v>
      </c>
      <c r="AX668" s="1">
        <v>10</v>
      </c>
      <c r="AY668" s="1" t="s">
        <v>3552</v>
      </c>
      <c r="AZ668" s="1" t="s">
        <v>3553</v>
      </c>
      <c r="BA668" s="1" t="s">
        <v>3554</v>
      </c>
      <c r="BB668" s="1">
        <v>1</v>
      </c>
    </row>
    <row r="669" spans="1:54" ht="13" x14ac:dyDescent="0.15">
      <c r="B669" s="1" t="s">
        <v>1</v>
      </c>
      <c r="G669" s="2">
        <v>35320</v>
      </c>
      <c r="H669" s="13">
        <f t="shared" ca="1" si="10"/>
        <v>22.304109589041097</v>
      </c>
      <c r="I669" s="1">
        <v>6</v>
      </c>
      <c r="J669" s="1">
        <v>100</v>
      </c>
      <c r="K669" s="1">
        <v>14</v>
      </c>
      <c r="L669" s="1">
        <v>6</v>
      </c>
      <c r="M669" s="1">
        <v>535558</v>
      </c>
      <c r="N669" s="1" t="s">
        <v>3555</v>
      </c>
      <c r="O669" s="1">
        <v>1</v>
      </c>
      <c r="T669" s="1">
        <v>1</v>
      </c>
      <c r="U669" s="1" t="s">
        <v>144</v>
      </c>
      <c r="W669" s="1" t="s">
        <v>384</v>
      </c>
      <c r="Y669" s="1" t="s">
        <v>245</v>
      </c>
      <c r="AA669" s="1">
        <v>0</v>
      </c>
      <c r="AB669" s="1" t="s">
        <v>3556</v>
      </c>
      <c r="AC669" s="1" t="s">
        <v>59</v>
      </c>
      <c r="AF669" s="1" t="s">
        <v>30</v>
      </c>
      <c r="AN669" s="1" t="s">
        <v>72</v>
      </c>
      <c r="AP669" s="1">
        <v>6</v>
      </c>
      <c r="AR669" s="1">
        <v>6</v>
      </c>
      <c r="AT669" s="1">
        <v>80</v>
      </c>
      <c r="AU669" s="1" t="s">
        <v>3557</v>
      </c>
      <c r="AV669" s="1" t="s">
        <v>74</v>
      </c>
      <c r="AX669" s="1">
        <v>9</v>
      </c>
      <c r="AY669" s="1" t="s">
        <v>3558</v>
      </c>
      <c r="AZ669" s="1" t="s">
        <v>3559</v>
      </c>
      <c r="BA669" s="1" t="s">
        <v>1618</v>
      </c>
      <c r="BB669" s="1">
        <v>0</v>
      </c>
    </row>
    <row r="670" spans="1:54" ht="13" x14ac:dyDescent="0.15">
      <c r="E670" s="1" t="s">
        <v>4</v>
      </c>
      <c r="G670" s="2">
        <v>32021</v>
      </c>
      <c r="H670" s="13">
        <f t="shared" ca="1" si="10"/>
        <v>31.342465753424658</v>
      </c>
      <c r="I670" s="1">
        <v>6</v>
      </c>
      <c r="J670" s="1">
        <v>600</v>
      </c>
      <c r="K670" s="1">
        <v>6</v>
      </c>
      <c r="L670" s="1">
        <v>20</v>
      </c>
      <c r="M670" s="1">
        <v>100191</v>
      </c>
      <c r="N670" s="1" t="s">
        <v>1922</v>
      </c>
      <c r="O670" s="1">
        <v>1</v>
      </c>
      <c r="T670" s="1">
        <v>1</v>
      </c>
      <c r="U670" s="1" t="s">
        <v>89</v>
      </c>
      <c r="W670" s="1" t="s">
        <v>111</v>
      </c>
      <c r="Y670" s="1" t="s">
        <v>338</v>
      </c>
      <c r="AA670" s="1">
        <v>7</v>
      </c>
      <c r="AB670" s="1" t="s">
        <v>3560</v>
      </c>
      <c r="AC670" s="1" t="s">
        <v>83</v>
      </c>
      <c r="AG670" s="1" t="s">
        <v>31</v>
      </c>
      <c r="AN670" s="1" t="s">
        <v>72</v>
      </c>
      <c r="AP670" s="1">
        <v>6</v>
      </c>
      <c r="AR670" s="1">
        <v>6</v>
      </c>
      <c r="AT670" s="1">
        <v>10</v>
      </c>
      <c r="AU670" s="1" t="s">
        <v>3561</v>
      </c>
      <c r="AV670" s="1" t="s">
        <v>64</v>
      </c>
      <c r="AX670" s="1">
        <v>8</v>
      </c>
      <c r="AY670" s="1" t="s">
        <v>3562</v>
      </c>
      <c r="AZ670" s="1" t="s">
        <v>3563</v>
      </c>
      <c r="BA670" s="1" t="s">
        <v>141</v>
      </c>
      <c r="BB670" s="1">
        <v>1</v>
      </c>
    </row>
    <row r="671" spans="1:54" ht="13" x14ac:dyDescent="0.15">
      <c r="B671" s="1" t="s">
        <v>1</v>
      </c>
      <c r="E671" s="1" t="s">
        <v>4</v>
      </c>
      <c r="G671" s="2">
        <v>30011</v>
      </c>
      <c r="H671" s="13">
        <f t="shared" ca="1" si="10"/>
        <v>36.849315068493148</v>
      </c>
      <c r="I671" s="1">
        <v>7</v>
      </c>
      <c r="J671" s="1">
        <v>2</v>
      </c>
      <c r="K671" s="1">
        <v>10</v>
      </c>
      <c r="L671" s="1">
        <v>30</v>
      </c>
      <c r="M671" s="1">
        <v>69221</v>
      </c>
      <c r="N671" s="1" t="s">
        <v>3564</v>
      </c>
      <c r="O671" s="1">
        <v>1</v>
      </c>
      <c r="T671" s="1">
        <v>1</v>
      </c>
      <c r="U671" s="1" t="s">
        <v>177</v>
      </c>
      <c r="X671" s="1" t="s">
        <v>3565</v>
      </c>
      <c r="Z671" s="1" t="s">
        <v>558</v>
      </c>
      <c r="AA671" s="1">
        <v>3</v>
      </c>
      <c r="AB671" s="1" t="s">
        <v>3566</v>
      </c>
      <c r="AC671" s="1" t="s">
        <v>83</v>
      </c>
      <c r="AH671" s="1" t="s">
        <v>32</v>
      </c>
      <c r="AN671" s="1" t="s">
        <v>72</v>
      </c>
      <c r="AP671" s="1">
        <v>3</v>
      </c>
      <c r="AR671" s="1">
        <v>6</v>
      </c>
      <c r="AT671" s="1">
        <v>20</v>
      </c>
      <c r="AU671" s="1" t="s">
        <v>3567</v>
      </c>
      <c r="AV671" s="1" t="s">
        <v>74</v>
      </c>
      <c r="AX671" s="1">
        <v>7</v>
      </c>
      <c r="AY671" s="1" t="s">
        <v>3568</v>
      </c>
      <c r="AZ671" s="1" t="s">
        <v>1439</v>
      </c>
      <c r="BB671" s="1">
        <v>1</v>
      </c>
    </row>
    <row r="672" spans="1:54" ht="13" x14ac:dyDescent="0.15">
      <c r="A672" s="1" t="s">
        <v>0</v>
      </c>
      <c r="B672" s="1" t="s">
        <v>1</v>
      </c>
      <c r="H672" s="13">
        <f t="shared" ca="1" si="10"/>
        <v>119.07123287671233</v>
      </c>
      <c r="I672" s="1">
        <v>7</v>
      </c>
      <c r="J672" s="1">
        <v>40</v>
      </c>
      <c r="K672" s="1">
        <v>9</v>
      </c>
      <c r="L672" s="1">
        <v>6</v>
      </c>
      <c r="M672" s="1">
        <v>20020</v>
      </c>
      <c r="N672" s="1" t="s">
        <v>3471</v>
      </c>
      <c r="O672" s="1">
        <v>1</v>
      </c>
      <c r="T672" s="1">
        <v>1</v>
      </c>
      <c r="U672" s="1" t="s">
        <v>144</v>
      </c>
      <c r="W672" s="1" t="s">
        <v>56</v>
      </c>
      <c r="Y672" s="1" t="s">
        <v>81</v>
      </c>
      <c r="AA672" s="1">
        <v>7</v>
      </c>
      <c r="AB672" s="1" t="s">
        <v>3569</v>
      </c>
      <c r="AC672" s="1" t="s">
        <v>83</v>
      </c>
      <c r="AG672" s="1" t="s">
        <v>31</v>
      </c>
      <c r="AI672" s="1" t="s">
        <v>33</v>
      </c>
      <c r="AN672" s="1" t="s">
        <v>624</v>
      </c>
      <c r="AP672" s="1">
        <v>4</v>
      </c>
      <c r="AR672" s="1">
        <v>5</v>
      </c>
      <c r="AT672" s="1">
        <v>8</v>
      </c>
      <c r="AU672" s="1" t="s">
        <v>3570</v>
      </c>
      <c r="AW672" s="1" t="s">
        <v>3571</v>
      </c>
      <c r="AX672" s="1">
        <v>9</v>
      </c>
      <c r="AY672" s="1" t="s">
        <v>141</v>
      </c>
      <c r="AZ672" s="1" t="s">
        <v>141</v>
      </c>
      <c r="BA672" s="1" t="s">
        <v>141</v>
      </c>
      <c r="BB672" s="1">
        <v>0</v>
      </c>
    </row>
    <row r="673" spans="1:54" ht="13" x14ac:dyDescent="0.15">
      <c r="B673" s="1" t="s">
        <v>1</v>
      </c>
      <c r="E673" s="1" t="s">
        <v>4</v>
      </c>
      <c r="G673" s="2">
        <v>31907</v>
      </c>
      <c r="H673" s="13">
        <f t="shared" ca="1" si="10"/>
        <v>31.654794520547945</v>
      </c>
      <c r="I673" s="1">
        <v>7</v>
      </c>
      <c r="J673" s="1">
        <v>150</v>
      </c>
      <c r="K673" s="1">
        <v>12</v>
      </c>
      <c r="L673" s="1">
        <v>12</v>
      </c>
      <c r="M673" s="1">
        <v>4534</v>
      </c>
      <c r="N673" s="1" t="s">
        <v>3572</v>
      </c>
      <c r="O673" s="1">
        <v>0</v>
      </c>
      <c r="P673" s="1" t="s">
        <v>97</v>
      </c>
      <c r="R673" s="1" t="s">
        <v>103</v>
      </c>
      <c r="T673" s="1">
        <v>1</v>
      </c>
      <c r="U673" s="1" t="s">
        <v>89</v>
      </c>
      <c r="W673" s="1" t="s">
        <v>80</v>
      </c>
      <c r="Y673" s="1" t="s">
        <v>91</v>
      </c>
      <c r="AA673" s="1">
        <v>3</v>
      </c>
      <c r="AB673" s="1" t="s">
        <v>689</v>
      </c>
      <c r="AC673" s="1" t="s">
        <v>83</v>
      </c>
      <c r="AF673" s="1" t="s">
        <v>30</v>
      </c>
      <c r="AN673" s="1" t="s">
        <v>84</v>
      </c>
      <c r="AQ673" s="1">
        <v>20</v>
      </c>
      <c r="AR673" s="1">
        <v>5</v>
      </c>
      <c r="AT673" s="1">
        <v>20</v>
      </c>
      <c r="AU673" s="1" t="s">
        <v>3573</v>
      </c>
      <c r="AW673" s="1" t="s">
        <v>1542</v>
      </c>
      <c r="AX673" s="1">
        <v>8</v>
      </c>
      <c r="AY673" s="1" t="s">
        <v>3574</v>
      </c>
      <c r="AZ673" s="1" t="s">
        <v>3575</v>
      </c>
      <c r="BA673" s="1" t="s">
        <v>3576</v>
      </c>
      <c r="BB673" s="1">
        <v>0</v>
      </c>
    </row>
    <row r="674" spans="1:54" ht="13" x14ac:dyDescent="0.15">
      <c r="B674" s="1" t="s">
        <v>1</v>
      </c>
      <c r="C674" s="1" t="s">
        <v>2</v>
      </c>
      <c r="G674" s="2">
        <v>33710</v>
      </c>
      <c r="H674" s="13">
        <f t="shared" ca="1" si="10"/>
        <v>26.715068493150685</v>
      </c>
      <c r="I674" s="1">
        <v>8</v>
      </c>
      <c r="J674" s="1">
        <v>100</v>
      </c>
      <c r="K674" s="1">
        <v>12</v>
      </c>
      <c r="L674" s="1">
        <v>4</v>
      </c>
      <c r="M674" s="1">
        <v>7405</v>
      </c>
      <c r="N674" s="1" t="s">
        <v>3577</v>
      </c>
      <c r="O674" s="1">
        <v>1</v>
      </c>
      <c r="T674" s="1">
        <v>1</v>
      </c>
      <c r="U674" s="1" t="s">
        <v>225</v>
      </c>
      <c r="W674" s="1" t="s">
        <v>80</v>
      </c>
      <c r="Y674" s="1" t="s">
        <v>91</v>
      </c>
      <c r="AA674" s="1">
        <v>8</v>
      </c>
      <c r="AB674" s="1" t="s">
        <v>3578</v>
      </c>
      <c r="AC674" s="1" t="s">
        <v>83</v>
      </c>
      <c r="AH674" s="1" t="s">
        <v>32</v>
      </c>
      <c r="AN674" s="1" t="s">
        <v>60</v>
      </c>
      <c r="AP674" s="1">
        <v>5</v>
      </c>
      <c r="AR674" s="1">
        <v>6</v>
      </c>
      <c r="AT674" s="1">
        <v>6</v>
      </c>
      <c r="AU674" s="1" t="s">
        <v>3579</v>
      </c>
      <c r="AV674" s="1" t="s">
        <v>74</v>
      </c>
      <c r="AX674" s="1">
        <v>9</v>
      </c>
      <c r="AY674" s="1" t="s">
        <v>3580</v>
      </c>
      <c r="AZ674" s="1" t="s">
        <v>3581</v>
      </c>
      <c r="BA674" s="1" t="s">
        <v>3582</v>
      </c>
      <c r="BB674" s="1">
        <v>1</v>
      </c>
    </row>
    <row r="675" spans="1:54" ht="13" x14ac:dyDescent="0.15">
      <c r="A675" s="1" t="s">
        <v>0</v>
      </c>
      <c r="B675" s="1" t="s">
        <v>1</v>
      </c>
      <c r="E675" s="1" t="s">
        <v>4</v>
      </c>
      <c r="G675" s="2">
        <v>33000</v>
      </c>
      <c r="H675" s="13">
        <f t="shared" ca="1" si="10"/>
        <v>28.660273972602738</v>
      </c>
      <c r="I675" s="1">
        <v>7</v>
      </c>
      <c r="J675" s="1">
        <v>140</v>
      </c>
      <c r="K675" s="1">
        <v>14</v>
      </c>
      <c r="L675" s="1">
        <v>30</v>
      </c>
      <c r="M675" s="1">
        <v>0</v>
      </c>
      <c r="N675" s="1" t="s">
        <v>2824</v>
      </c>
      <c r="O675" s="1">
        <v>1</v>
      </c>
      <c r="T675" s="1">
        <v>0</v>
      </c>
      <c r="AC675" s="1" t="s">
        <v>83</v>
      </c>
      <c r="AG675" s="1" t="s">
        <v>31</v>
      </c>
      <c r="AK675" s="1" t="s">
        <v>35</v>
      </c>
      <c r="AN675" s="1" t="s">
        <v>60</v>
      </c>
      <c r="AP675" s="1">
        <v>6</v>
      </c>
      <c r="AS675" s="1">
        <v>13</v>
      </c>
      <c r="AT675" s="1">
        <v>20</v>
      </c>
      <c r="AU675" s="1" t="s">
        <v>3583</v>
      </c>
      <c r="AV675" s="1" t="s">
        <v>74</v>
      </c>
      <c r="AX675" s="1">
        <v>9</v>
      </c>
      <c r="AY675" s="1" t="s">
        <v>3584</v>
      </c>
      <c r="AZ675" s="1" t="s">
        <v>3585</v>
      </c>
      <c r="BA675" s="1" t="s">
        <v>3586</v>
      </c>
      <c r="BB675" s="1">
        <v>1</v>
      </c>
    </row>
    <row r="676" spans="1:54" ht="13" x14ac:dyDescent="0.15">
      <c r="A676" s="1" t="s">
        <v>0</v>
      </c>
      <c r="E676" s="1" t="s">
        <v>4</v>
      </c>
      <c r="G676" s="2">
        <v>32513</v>
      </c>
      <c r="H676" s="13">
        <f t="shared" ca="1" si="10"/>
        <v>29.994520547945207</v>
      </c>
      <c r="I676" s="1">
        <v>6</v>
      </c>
      <c r="J676" s="1">
        <v>45</v>
      </c>
      <c r="K676" s="1">
        <v>10</v>
      </c>
      <c r="L676" s="1">
        <v>1</v>
      </c>
      <c r="M676" s="1">
        <v>3620022</v>
      </c>
      <c r="N676" s="1" t="s">
        <v>3587</v>
      </c>
      <c r="O676" s="1">
        <v>0</v>
      </c>
      <c r="P676" s="1" t="s">
        <v>67</v>
      </c>
      <c r="R676" s="1" t="s">
        <v>103</v>
      </c>
      <c r="T676" s="1">
        <v>1</v>
      </c>
      <c r="U676" s="1" t="s">
        <v>69</v>
      </c>
      <c r="W676" s="1" t="s">
        <v>111</v>
      </c>
      <c r="Y676" s="1" t="s">
        <v>57</v>
      </c>
      <c r="AA676" s="1">
        <v>5</v>
      </c>
      <c r="AB676" s="1" t="s">
        <v>3588</v>
      </c>
      <c r="AC676" s="1" t="s">
        <v>59</v>
      </c>
      <c r="AF676" s="1" t="s">
        <v>30</v>
      </c>
      <c r="AN676" s="1" t="s">
        <v>72</v>
      </c>
      <c r="AQ676" s="1">
        <v>10</v>
      </c>
      <c r="AS676" s="1">
        <v>20</v>
      </c>
      <c r="AT676" s="1">
        <v>10</v>
      </c>
      <c r="AU676" s="1" t="s">
        <v>3589</v>
      </c>
      <c r="AV676" s="1" t="s">
        <v>415</v>
      </c>
      <c r="AX676" s="1">
        <v>8</v>
      </c>
      <c r="AY676" s="1" t="s">
        <v>3590</v>
      </c>
      <c r="AZ676" s="1" t="s">
        <v>3591</v>
      </c>
      <c r="BA676" s="1" t="s">
        <v>3590</v>
      </c>
      <c r="BB676" s="1">
        <v>0</v>
      </c>
    </row>
    <row r="677" spans="1:54" ht="13" x14ac:dyDescent="0.15">
      <c r="B677" s="1" t="s">
        <v>1</v>
      </c>
      <c r="E677" s="1" t="s">
        <v>4</v>
      </c>
      <c r="G677" s="2">
        <v>32663</v>
      </c>
      <c r="H677" s="13">
        <f t="shared" ca="1" si="10"/>
        <v>29.583561643835615</v>
      </c>
      <c r="I677" s="1">
        <v>6</v>
      </c>
      <c r="J677" s="1">
        <v>120</v>
      </c>
      <c r="K677" s="1">
        <v>12</v>
      </c>
      <c r="L677" s="1">
        <v>10</v>
      </c>
      <c r="M677" s="1">
        <v>500084</v>
      </c>
      <c r="N677" s="1" t="s">
        <v>368</v>
      </c>
      <c r="O677" s="1">
        <v>1</v>
      </c>
      <c r="T677" s="1">
        <v>1</v>
      </c>
      <c r="U677" s="1" t="s">
        <v>150</v>
      </c>
      <c r="W677" s="1" t="s">
        <v>80</v>
      </c>
      <c r="Y677" s="1" t="s">
        <v>91</v>
      </c>
      <c r="AA677" s="1">
        <v>1</v>
      </c>
      <c r="AB677" s="1" t="s">
        <v>3592</v>
      </c>
      <c r="AC677" s="1" t="s">
        <v>83</v>
      </c>
      <c r="AI677" s="1" t="s">
        <v>33</v>
      </c>
      <c r="AN677" s="1" t="s">
        <v>60</v>
      </c>
      <c r="AP677" s="1">
        <v>5</v>
      </c>
      <c r="AR677" s="1">
        <v>3</v>
      </c>
      <c r="AT677" s="1">
        <v>8</v>
      </c>
      <c r="AU677" s="1" t="s">
        <v>3593</v>
      </c>
      <c r="AV677" s="1" t="s">
        <v>74</v>
      </c>
      <c r="AX677" s="1">
        <v>8</v>
      </c>
      <c r="AY677" s="1" t="s">
        <v>3594</v>
      </c>
      <c r="AZ677" s="1" t="s">
        <v>3595</v>
      </c>
      <c r="BA677" s="1" t="s">
        <v>3596</v>
      </c>
      <c r="BB677" s="1">
        <v>1</v>
      </c>
    </row>
    <row r="678" spans="1:54" ht="13" x14ac:dyDescent="0.15">
      <c r="A678" s="1" t="s">
        <v>0</v>
      </c>
      <c r="G678" s="2">
        <v>26873</v>
      </c>
      <c r="H678" s="13">
        <f t="shared" ca="1" si="10"/>
        <v>45.446575342465756</v>
      </c>
      <c r="I678" s="1">
        <v>5</v>
      </c>
      <c r="J678" s="1">
        <v>120</v>
      </c>
      <c r="K678" s="1">
        <v>14</v>
      </c>
      <c r="L678" s="1">
        <v>6</v>
      </c>
      <c r="M678" s="1">
        <v>7895</v>
      </c>
      <c r="N678" s="1" t="s">
        <v>3597</v>
      </c>
      <c r="O678" s="1">
        <v>1</v>
      </c>
      <c r="T678" s="1">
        <v>1</v>
      </c>
      <c r="U678" s="1" t="s">
        <v>225</v>
      </c>
      <c r="W678" s="1" t="s">
        <v>145</v>
      </c>
      <c r="Y678" s="1" t="s">
        <v>160</v>
      </c>
      <c r="AA678" s="1">
        <v>15</v>
      </c>
      <c r="AB678" s="1" t="s">
        <v>3598</v>
      </c>
      <c r="AC678" s="1" t="s">
        <v>59</v>
      </c>
      <c r="AL678" s="1" t="s">
        <v>36</v>
      </c>
      <c r="AV678" s="1" t="s">
        <v>74</v>
      </c>
      <c r="AX678" s="1">
        <v>10</v>
      </c>
      <c r="AY678" s="1" t="s">
        <v>75</v>
      </c>
      <c r="AZ678" s="1" t="s">
        <v>3599</v>
      </c>
      <c r="BA678" s="1" t="s">
        <v>3600</v>
      </c>
      <c r="BB678" s="1">
        <v>0</v>
      </c>
    </row>
    <row r="679" spans="1:54" ht="13" x14ac:dyDescent="0.15">
      <c r="A679" s="1" t="s">
        <v>0</v>
      </c>
      <c r="G679" s="2">
        <v>30279</v>
      </c>
      <c r="H679" s="13">
        <f t="shared" ca="1" si="10"/>
        <v>36.115068493150687</v>
      </c>
      <c r="I679" s="1">
        <v>8</v>
      </c>
      <c r="J679" s="1">
        <v>2</v>
      </c>
      <c r="K679" s="1">
        <v>8</v>
      </c>
      <c r="L679" s="1">
        <v>1</v>
      </c>
      <c r="M679" s="1">
        <v>430080</v>
      </c>
      <c r="N679" s="1" t="s">
        <v>3601</v>
      </c>
      <c r="O679" s="1">
        <v>0</v>
      </c>
      <c r="P679" s="1" t="s">
        <v>67</v>
      </c>
      <c r="R679" s="1" t="s">
        <v>68</v>
      </c>
      <c r="T679" s="1">
        <v>1</v>
      </c>
      <c r="U679" s="1" t="s">
        <v>31</v>
      </c>
      <c r="W679" s="1" t="s">
        <v>80</v>
      </c>
      <c r="Y679" s="1" t="s">
        <v>57</v>
      </c>
      <c r="AA679" s="1">
        <v>2</v>
      </c>
      <c r="AB679" s="1" t="s">
        <v>3601</v>
      </c>
      <c r="AC679" s="1" t="s">
        <v>83</v>
      </c>
      <c r="AI679" s="1" t="s">
        <v>33</v>
      </c>
      <c r="AN679" s="1" t="s">
        <v>60</v>
      </c>
      <c r="AP679" s="1">
        <v>6</v>
      </c>
      <c r="AR679" s="1">
        <v>3</v>
      </c>
      <c r="AT679" s="1">
        <v>3</v>
      </c>
      <c r="AU679" s="1" t="s">
        <v>3602</v>
      </c>
      <c r="AV679" s="1" t="s">
        <v>74</v>
      </c>
      <c r="AX679" s="1">
        <v>8</v>
      </c>
      <c r="AY679" s="1" t="s">
        <v>3603</v>
      </c>
      <c r="AZ679" s="1" t="s">
        <v>3604</v>
      </c>
      <c r="BA679" s="1" t="s">
        <v>3605</v>
      </c>
      <c r="BB679" s="1">
        <v>0</v>
      </c>
    </row>
    <row r="680" spans="1:54" ht="13" x14ac:dyDescent="0.15">
      <c r="B680" s="1" t="s">
        <v>1</v>
      </c>
      <c r="G680" s="2">
        <v>32960</v>
      </c>
      <c r="H680" s="13">
        <f t="shared" ca="1" si="10"/>
        <v>28.769863013698629</v>
      </c>
      <c r="I680" s="1">
        <v>7</v>
      </c>
      <c r="J680" s="1">
        <v>60</v>
      </c>
      <c r="K680" s="1">
        <v>7</v>
      </c>
      <c r="L680" s="1">
        <v>5</v>
      </c>
      <c r="M680" s="1">
        <v>500081</v>
      </c>
      <c r="N680" s="1" t="s">
        <v>3606</v>
      </c>
      <c r="O680" s="1">
        <v>1</v>
      </c>
      <c r="T680" s="1">
        <v>1</v>
      </c>
      <c r="U680" s="1" t="s">
        <v>89</v>
      </c>
      <c r="W680" s="1" t="s">
        <v>80</v>
      </c>
      <c r="Y680" s="1" t="s">
        <v>91</v>
      </c>
      <c r="AA680" s="1">
        <v>2</v>
      </c>
      <c r="AB680" s="1" t="s">
        <v>1760</v>
      </c>
      <c r="AC680" s="1" t="s">
        <v>83</v>
      </c>
      <c r="AF680" s="1" t="s">
        <v>30</v>
      </c>
      <c r="AN680" s="1" t="s">
        <v>84</v>
      </c>
      <c r="AP680" s="1">
        <v>3</v>
      </c>
      <c r="AR680" s="1">
        <v>5</v>
      </c>
      <c r="AT680" s="1">
        <v>168</v>
      </c>
      <c r="AU680" s="1" t="s">
        <v>3607</v>
      </c>
      <c r="AV680" s="1" t="s">
        <v>64</v>
      </c>
      <c r="AX680" s="1">
        <v>9</v>
      </c>
      <c r="AY680" s="1" t="s">
        <v>3608</v>
      </c>
      <c r="AZ680" s="1" t="s">
        <v>3609</v>
      </c>
      <c r="BA680" s="1" t="s">
        <v>3610</v>
      </c>
      <c r="BB680" s="1">
        <v>1</v>
      </c>
    </row>
    <row r="681" spans="1:54" ht="13" x14ac:dyDescent="0.15">
      <c r="B681" s="1" t="s">
        <v>1</v>
      </c>
      <c r="E681" s="1" t="s">
        <v>4</v>
      </c>
      <c r="G681" s="2">
        <v>33896</v>
      </c>
      <c r="H681" s="13">
        <f t="shared" ca="1" si="10"/>
        <v>26.205479452054796</v>
      </c>
      <c r="I681" s="1">
        <v>6</v>
      </c>
      <c r="J681" s="1">
        <v>60</v>
      </c>
      <c r="K681" s="1">
        <v>14</v>
      </c>
      <c r="L681" s="1">
        <v>4</v>
      </c>
      <c r="M681" s="1">
        <v>311</v>
      </c>
      <c r="N681" s="1" t="s">
        <v>3611</v>
      </c>
      <c r="O681" s="1">
        <v>0</v>
      </c>
      <c r="P681" s="1" t="s">
        <v>53</v>
      </c>
      <c r="R681" s="1" t="s">
        <v>98</v>
      </c>
      <c r="T681" s="1">
        <v>1</v>
      </c>
      <c r="U681" s="1" t="s">
        <v>30</v>
      </c>
      <c r="X681" s="1" t="s">
        <v>279</v>
      </c>
      <c r="Z681" s="1" t="s">
        <v>3612</v>
      </c>
      <c r="AA681" s="1">
        <v>3</v>
      </c>
      <c r="AB681" s="1" t="s">
        <v>3613</v>
      </c>
      <c r="AC681" s="1" t="s">
        <v>59</v>
      </c>
      <c r="AL681" s="1" t="s">
        <v>36</v>
      </c>
      <c r="AV681" s="1" t="s">
        <v>74</v>
      </c>
      <c r="AX681" s="1">
        <v>10</v>
      </c>
      <c r="AY681" s="1" t="s">
        <v>3614</v>
      </c>
      <c r="AZ681" s="1" t="s">
        <v>3615</v>
      </c>
      <c r="BA681" s="1" t="s">
        <v>3616</v>
      </c>
      <c r="BB681" s="1">
        <v>1</v>
      </c>
    </row>
    <row r="682" spans="1:54" ht="13" x14ac:dyDescent="0.15">
      <c r="B682" s="1" t="s">
        <v>1</v>
      </c>
      <c r="E682" s="1" t="s">
        <v>4</v>
      </c>
      <c r="G682" s="2">
        <v>30214</v>
      </c>
      <c r="H682" s="13">
        <f t="shared" ca="1" si="10"/>
        <v>36.293150684931504</v>
      </c>
      <c r="I682" s="1">
        <v>6</v>
      </c>
      <c r="J682" s="1">
        <v>30</v>
      </c>
      <c r="K682" s="1">
        <v>15</v>
      </c>
      <c r="L682" s="1">
        <v>16</v>
      </c>
      <c r="M682" s="1">
        <v>90408</v>
      </c>
      <c r="N682" s="1" t="s">
        <v>3617</v>
      </c>
      <c r="O682" s="1">
        <v>1</v>
      </c>
      <c r="T682" s="1">
        <v>1</v>
      </c>
      <c r="U682" s="1" t="s">
        <v>453</v>
      </c>
      <c r="X682" s="1" t="s">
        <v>684</v>
      </c>
      <c r="Z682" s="1" t="s">
        <v>3618</v>
      </c>
      <c r="AA682" s="1">
        <v>2</v>
      </c>
      <c r="AB682" s="1" t="s">
        <v>3619</v>
      </c>
      <c r="AC682" s="1" t="s">
        <v>83</v>
      </c>
      <c r="AL682" s="1" t="s">
        <v>36</v>
      </c>
      <c r="AV682" s="1" t="s">
        <v>74</v>
      </c>
      <c r="AX682" s="1">
        <v>10</v>
      </c>
      <c r="AY682" s="1" t="s">
        <v>3620</v>
      </c>
      <c r="AZ682" s="1" t="s">
        <v>3621</v>
      </c>
      <c r="BA682" s="1" t="s">
        <v>3622</v>
      </c>
      <c r="BB682" s="1">
        <v>1</v>
      </c>
    </row>
    <row r="683" spans="1:54" ht="13" x14ac:dyDescent="0.15">
      <c r="A683" s="1" t="s">
        <v>0</v>
      </c>
      <c r="G683" s="2">
        <v>35051</v>
      </c>
      <c r="H683" s="13">
        <f t="shared" ca="1" si="10"/>
        <v>23.041095890410958</v>
      </c>
      <c r="I683" s="1">
        <v>7</v>
      </c>
      <c r="J683" s="1">
        <v>10</v>
      </c>
      <c r="K683" s="1">
        <v>3</v>
      </c>
      <c r="L683" s="1">
        <v>4</v>
      </c>
      <c r="M683" s="1">
        <v>523303</v>
      </c>
      <c r="N683" s="1" t="s">
        <v>3623</v>
      </c>
      <c r="O683" s="1">
        <v>1</v>
      </c>
      <c r="T683" s="1">
        <v>1</v>
      </c>
      <c r="U683" s="1" t="s">
        <v>225</v>
      </c>
      <c r="W683" s="1" t="s">
        <v>80</v>
      </c>
      <c r="Y683" s="1" t="s">
        <v>648</v>
      </c>
      <c r="AA683" s="1">
        <v>1</v>
      </c>
      <c r="AC683" s="1" t="s">
        <v>399</v>
      </c>
      <c r="AI683" s="1" t="s">
        <v>33</v>
      </c>
      <c r="AN683" s="1" t="s">
        <v>60</v>
      </c>
      <c r="AP683" s="1">
        <v>5</v>
      </c>
      <c r="AS683" s="1">
        <v>12</v>
      </c>
      <c r="AT683" s="1">
        <v>4</v>
      </c>
      <c r="AU683" s="1" t="s">
        <v>3624</v>
      </c>
      <c r="AV683" s="1" t="s">
        <v>74</v>
      </c>
      <c r="AX683" s="1">
        <v>10</v>
      </c>
      <c r="AY683" s="1" t="s">
        <v>3625</v>
      </c>
      <c r="BB683" s="1">
        <v>1</v>
      </c>
    </row>
    <row r="684" spans="1:54" ht="13" x14ac:dyDescent="0.15">
      <c r="A684" s="1" t="s">
        <v>0</v>
      </c>
      <c r="C684" s="1" t="s">
        <v>2</v>
      </c>
      <c r="D684" s="1" t="s">
        <v>3</v>
      </c>
      <c r="E684" s="1" t="s">
        <v>4</v>
      </c>
      <c r="G684" s="2">
        <v>35573</v>
      </c>
      <c r="H684" s="13">
        <f t="shared" ca="1" si="10"/>
        <v>21.610958904109587</v>
      </c>
      <c r="I684" s="1">
        <v>10</v>
      </c>
      <c r="J684" s="1">
        <v>20</v>
      </c>
      <c r="K684" s="1">
        <v>10</v>
      </c>
      <c r="L684" s="1">
        <v>10</v>
      </c>
      <c r="M684" s="1">
        <v>9000</v>
      </c>
      <c r="N684" s="1" t="s">
        <v>3626</v>
      </c>
      <c r="O684" s="1">
        <v>1</v>
      </c>
      <c r="T684" s="1">
        <v>0</v>
      </c>
      <c r="AC684" s="1" t="s">
        <v>166</v>
      </c>
      <c r="AI684" s="1" t="s">
        <v>33</v>
      </c>
      <c r="AN684" s="1" t="s">
        <v>60</v>
      </c>
      <c r="AP684" s="1">
        <v>6</v>
      </c>
      <c r="AR684" s="1">
        <v>6</v>
      </c>
      <c r="AT684" s="1">
        <v>30</v>
      </c>
      <c r="AU684" s="1" t="s">
        <v>3627</v>
      </c>
      <c r="AW684" s="1" t="s">
        <v>3628</v>
      </c>
      <c r="AX684" s="1">
        <v>10</v>
      </c>
      <c r="AY684" s="1" t="s">
        <v>3629</v>
      </c>
      <c r="AZ684" s="1" t="s">
        <v>3630</v>
      </c>
      <c r="BA684" s="1" t="s">
        <v>3631</v>
      </c>
      <c r="BB684" s="1">
        <v>1</v>
      </c>
    </row>
    <row r="685" spans="1:54" ht="13" x14ac:dyDescent="0.15">
      <c r="D685" s="1" t="s">
        <v>3</v>
      </c>
      <c r="G685" s="2">
        <v>26938</v>
      </c>
      <c r="H685" s="13">
        <f t="shared" ca="1" si="10"/>
        <v>45.268493150684932</v>
      </c>
      <c r="I685" s="1">
        <v>5</v>
      </c>
      <c r="J685" s="1">
        <v>120</v>
      </c>
      <c r="K685" s="1">
        <v>12</v>
      </c>
      <c r="L685" s="1">
        <v>60</v>
      </c>
      <c r="M685" s="1">
        <v>1740071</v>
      </c>
      <c r="N685" s="1" t="s">
        <v>2824</v>
      </c>
      <c r="O685" s="1">
        <v>0</v>
      </c>
      <c r="Q685" s="1" t="s">
        <v>36</v>
      </c>
      <c r="R685" s="1" t="s">
        <v>103</v>
      </c>
      <c r="T685" s="1">
        <v>1</v>
      </c>
      <c r="U685" s="1" t="s">
        <v>225</v>
      </c>
      <c r="W685" s="1" t="s">
        <v>111</v>
      </c>
      <c r="Y685" s="1" t="s">
        <v>391</v>
      </c>
      <c r="AA685" s="1">
        <v>15</v>
      </c>
      <c r="AC685" s="1" t="s">
        <v>83</v>
      </c>
      <c r="AI685" s="1" t="s">
        <v>33</v>
      </c>
      <c r="AN685" s="1" t="s">
        <v>167</v>
      </c>
      <c r="AP685" s="1">
        <v>6</v>
      </c>
      <c r="AR685" s="1">
        <v>6</v>
      </c>
      <c r="AT685" s="1">
        <v>15</v>
      </c>
      <c r="AU685" s="1" t="s">
        <v>75</v>
      </c>
      <c r="AV685" s="1" t="s">
        <v>74</v>
      </c>
      <c r="AX685" s="1">
        <v>5</v>
      </c>
      <c r="AY685" s="1" t="s">
        <v>3632</v>
      </c>
      <c r="AZ685" s="1" t="s">
        <v>36</v>
      </c>
      <c r="BA685" s="1" t="s">
        <v>36</v>
      </c>
      <c r="BB685" s="1">
        <v>0</v>
      </c>
    </row>
    <row r="686" spans="1:54" ht="13" x14ac:dyDescent="0.15">
      <c r="E686" s="1" t="s">
        <v>4</v>
      </c>
      <c r="G686" s="2">
        <v>28137</v>
      </c>
      <c r="H686" s="13">
        <f t="shared" ca="1" si="10"/>
        <v>41.983561643835614</v>
      </c>
      <c r="I686" s="1">
        <v>7</v>
      </c>
      <c r="J686" s="1">
        <v>120</v>
      </c>
      <c r="K686" s="1">
        <v>6</v>
      </c>
      <c r="L686" s="1">
        <v>3</v>
      </c>
      <c r="N686" s="1" t="s">
        <v>3100</v>
      </c>
      <c r="O686" s="1">
        <v>0</v>
      </c>
      <c r="P686" s="1" t="s">
        <v>53</v>
      </c>
      <c r="R686" s="1" t="s">
        <v>98</v>
      </c>
      <c r="T686" s="1">
        <v>1</v>
      </c>
      <c r="U686" s="1" t="s">
        <v>225</v>
      </c>
      <c r="W686" s="1" t="s">
        <v>90</v>
      </c>
      <c r="Y686" s="1" t="s">
        <v>91</v>
      </c>
      <c r="AA686" s="1">
        <v>17</v>
      </c>
      <c r="AB686" s="1" t="s">
        <v>3633</v>
      </c>
      <c r="AC686" s="1" t="s">
        <v>59</v>
      </c>
      <c r="AI686" s="1" t="s">
        <v>33</v>
      </c>
      <c r="AN686" s="1" t="s">
        <v>72</v>
      </c>
      <c r="AP686" s="1">
        <v>6</v>
      </c>
      <c r="AR686" s="1">
        <v>3</v>
      </c>
      <c r="AT686" s="1">
        <v>10</v>
      </c>
      <c r="AU686" s="1" t="s">
        <v>3634</v>
      </c>
      <c r="AV686" s="1" t="s">
        <v>74</v>
      </c>
      <c r="AX686" s="1">
        <v>9</v>
      </c>
      <c r="AY686" s="1" t="s">
        <v>3635</v>
      </c>
      <c r="AZ686" s="1" t="s">
        <v>3636</v>
      </c>
      <c r="BA686" s="1" t="s">
        <v>3637</v>
      </c>
      <c r="BB686" s="1">
        <v>0</v>
      </c>
    </row>
    <row r="687" spans="1:54" ht="13" x14ac:dyDescent="0.15">
      <c r="A687" s="1" t="s">
        <v>0</v>
      </c>
      <c r="G687" s="2">
        <v>30645</v>
      </c>
      <c r="H687" s="13">
        <f t="shared" ca="1" si="10"/>
        <v>35.112328767123287</v>
      </c>
      <c r="I687" s="1">
        <v>7</v>
      </c>
      <c r="J687" s="1">
        <v>20</v>
      </c>
      <c r="K687" s="1">
        <v>10</v>
      </c>
      <c r="L687" s="1">
        <v>20</v>
      </c>
      <c r="M687" s="1">
        <v>92800</v>
      </c>
      <c r="N687" s="1" t="s">
        <v>1951</v>
      </c>
      <c r="O687" s="1">
        <v>1</v>
      </c>
      <c r="T687" s="1">
        <v>1</v>
      </c>
      <c r="U687" s="1" t="s">
        <v>144</v>
      </c>
      <c r="W687" s="1" t="s">
        <v>56</v>
      </c>
      <c r="Y687" s="1" t="s">
        <v>57</v>
      </c>
      <c r="AA687" s="1">
        <v>1</v>
      </c>
      <c r="AB687" s="1" t="s">
        <v>3638</v>
      </c>
      <c r="AC687" s="1" t="s">
        <v>83</v>
      </c>
      <c r="AG687" s="1" t="s">
        <v>31</v>
      </c>
      <c r="AN687" s="1" t="s">
        <v>84</v>
      </c>
      <c r="AQ687" s="1">
        <v>15</v>
      </c>
      <c r="AS687" s="1">
        <v>20</v>
      </c>
      <c r="AT687" s="1">
        <v>20</v>
      </c>
      <c r="AU687" s="1" t="s">
        <v>3639</v>
      </c>
      <c r="AV687" s="1" t="s">
        <v>64</v>
      </c>
      <c r="AX687" s="1">
        <v>10</v>
      </c>
      <c r="AY687" s="1" t="s">
        <v>3640</v>
      </c>
      <c r="AZ687" s="1" t="s">
        <v>3641</v>
      </c>
      <c r="BA687" s="1" t="s">
        <v>3642</v>
      </c>
      <c r="BB687" s="1">
        <v>0</v>
      </c>
    </row>
    <row r="688" spans="1:54" ht="13" x14ac:dyDescent="0.15">
      <c r="B688" s="1" t="s">
        <v>1</v>
      </c>
      <c r="E688" s="1" t="s">
        <v>4</v>
      </c>
      <c r="G688" s="2">
        <v>29020</v>
      </c>
      <c r="H688" s="13">
        <f t="shared" ca="1" si="10"/>
        <v>39.564383561643837</v>
      </c>
      <c r="I688" s="1">
        <v>4</v>
      </c>
      <c r="J688" s="1">
        <v>70</v>
      </c>
      <c r="K688" s="1">
        <v>12</v>
      </c>
      <c r="L688" s="1">
        <v>25</v>
      </c>
      <c r="M688" s="1">
        <v>3031</v>
      </c>
      <c r="N688" s="1" t="s">
        <v>3643</v>
      </c>
      <c r="O688" s="1">
        <v>0</v>
      </c>
      <c r="P688" s="1" t="s">
        <v>67</v>
      </c>
      <c r="S688" s="1" t="s">
        <v>3644</v>
      </c>
      <c r="T688" s="1">
        <v>1</v>
      </c>
      <c r="U688" s="1" t="s">
        <v>458</v>
      </c>
      <c r="X688" s="1" t="s">
        <v>3645</v>
      </c>
      <c r="Y688" s="1" t="s">
        <v>324</v>
      </c>
      <c r="AA688" s="1">
        <v>11</v>
      </c>
      <c r="AB688" s="1" t="s">
        <v>3646</v>
      </c>
      <c r="AC688" s="1" t="s">
        <v>83</v>
      </c>
      <c r="AI688" s="1" t="s">
        <v>33</v>
      </c>
      <c r="AN688" s="1" t="s">
        <v>84</v>
      </c>
      <c r="AQ688" s="1">
        <v>15</v>
      </c>
      <c r="AS688" s="1">
        <v>10</v>
      </c>
      <c r="AT688" s="1">
        <v>40</v>
      </c>
      <c r="AU688" s="1" t="s">
        <v>3647</v>
      </c>
      <c r="AV688" s="1" t="s">
        <v>74</v>
      </c>
      <c r="AX688" s="1">
        <v>10</v>
      </c>
      <c r="AY688" s="1" t="s">
        <v>3648</v>
      </c>
      <c r="AZ688" s="1" t="s">
        <v>3649</v>
      </c>
      <c r="BA688" s="1" t="s">
        <v>3650</v>
      </c>
      <c r="BB688" s="1">
        <v>0</v>
      </c>
    </row>
    <row r="689" spans="1:54" ht="13" x14ac:dyDescent="0.15">
      <c r="A689" s="1" t="s">
        <v>0</v>
      </c>
      <c r="B689" s="1" t="s">
        <v>1</v>
      </c>
      <c r="G689" s="2" t="s">
        <v>3651</v>
      </c>
      <c r="H689" s="13">
        <f t="shared" ca="1" si="10"/>
        <v>58.243835616438353</v>
      </c>
      <c r="I689" s="1">
        <v>7</v>
      </c>
      <c r="J689" s="1">
        <v>40</v>
      </c>
      <c r="K689" s="1">
        <v>12</v>
      </c>
      <c r="L689" s="1">
        <v>10</v>
      </c>
      <c r="M689" s="1">
        <v>28224</v>
      </c>
      <c r="N689" s="1" t="s">
        <v>3652</v>
      </c>
      <c r="O689" s="1">
        <v>1</v>
      </c>
      <c r="T689" s="1">
        <v>1</v>
      </c>
      <c r="U689" s="1" t="s">
        <v>458</v>
      </c>
      <c r="W689" s="1" t="s">
        <v>145</v>
      </c>
      <c r="Y689" s="1" t="s">
        <v>91</v>
      </c>
      <c r="AA689" s="1">
        <v>30</v>
      </c>
      <c r="AB689" s="1" t="s">
        <v>3653</v>
      </c>
      <c r="AC689" s="1" t="s">
        <v>59</v>
      </c>
      <c r="AI689" s="1" t="s">
        <v>33</v>
      </c>
      <c r="AN689" s="1" t="s">
        <v>72</v>
      </c>
      <c r="AP689" s="1">
        <v>5</v>
      </c>
      <c r="AS689" s="1">
        <v>12</v>
      </c>
      <c r="AT689" s="1">
        <v>12</v>
      </c>
      <c r="AU689" s="1" t="s">
        <v>3654</v>
      </c>
      <c r="AV689" s="1" t="s">
        <v>74</v>
      </c>
      <c r="AX689" s="1">
        <v>10</v>
      </c>
      <c r="AY689" s="1" t="s">
        <v>3655</v>
      </c>
      <c r="BB689" s="1">
        <v>0</v>
      </c>
    </row>
    <row r="690" spans="1:54" ht="13" x14ac:dyDescent="0.15">
      <c r="B690" s="1" t="s">
        <v>1</v>
      </c>
      <c r="E690" s="1" t="s">
        <v>4</v>
      </c>
      <c r="G690" s="2">
        <v>30233</v>
      </c>
      <c r="H690" s="13">
        <f t="shared" ca="1" si="10"/>
        <v>36.241095890410961</v>
      </c>
      <c r="I690" s="1">
        <v>7</v>
      </c>
      <c r="J690" s="1">
        <v>15</v>
      </c>
      <c r="K690" s="1">
        <v>12</v>
      </c>
      <c r="L690" s="1">
        <v>12</v>
      </c>
      <c r="M690" s="1">
        <v>200</v>
      </c>
      <c r="N690" s="1" t="s">
        <v>1966</v>
      </c>
      <c r="O690" s="1">
        <v>0</v>
      </c>
      <c r="P690" s="1" t="s">
        <v>67</v>
      </c>
      <c r="R690" s="1" t="s">
        <v>98</v>
      </c>
      <c r="T690" s="1">
        <v>1</v>
      </c>
      <c r="U690" s="1" t="s">
        <v>150</v>
      </c>
      <c r="W690" s="1" t="s">
        <v>80</v>
      </c>
      <c r="Y690" s="1" t="s">
        <v>91</v>
      </c>
      <c r="AA690" s="1">
        <v>1</v>
      </c>
      <c r="AB690" s="1" t="s">
        <v>2057</v>
      </c>
      <c r="AC690" s="1" t="s">
        <v>71</v>
      </c>
      <c r="AF690" s="1" t="s">
        <v>30</v>
      </c>
      <c r="AG690" s="1" t="s">
        <v>31</v>
      </c>
      <c r="AN690" s="1" t="s">
        <v>84</v>
      </c>
      <c r="AP690" s="1">
        <v>2</v>
      </c>
      <c r="AR690" s="1">
        <v>5</v>
      </c>
      <c r="AT690" s="1">
        <v>30</v>
      </c>
      <c r="AU690" s="1" t="s">
        <v>3656</v>
      </c>
      <c r="AV690" s="1" t="s">
        <v>74</v>
      </c>
      <c r="AX690" s="1">
        <v>7</v>
      </c>
      <c r="AY690" s="1" t="s">
        <v>421</v>
      </c>
      <c r="AZ690" s="1" t="s">
        <v>3657</v>
      </c>
      <c r="BB690" s="1">
        <v>0</v>
      </c>
    </row>
    <row r="691" spans="1:54" ht="13" x14ac:dyDescent="0.15">
      <c r="A691" s="1" t="s">
        <v>0</v>
      </c>
      <c r="E691" s="1" t="s">
        <v>4</v>
      </c>
      <c r="G691" s="2">
        <v>35459</v>
      </c>
      <c r="H691" s="13">
        <f t="shared" ca="1" si="10"/>
        <v>21.923287671232877</v>
      </c>
      <c r="I691" s="1">
        <v>5</v>
      </c>
      <c r="J691" s="1">
        <v>8</v>
      </c>
      <c r="K691" s="1">
        <v>10</v>
      </c>
      <c r="L691" s="1">
        <v>5</v>
      </c>
      <c r="M691" s="1">
        <v>396191</v>
      </c>
      <c r="N691" s="1" t="s">
        <v>3658</v>
      </c>
      <c r="O691" s="1">
        <v>0</v>
      </c>
      <c r="P691" s="1" t="s">
        <v>53</v>
      </c>
      <c r="R691" s="1" t="s">
        <v>103</v>
      </c>
      <c r="T691" s="1">
        <v>0</v>
      </c>
      <c r="AC691" s="1" t="s">
        <v>166</v>
      </c>
      <c r="AI691" s="1" t="s">
        <v>33</v>
      </c>
      <c r="AN691" s="1" t="s">
        <v>84</v>
      </c>
      <c r="AP691" s="1">
        <v>4</v>
      </c>
      <c r="AR691" s="1">
        <v>3</v>
      </c>
      <c r="AT691" s="1">
        <v>4</v>
      </c>
      <c r="AU691" s="1" t="s">
        <v>3659</v>
      </c>
      <c r="AV691" s="1" t="s">
        <v>74</v>
      </c>
      <c r="AX691" s="1">
        <v>9</v>
      </c>
      <c r="AY691" s="1" t="s">
        <v>3660</v>
      </c>
      <c r="AZ691" s="1" t="s">
        <v>3661</v>
      </c>
      <c r="BB691" s="1">
        <v>0</v>
      </c>
    </row>
    <row r="692" spans="1:54" ht="13" x14ac:dyDescent="0.15">
      <c r="B692" s="1" t="s">
        <v>1</v>
      </c>
      <c r="E692" s="1" t="s">
        <v>4</v>
      </c>
      <c r="G692" s="2">
        <v>30996</v>
      </c>
      <c r="H692" s="13">
        <f t="shared" ca="1" si="10"/>
        <v>34.150684931506852</v>
      </c>
      <c r="I692" s="1">
        <v>7</v>
      </c>
      <c r="J692" s="1">
        <v>10</v>
      </c>
      <c r="K692" s="1">
        <v>6</v>
      </c>
      <c r="L692" s="1">
        <v>10</v>
      </c>
      <c r="N692" s="1" t="s">
        <v>1168</v>
      </c>
      <c r="O692" s="1">
        <v>0</v>
      </c>
      <c r="P692" s="1" t="s">
        <v>78</v>
      </c>
      <c r="R692" s="1" t="s">
        <v>98</v>
      </c>
      <c r="T692" s="1">
        <v>1</v>
      </c>
      <c r="U692" s="1" t="s">
        <v>453</v>
      </c>
      <c r="W692" s="1" t="s">
        <v>111</v>
      </c>
      <c r="Y692" s="1" t="s">
        <v>57</v>
      </c>
      <c r="AA692" s="1">
        <v>6</v>
      </c>
      <c r="AC692" s="1" t="s">
        <v>71</v>
      </c>
      <c r="AI692" s="1" t="s">
        <v>33</v>
      </c>
      <c r="AN692" s="1" t="s">
        <v>84</v>
      </c>
      <c r="AP692" s="1">
        <v>3</v>
      </c>
      <c r="AR692" s="1">
        <v>6</v>
      </c>
      <c r="AT692" s="1">
        <v>10</v>
      </c>
      <c r="AU692" s="1" t="s">
        <v>3662</v>
      </c>
      <c r="AV692" s="1" t="s">
        <v>74</v>
      </c>
      <c r="AX692" s="1">
        <v>10</v>
      </c>
      <c r="BB692" s="1">
        <v>0</v>
      </c>
    </row>
    <row r="693" spans="1:54" ht="13" x14ac:dyDescent="0.15">
      <c r="B693" s="1" t="s">
        <v>1</v>
      </c>
      <c r="G693" s="2">
        <v>28795</v>
      </c>
      <c r="H693" s="13">
        <f t="shared" ca="1" si="10"/>
        <v>40.180821917808217</v>
      </c>
      <c r="I693" s="1">
        <v>7</v>
      </c>
      <c r="J693" s="1">
        <v>180</v>
      </c>
      <c r="K693" s="1">
        <v>11</v>
      </c>
      <c r="L693" s="1">
        <v>3</v>
      </c>
      <c r="M693" s="1">
        <v>30097</v>
      </c>
      <c r="N693" s="1" t="s">
        <v>714</v>
      </c>
      <c r="O693" s="1">
        <v>0</v>
      </c>
      <c r="Q693" s="1" t="s">
        <v>3663</v>
      </c>
      <c r="R693" s="1" t="s">
        <v>98</v>
      </c>
      <c r="T693" s="1">
        <v>1</v>
      </c>
      <c r="U693" s="1" t="s">
        <v>159</v>
      </c>
      <c r="W693" s="1" t="s">
        <v>90</v>
      </c>
      <c r="Y693" s="1" t="s">
        <v>245</v>
      </c>
      <c r="AA693" s="1">
        <v>5</v>
      </c>
      <c r="AB693" s="1" t="s">
        <v>3664</v>
      </c>
      <c r="AC693" s="1" t="s">
        <v>83</v>
      </c>
      <c r="AL693" s="1" t="s">
        <v>36</v>
      </c>
      <c r="AV693" s="1" t="s">
        <v>74</v>
      </c>
      <c r="AX693" s="1">
        <v>7</v>
      </c>
      <c r="AY693" s="1" t="s">
        <v>3665</v>
      </c>
      <c r="AZ693" s="1" t="s">
        <v>3666</v>
      </c>
      <c r="BB693" s="1">
        <v>1</v>
      </c>
    </row>
    <row r="694" spans="1:54" ht="13" x14ac:dyDescent="0.15">
      <c r="B694" s="1" t="s">
        <v>1</v>
      </c>
      <c r="G694" s="2">
        <v>26256</v>
      </c>
      <c r="H694" s="13">
        <f t="shared" ca="1" si="10"/>
        <v>47.136986301369866</v>
      </c>
      <c r="I694" s="1">
        <v>8</v>
      </c>
      <c r="J694" s="1">
        <v>0</v>
      </c>
      <c r="K694" s="1">
        <v>12</v>
      </c>
      <c r="L694" s="1">
        <v>26</v>
      </c>
      <c r="M694" s="1">
        <v>39564</v>
      </c>
      <c r="N694" s="1" t="s">
        <v>3667</v>
      </c>
      <c r="O694" s="1">
        <v>1</v>
      </c>
      <c r="T694" s="1">
        <v>1</v>
      </c>
      <c r="U694" s="1" t="s">
        <v>225</v>
      </c>
      <c r="W694" s="1" t="s">
        <v>80</v>
      </c>
      <c r="Y694" s="1" t="s">
        <v>160</v>
      </c>
      <c r="AA694" s="1">
        <v>7</v>
      </c>
      <c r="AB694" s="1" t="s">
        <v>3668</v>
      </c>
      <c r="AC694" s="1" t="s">
        <v>71</v>
      </c>
      <c r="AG694" s="1" t="s">
        <v>31</v>
      </c>
      <c r="AH694" s="1" t="s">
        <v>32</v>
      </c>
      <c r="AJ694" s="1" t="s">
        <v>34</v>
      </c>
      <c r="AN694" s="1" t="s">
        <v>60</v>
      </c>
      <c r="AP694" s="1">
        <v>6</v>
      </c>
      <c r="AR694" s="1">
        <v>2</v>
      </c>
      <c r="AT694" s="1">
        <v>8</v>
      </c>
      <c r="AU694" s="1" t="s">
        <v>3669</v>
      </c>
      <c r="AW694" s="1" t="s">
        <v>3670</v>
      </c>
      <c r="AX694" s="1">
        <v>10</v>
      </c>
      <c r="AY694" s="1" t="s">
        <v>3671</v>
      </c>
      <c r="AZ694" s="1" t="s">
        <v>3672</v>
      </c>
      <c r="BA694" s="1" t="s">
        <v>3673</v>
      </c>
      <c r="BB694" s="1">
        <v>1</v>
      </c>
    </row>
    <row r="695" spans="1:54" ht="13" x14ac:dyDescent="0.15">
      <c r="B695" s="1" t="s">
        <v>1</v>
      </c>
      <c r="E695" s="1" t="s">
        <v>4</v>
      </c>
      <c r="G695" s="2" t="s">
        <v>3674</v>
      </c>
      <c r="H695" s="13">
        <f t="shared" ca="1" si="10"/>
        <v>54.301369863013697</v>
      </c>
      <c r="I695" s="1">
        <v>7</v>
      </c>
      <c r="J695" s="1">
        <v>50</v>
      </c>
      <c r="K695" s="1">
        <v>8</v>
      </c>
      <c r="L695" s="1">
        <v>5</v>
      </c>
      <c r="M695" s="1">
        <v>2624</v>
      </c>
      <c r="N695" s="1" t="s">
        <v>3675</v>
      </c>
      <c r="O695" s="1">
        <v>1</v>
      </c>
      <c r="T695" s="1">
        <v>1</v>
      </c>
      <c r="U695" s="1" t="s">
        <v>5</v>
      </c>
      <c r="W695" s="1" t="s">
        <v>111</v>
      </c>
      <c r="Z695" s="1" t="s">
        <v>1039</v>
      </c>
      <c r="AA695" s="1">
        <v>30</v>
      </c>
      <c r="AB695" s="1" t="s">
        <v>3676</v>
      </c>
      <c r="AC695" s="1" t="s">
        <v>59</v>
      </c>
      <c r="AI695" s="1" t="s">
        <v>33</v>
      </c>
      <c r="AN695" s="1" t="s">
        <v>72</v>
      </c>
      <c r="AP695" s="1">
        <v>6</v>
      </c>
      <c r="AR695" s="1">
        <v>6</v>
      </c>
      <c r="AT695" s="1">
        <v>20</v>
      </c>
      <c r="AU695" s="1" t="s">
        <v>3677</v>
      </c>
      <c r="AW695" s="1" t="s">
        <v>3678</v>
      </c>
      <c r="AX695" s="1">
        <v>7</v>
      </c>
      <c r="AY695" s="1" t="s">
        <v>3679</v>
      </c>
      <c r="AZ695" s="1" t="s">
        <v>3680</v>
      </c>
      <c r="BB695" s="1">
        <v>0</v>
      </c>
    </row>
    <row r="696" spans="1:54" ht="13" x14ac:dyDescent="0.15">
      <c r="B696" s="1" t="s">
        <v>1</v>
      </c>
      <c r="G696" s="2">
        <v>31131</v>
      </c>
      <c r="H696" s="13">
        <f t="shared" ca="1" si="10"/>
        <v>33.780821917808218</v>
      </c>
      <c r="I696" s="1">
        <v>6</v>
      </c>
      <c r="J696" s="1">
        <v>60</v>
      </c>
      <c r="K696" s="1">
        <v>12</v>
      </c>
      <c r="L696" s="1">
        <v>6</v>
      </c>
      <c r="M696" s="1">
        <v>1</v>
      </c>
      <c r="N696" s="1" t="s">
        <v>1394</v>
      </c>
      <c r="O696" s="1">
        <v>1</v>
      </c>
      <c r="T696" s="1">
        <v>1</v>
      </c>
      <c r="U696" s="1" t="s">
        <v>144</v>
      </c>
      <c r="W696" s="1" t="s">
        <v>424</v>
      </c>
      <c r="Z696" s="1" t="s">
        <v>3681</v>
      </c>
      <c r="AA696" s="1">
        <v>9</v>
      </c>
      <c r="AB696" s="1" t="s">
        <v>3682</v>
      </c>
      <c r="AC696" s="1" t="s">
        <v>59</v>
      </c>
      <c r="AI696" s="1" t="s">
        <v>33</v>
      </c>
      <c r="AN696" s="1" t="s">
        <v>60</v>
      </c>
      <c r="AP696" s="1">
        <v>5</v>
      </c>
      <c r="AR696" s="1">
        <v>6</v>
      </c>
      <c r="AT696" s="1">
        <v>30</v>
      </c>
      <c r="AU696" s="1" t="s">
        <v>3683</v>
      </c>
      <c r="AV696" s="1" t="s">
        <v>74</v>
      </c>
      <c r="AX696" s="1">
        <v>10</v>
      </c>
      <c r="AY696" s="1" t="s">
        <v>3684</v>
      </c>
      <c r="AZ696" s="1" t="s">
        <v>3685</v>
      </c>
      <c r="BA696" s="1" t="s">
        <v>3686</v>
      </c>
      <c r="BB696" s="1">
        <v>1</v>
      </c>
    </row>
    <row r="697" spans="1:54" ht="13" x14ac:dyDescent="0.15">
      <c r="A697" s="1" t="s">
        <v>0</v>
      </c>
      <c r="E697" s="1" t="s">
        <v>4</v>
      </c>
      <c r="G697" s="2">
        <v>28207</v>
      </c>
      <c r="H697" s="13">
        <f t="shared" ca="1" si="10"/>
        <v>41.791780821917811</v>
      </c>
      <c r="I697" s="1">
        <v>7</v>
      </c>
      <c r="J697" s="1">
        <v>45</v>
      </c>
      <c r="K697" s="1">
        <v>10</v>
      </c>
      <c r="L697" s="1">
        <v>6</v>
      </c>
      <c r="M697" s="1">
        <v>94043</v>
      </c>
      <c r="N697" s="1" t="s">
        <v>3056</v>
      </c>
      <c r="O697" s="1">
        <v>1</v>
      </c>
      <c r="T697" s="1">
        <v>1</v>
      </c>
      <c r="U697" s="1" t="s">
        <v>55</v>
      </c>
      <c r="W697" s="1" t="s">
        <v>56</v>
      </c>
      <c r="Y697" s="1" t="s">
        <v>91</v>
      </c>
      <c r="AA697" s="1">
        <v>17</v>
      </c>
      <c r="AB697" s="1" t="s">
        <v>3687</v>
      </c>
      <c r="AC697" s="1" t="s">
        <v>83</v>
      </c>
      <c r="AH697" s="1" t="s">
        <v>32</v>
      </c>
      <c r="AN697" s="1" t="s">
        <v>60</v>
      </c>
      <c r="AP697" s="1">
        <v>6</v>
      </c>
      <c r="AR697" s="1">
        <v>6</v>
      </c>
      <c r="AT697" s="1">
        <v>6</v>
      </c>
      <c r="AU697" s="1" t="s">
        <v>3688</v>
      </c>
      <c r="AV697" s="1" t="s">
        <v>74</v>
      </c>
      <c r="AX697" s="1">
        <v>10</v>
      </c>
      <c r="AY697" s="1" t="s">
        <v>3689</v>
      </c>
      <c r="AZ697" s="1" t="s">
        <v>3690</v>
      </c>
      <c r="BA697" s="1" t="s">
        <v>3691</v>
      </c>
      <c r="BB697" s="1">
        <v>1</v>
      </c>
    </row>
    <row r="698" spans="1:54" ht="13" x14ac:dyDescent="0.15">
      <c r="A698" s="1" t="s">
        <v>0</v>
      </c>
      <c r="B698" s="1" t="s">
        <v>1</v>
      </c>
      <c r="D698" s="1" t="s">
        <v>3</v>
      </c>
      <c r="E698" s="1" t="s">
        <v>4</v>
      </c>
      <c r="G698" s="2">
        <v>27646</v>
      </c>
      <c r="H698" s="13">
        <f t="shared" ca="1" si="10"/>
        <v>43.328767123287669</v>
      </c>
      <c r="I698" s="1">
        <v>6</v>
      </c>
      <c r="J698" s="1">
        <v>60</v>
      </c>
      <c r="K698" s="1">
        <v>6</v>
      </c>
      <c r="L698" s="1">
        <v>3</v>
      </c>
      <c r="N698" s="1" t="s">
        <v>1366</v>
      </c>
      <c r="O698" s="1">
        <v>0</v>
      </c>
      <c r="P698" s="1" t="s">
        <v>53</v>
      </c>
      <c r="R698" s="1" t="s">
        <v>98</v>
      </c>
      <c r="T698" s="1">
        <v>1</v>
      </c>
      <c r="U698" s="1" t="s">
        <v>30</v>
      </c>
      <c r="W698" s="1" t="s">
        <v>80</v>
      </c>
      <c r="Z698" s="1" t="s">
        <v>3692</v>
      </c>
      <c r="AA698" s="1">
        <v>4</v>
      </c>
      <c r="AB698" s="1" t="s">
        <v>3693</v>
      </c>
      <c r="AC698" s="1" t="s">
        <v>1299</v>
      </c>
      <c r="AF698" s="1" t="s">
        <v>30</v>
      </c>
      <c r="AN698" s="1" t="s">
        <v>72</v>
      </c>
      <c r="AP698" s="1">
        <v>5</v>
      </c>
      <c r="AR698" s="1">
        <v>5</v>
      </c>
      <c r="AT698" s="1">
        <v>12</v>
      </c>
      <c r="AU698" s="1" t="s">
        <v>3694</v>
      </c>
      <c r="AV698" s="1" t="s">
        <v>74</v>
      </c>
      <c r="AX698" s="1">
        <v>10</v>
      </c>
      <c r="AY698" s="1" t="s">
        <v>36</v>
      </c>
      <c r="AZ698" s="1" t="s">
        <v>3695</v>
      </c>
      <c r="BA698" s="1" t="s">
        <v>3696</v>
      </c>
      <c r="BB698" s="1">
        <v>0</v>
      </c>
    </row>
    <row r="699" spans="1:54" ht="13" x14ac:dyDescent="0.15">
      <c r="E699" s="1" t="s">
        <v>4</v>
      </c>
      <c r="G699" s="2">
        <v>30727</v>
      </c>
      <c r="H699" s="13">
        <f t="shared" ca="1" si="10"/>
        <v>34.887671232876713</v>
      </c>
      <c r="I699" s="1">
        <v>7</v>
      </c>
      <c r="J699" s="1">
        <v>90</v>
      </c>
      <c r="K699" s="1">
        <v>14</v>
      </c>
      <c r="L699" s="1">
        <v>2</v>
      </c>
      <c r="M699" s="1">
        <v>47410</v>
      </c>
      <c r="N699" s="1" t="s">
        <v>748</v>
      </c>
      <c r="O699" s="1">
        <v>1</v>
      </c>
      <c r="T699" s="1">
        <v>1</v>
      </c>
      <c r="U699" s="1" t="s">
        <v>225</v>
      </c>
      <c r="X699" s="1" t="s">
        <v>279</v>
      </c>
      <c r="Y699" s="1" t="s">
        <v>91</v>
      </c>
      <c r="AA699" s="1">
        <v>8</v>
      </c>
      <c r="AB699" s="1" t="s">
        <v>3697</v>
      </c>
      <c r="AC699" s="1" t="s">
        <v>83</v>
      </c>
      <c r="AH699" s="1" t="s">
        <v>32</v>
      </c>
      <c r="AN699" s="1" t="s">
        <v>72</v>
      </c>
      <c r="AP699" s="1">
        <v>3</v>
      </c>
      <c r="AR699" s="1">
        <v>1</v>
      </c>
      <c r="AT699" s="1">
        <v>15</v>
      </c>
      <c r="AU699" s="1" t="s">
        <v>3698</v>
      </c>
      <c r="AW699" s="1" t="s">
        <v>3699</v>
      </c>
      <c r="AX699" s="1">
        <v>8</v>
      </c>
      <c r="AY699" s="1" t="s">
        <v>3700</v>
      </c>
      <c r="BA699" s="1" t="s">
        <v>3701</v>
      </c>
      <c r="BB699" s="1">
        <v>0</v>
      </c>
    </row>
    <row r="700" spans="1:54" ht="13" x14ac:dyDescent="0.15">
      <c r="A700" s="1" t="s">
        <v>0</v>
      </c>
      <c r="G700" s="2">
        <v>28413</v>
      </c>
      <c r="H700" s="13">
        <f t="shared" ca="1" si="10"/>
        <v>41.227397260273975</v>
      </c>
      <c r="I700" s="1">
        <v>5</v>
      </c>
      <c r="J700" s="1">
        <v>150</v>
      </c>
      <c r="K700" s="1">
        <v>6</v>
      </c>
      <c r="L700" s="1">
        <v>1</v>
      </c>
      <c r="M700" s="1">
        <v>77494</v>
      </c>
      <c r="N700" s="1" t="s">
        <v>3702</v>
      </c>
      <c r="O700" s="1">
        <v>1</v>
      </c>
      <c r="T700" s="1">
        <v>1</v>
      </c>
      <c r="U700" s="1" t="s">
        <v>144</v>
      </c>
      <c r="W700" s="1" t="s">
        <v>90</v>
      </c>
      <c r="Y700" s="1" t="s">
        <v>91</v>
      </c>
      <c r="AA700" s="1">
        <v>19</v>
      </c>
      <c r="AB700" s="1" t="s">
        <v>3703</v>
      </c>
      <c r="AC700" s="1" t="s">
        <v>59</v>
      </c>
      <c r="AH700" s="1" t="s">
        <v>32</v>
      </c>
      <c r="AI700" s="1" t="s">
        <v>33</v>
      </c>
      <c r="AN700" s="1" t="s">
        <v>60</v>
      </c>
      <c r="AP700" s="1">
        <v>6</v>
      </c>
      <c r="AR700" s="1">
        <v>6</v>
      </c>
      <c r="AT700" s="1">
        <v>4</v>
      </c>
      <c r="AU700" s="1" t="s">
        <v>3704</v>
      </c>
      <c r="AV700" s="1" t="s">
        <v>74</v>
      </c>
      <c r="AX700" s="1">
        <v>10</v>
      </c>
      <c r="AY700" s="1" t="s">
        <v>3705</v>
      </c>
      <c r="AZ700" s="1" t="s">
        <v>3706</v>
      </c>
      <c r="BA700" s="1" t="s">
        <v>3707</v>
      </c>
      <c r="BB700" s="1">
        <v>1</v>
      </c>
    </row>
    <row r="701" spans="1:54" ht="13" x14ac:dyDescent="0.15">
      <c r="A701" s="1" t="s">
        <v>0</v>
      </c>
      <c r="G701" s="2">
        <v>26235</v>
      </c>
      <c r="H701" s="13">
        <f t="shared" ca="1" si="10"/>
        <v>47.194520547945203</v>
      </c>
      <c r="I701" s="1">
        <v>8</v>
      </c>
      <c r="J701" s="1">
        <v>40</v>
      </c>
      <c r="K701" s="1">
        <v>10</v>
      </c>
      <c r="L701" s="1">
        <v>6</v>
      </c>
      <c r="N701" s="1" t="s">
        <v>2980</v>
      </c>
      <c r="O701" s="1">
        <v>0</v>
      </c>
      <c r="P701" s="1" t="s">
        <v>67</v>
      </c>
      <c r="R701" s="1" t="s">
        <v>68</v>
      </c>
      <c r="T701" s="1">
        <v>1</v>
      </c>
      <c r="U701" s="1" t="s">
        <v>79</v>
      </c>
      <c r="W701" s="1" t="s">
        <v>56</v>
      </c>
      <c r="Z701" s="1" t="s">
        <v>3708</v>
      </c>
      <c r="AA701" s="1">
        <v>5</v>
      </c>
      <c r="AB701" s="1" t="s">
        <v>3709</v>
      </c>
      <c r="AC701" s="1" t="s">
        <v>71</v>
      </c>
      <c r="AF701" s="1" t="s">
        <v>30</v>
      </c>
      <c r="AN701" s="1" t="s">
        <v>84</v>
      </c>
      <c r="AQ701" s="1">
        <v>12</v>
      </c>
      <c r="AR701" s="1">
        <v>6</v>
      </c>
      <c r="AT701" s="1">
        <v>20</v>
      </c>
      <c r="AU701" s="1" t="s">
        <v>3710</v>
      </c>
      <c r="AV701" s="1" t="s">
        <v>74</v>
      </c>
      <c r="AX701" s="1">
        <v>9</v>
      </c>
      <c r="AY701" s="1" t="s">
        <v>3711</v>
      </c>
      <c r="AZ701" s="1" t="s">
        <v>3712</v>
      </c>
      <c r="BB701" s="1">
        <v>1</v>
      </c>
    </row>
    <row r="702" spans="1:54" ht="13" x14ac:dyDescent="0.15">
      <c r="A702" s="1" t="s">
        <v>0</v>
      </c>
      <c r="B702" s="1" t="s">
        <v>1</v>
      </c>
      <c r="E702" s="1" t="s">
        <v>4</v>
      </c>
      <c r="G702" s="2" t="s">
        <v>3713</v>
      </c>
      <c r="H702" s="13">
        <f t="shared" ca="1" si="10"/>
        <v>52.857534246575341</v>
      </c>
      <c r="I702" s="1">
        <v>7</v>
      </c>
      <c r="J702" s="1">
        <v>180</v>
      </c>
      <c r="K702" s="1">
        <v>12</v>
      </c>
      <c r="L702" s="1">
        <v>10</v>
      </c>
      <c r="N702" s="1" t="s">
        <v>1366</v>
      </c>
      <c r="O702" s="1">
        <v>0</v>
      </c>
      <c r="P702" s="1" t="s">
        <v>97</v>
      </c>
      <c r="R702" s="1" t="s">
        <v>103</v>
      </c>
      <c r="T702" s="1">
        <v>1</v>
      </c>
      <c r="U702" s="1" t="s">
        <v>55</v>
      </c>
      <c r="W702" s="1" t="s">
        <v>80</v>
      </c>
      <c r="Y702" s="1" t="s">
        <v>105</v>
      </c>
      <c r="AA702" s="1">
        <v>25</v>
      </c>
      <c r="AC702" s="1" t="s">
        <v>83</v>
      </c>
      <c r="AG702" s="1" t="s">
        <v>31</v>
      </c>
      <c r="AN702" s="1" t="s">
        <v>84</v>
      </c>
      <c r="AP702" s="1">
        <v>6</v>
      </c>
      <c r="AR702" s="1">
        <v>5</v>
      </c>
      <c r="AT702" s="1">
        <v>260</v>
      </c>
      <c r="AU702" s="1" t="s">
        <v>3714</v>
      </c>
      <c r="AV702" s="1" t="s">
        <v>74</v>
      </c>
      <c r="AX702" s="1">
        <v>9</v>
      </c>
      <c r="AY702" s="1" t="s">
        <v>3715</v>
      </c>
      <c r="BA702" s="1" t="s">
        <v>3716</v>
      </c>
      <c r="BB702" s="1">
        <v>0</v>
      </c>
    </row>
    <row r="703" spans="1:54" ht="13" x14ac:dyDescent="0.15">
      <c r="A703" s="1" t="s">
        <v>0</v>
      </c>
      <c r="D703" s="1" t="s">
        <v>3</v>
      </c>
      <c r="E703" s="1" t="s">
        <v>4</v>
      </c>
      <c r="G703" s="2">
        <v>33512</v>
      </c>
      <c r="H703" s="13">
        <f t="shared" ca="1" si="10"/>
        <v>27.257534246575343</v>
      </c>
      <c r="I703" s="1">
        <v>8</v>
      </c>
      <c r="J703" s="1">
        <v>30</v>
      </c>
      <c r="K703" s="1">
        <v>10</v>
      </c>
      <c r="L703" s="1">
        <v>18</v>
      </c>
      <c r="M703" s="1">
        <v>98103</v>
      </c>
      <c r="N703" s="1" t="s">
        <v>3717</v>
      </c>
      <c r="O703" s="1">
        <v>1</v>
      </c>
      <c r="T703" s="1">
        <v>0</v>
      </c>
      <c r="AC703" s="1" t="s">
        <v>83</v>
      </c>
      <c r="AG703" s="1" t="s">
        <v>31</v>
      </c>
      <c r="AN703" s="1" t="s">
        <v>84</v>
      </c>
      <c r="AQ703" s="1">
        <v>12</v>
      </c>
      <c r="AS703" s="1">
        <v>12</v>
      </c>
      <c r="AT703" s="1">
        <v>30</v>
      </c>
      <c r="AU703" s="1" t="s">
        <v>3718</v>
      </c>
      <c r="AV703" s="1" t="s">
        <v>74</v>
      </c>
      <c r="AX703" s="1">
        <v>8</v>
      </c>
      <c r="AY703" s="1" t="s">
        <v>3719</v>
      </c>
      <c r="AZ703" s="1" t="s">
        <v>3720</v>
      </c>
      <c r="BB703" s="1">
        <v>0</v>
      </c>
    </row>
    <row r="704" spans="1:54" ht="13" x14ac:dyDescent="0.15">
      <c r="A704" s="1" t="s">
        <v>0</v>
      </c>
      <c r="B704" s="1" t="s">
        <v>1</v>
      </c>
      <c r="G704" s="2">
        <v>26021</v>
      </c>
      <c r="H704" s="13">
        <f t="shared" ca="1" si="10"/>
        <v>47.780821917808218</v>
      </c>
      <c r="I704" s="1">
        <v>7</v>
      </c>
      <c r="J704" s="1">
        <v>30</v>
      </c>
      <c r="K704" s="1">
        <v>6</v>
      </c>
      <c r="L704" s="1">
        <v>3</v>
      </c>
      <c r="M704" s="1">
        <v>92694</v>
      </c>
      <c r="N704" s="1" t="s">
        <v>3721</v>
      </c>
      <c r="O704" s="1">
        <v>1</v>
      </c>
      <c r="T704" s="1">
        <v>1</v>
      </c>
      <c r="U704" s="1" t="s">
        <v>159</v>
      </c>
      <c r="W704" s="1" t="s">
        <v>80</v>
      </c>
      <c r="Y704" s="1" t="s">
        <v>91</v>
      </c>
      <c r="AA704" s="1">
        <v>12</v>
      </c>
      <c r="AB704" s="1" t="s">
        <v>3722</v>
      </c>
      <c r="AC704" s="1" t="s">
        <v>71</v>
      </c>
      <c r="AI704" s="1" t="s">
        <v>33</v>
      </c>
      <c r="AN704" s="1" t="s">
        <v>72</v>
      </c>
      <c r="AQ704" s="1">
        <v>10</v>
      </c>
      <c r="AR704" s="1">
        <v>5</v>
      </c>
      <c r="AT704" s="1">
        <v>10</v>
      </c>
      <c r="AU704" s="1" t="s">
        <v>3723</v>
      </c>
      <c r="AW704" s="1" t="s">
        <v>3724</v>
      </c>
      <c r="AX704" s="1">
        <v>10</v>
      </c>
      <c r="AY704" s="1" t="s">
        <v>3725</v>
      </c>
      <c r="AZ704" s="1" t="s">
        <v>3726</v>
      </c>
      <c r="BA704" s="1" t="s">
        <v>3727</v>
      </c>
      <c r="BB704" s="1">
        <v>1</v>
      </c>
    </row>
    <row r="705" spans="1:54" ht="13" x14ac:dyDescent="0.15">
      <c r="A705" s="1" t="s">
        <v>0</v>
      </c>
      <c r="E705" s="1" t="s">
        <v>4</v>
      </c>
      <c r="G705" s="2">
        <v>33040</v>
      </c>
      <c r="H705" s="13">
        <f t="shared" ca="1" si="10"/>
        <v>28.550684931506851</v>
      </c>
      <c r="I705" s="1">
        <v>6</v>
      </c>
      <c r="J705" s="1">
        <v>50</v>
      </c>
      <c r="K705" s="1">
        <v>10</v>
      </c>
      <c r="L705" s="1">
        <v>3</v>
      </c>
      <c r="M705" s="1">
        <v>30001</v>
      </c>
      <c r="N705" s="1" t="s">
        <v>3728</v>
      </c>
      <c r="O705" s="1">
        <v>1</v>
      </c>
      <c r="T705" s="1">
        <v>0</v>
      </c>
      <c r="AC705" s="1" t="s">
        <v>83</v>
      </c>
      <c r="AF705" s="1" t="s">
        <v>30</v>
      </c>
      <c r="AI705" s="1" t="s">
        <v>33</v>
      </c>
      <c r="AN705" s="1" t="s">
        <v>84</v>
      </c>
      <c r="AP705" s="1">
        <v>6</v>
      </c>
      <c r="AR705" s="1">
        <v>4</v>
      </c>
      <c r="AT705" s="1">
        <v>100</v>
      </c>
      <c r="AU705" s="1" t="s">
        <v>3729</v>
      </c>
      <c r="AV705" s="1" t="s">
        <v>64</v>
      </c>
      <c r="AX705" s="1">
        <v>8</v>
      </c>
      <c r="AY705" s="1" t="s">
        <v>3730</v>
      </c>
      <c r="BA705" s="1" t="s">
        <v>3731</v>
      </c>
      <c r="BB705" s="1">
        <v>1</v>
      </c>
    </row>
    <row r="706" spans="1:54" ht="13" x14ac:dyDescent="0.15">
      <c r="A706" s="1" t="s">
        <v>0</v>
      </c>
      <c r="G706" s="2">
        <v>33530</v>
      </c>
      <c r="H706" s="13">
        <f t="shared" ca="1" si="10"/>
        <v>27.208219178082192</v>
      </c>
      <c r="I706" s="1">
        <v>6</v>
      </c>
      <c r="J706" s="1">
        <v>60</v>
      </c>
      <c r="K706" s="1">
        <v>4</v>
      </c>
      <c r="L706" s="1">
        <v>5</v>
      </c>
      <c r="M706" s="1">
        <v>300</v>
      </c>
      <c r="N706" s="1" t="s">
        <v>3732</v>
      </c>
      <c r="O706" s="1">
        <v>1</v>
      </c>
      <c r="T706" s="1">
        <v>1</v>
      </c>
      <c r="U706" s="1" t="s">
        <v>5</v>
      </c>
      <c r="W706" s="1" t="s">
        <v>111</v>
      </c>
      <c r="Y706" s="1" t="s">
        <v>648</v>
      </c>
      <c r="AA706" s="1">
        <v>0</v>
      </c>
      <c r="AB706" s="1" t="s">
        <v>3733</v>
      </c>
      <c r="AC706" s="1" t="s">
        <v>83</v>
      </c>
      <c r="AI706" s="1" t="s">
        <v>33</v>
      </c>
      <c r="AN706" s="1" t="s">
        <v>84</v>
      </c>
      <c r="AP706" s="1">
        <v>6</v>
      </c>
      <c r="AR706" s="1">
        <v>6</v>
      </c>
      <c r="AT706" s="1">
        <v>4</v>
      </c>
      <c r="AU706" s="1" t="s">
        <v>3734</v>
      </c>
      <c r="AV706" s="1" t="s">
        <v>74</v>
      </c>
      <c r="AX706" s="1">
        <v>7</v>
      </c>
      <c r="AY706" s="1" t="s">
        <v>3735</v>
      </c>
      <c r="AZ706" s="1" t="s">
        <v>3736</v>
      </c>
      <c r="BA706" s="1" t="s">
        <v>3737</v>
      </c>
      <c r="BB706" s="1">
        <v>1</v>
      </c>
    </row>
    <row r="707" spans="1:54" ht="13" x14ac:dyDescent="0.15">
      <c r="B707" s="1" t="s">
        <v>1</v>
      </c>
      <c r="G707" s="2">
        <v>29873</v>
      </c>
      <c r="H707" s="13">
        <f t="shared" ref="H707:H754" ca="1" si="11">(TODAY() - G707)/365</f>
        <v>37.227397260273975</v>
      </c>
      <c r="I707" s="1">
        <v>6</v>
      </c>
      <c r="J707" s="1">
        <v>90</v>
      </c>
      <c r="K707" s="1">
        <v>16</v>
      </c>
      <c r="L707" s="1">
        <v>50</v>
      </c>
      <c r="M707" s="1">
        <v>61004</v>
      </c>
      <c r="N707" s="1" t="s">
        <v>3738</v>
      </c>
      <c r="O707" s="1">
        <v>1</v>
      </c>
      <c r="T707" s="1">
        <v>1</v>
      </c>
      <c r="U707" s="1" t="s">
        <v>137</v>
      </c>
      <c r="W707" s="1" t="s">
        <v>124</v>
      </c>
      <c r="Y707" s="1" t="s">
        <v>648</v>
      </c>
      <c r="AA707" s="1">
        <v>11</v>
      </c>
      <c r="AB707" s="1">
        <v>6</v>
      </c>
      <c r="AC707" s="1" t="s">
        <v>83</v>
      </c>
      <c r="AI707" s="1" t="s">
        <v>33</v>
      </c>
      <c r="AN707" s="1" t="s">
        <v>60</v>
      </c>
      <c r="AP707" s="1">
        <v>2</v>
      </c>
      <c r="AR707" s="1">
        <v>2</v>
      </c>
      <c r="AT707" s="1">
        <v>8</v>
      </c>
      <c r="AU707" s="1" t="s">
        <v>3739</v>
      </c>
      <c r="AV707" s="1" t="s">
        <v>74</v>
      </c>
      <c r="AX707" s="1">
        <v>10</v>
      </c>
      <c r="AY707" s="1" t="s">
        <v>3740</v>
      </c>
      <c r="AZ707" s="1" t="s">
        <v>3741</v>
      </c>
      <c r="BA707" s="1" t="s">
        <v>3742</v>
      </c>
      <c r="BB707" s="1">
        <v>0</v>
      </c>
    </row>
    <row r="708" spans="1:54" ht="13" x14ac:dyDescent="0.15">
      <c r="A708" s="1" t="s">
        <v>0</v>
      </c>
      <c r="G708" s="2">
        <v>30149</v>
      </c>
      <c r="H708" s="13">
        <f t="shared" ca="1" si="11"/>
        <v>36.471232876712328</v>
      </c>
      <c r="I708" s="1">
        <v>7</v>
      </c>
      <c r="J708" s="1">
        <v>120</v>
      </c>
      <c r="K708" s="1">
        <v>7</v>
      </c>
      <c r="L708" s="1">
        <v>3</v>
      </c>
      <c r="M708" s="1">
        <v>560047</v>
      </c>
      <c r="N708" s="1" t="s">
        <v>3743</v>
      </c>
      <c r="O708" s="1">
        <v>1</v>
      </c>
      <c r="T708" s="1">
        <v>1</v>
      </c>
      <c r="U708" s="1" t="s">
        <v>89</v>
      </c>
      <c r="W708" s="1" t="s">
        <v>80</v>
      </c>
      <c r="Z708" s="1" t="s">
        <v>1039</v>
      </c>
      <c r="AA708" s="1">
        <v>7</v>
      </c>
      <c r="AB708" s="1" t="s">
        <v>3430</v>
      </c>
      <c r="AC708" s="1" t="s">
        <v>83</v>
      </c>
      <c r="AI708" s="1" t="s">
        <v>33</v>
      </c>
      <c r="AN708" s="1" t="s">
        <v>60</v>
      </c>
      <c r="AP708" s="1">
        <v>6</v>
      </c>
      <c r="AR708" s="1">
        <v>2</v>
      </c>
      <c r="AT708" s="1">
        <v>8</v>
      </c>
      <c r="AU708" s="1" t="s">
        <v>3744</v>
      </c>
      <c r="AV708" s="1" t="s">
        <v>64</v>
      </c>
      <c r="AX708" s="1">
        <v>10</v>
      </c>
      <c r="AY708" s="1" t="s">
        <v>3745</v>
      </c>
      <c r="AZ708" s="1" t="s">
        <v>3746</v>
      </c>
      <c r="BA708" s="1" t="s">
        <v>116</v>
      </c>
      <c r="BB708" s="1">
        <v>1</v>
      </c>
    </row>
    <row r="709" spans="1:54" ht="13" x14ac:dyDescent="0.15">
      <c r="A709" s="1" t="s">
        <v>0</v>
      </c>
      <c r="D709" s="1" t="s">
        <v>3</v>
      </c>
      <c r="G709" s="2">
        <v>34816</v>
      </c>
      <c r="H709" s="13">
        <f t="shared" ca="1" si="11"/>
        <v>23.684931506849313</v>
      </c>
      <c r="I709" s="1">
        <v>4</v>
      </c>
      <c r="J709" s="1">
        <v>0</v>
      </c>
      <c r="K709" s="1">
        <v>9</v>
      </c>
      <c r="L709" s="1">
        <v>15</v>
      </c>
      <c r="M709" s="1">
        <v>600094</v>
      </c>
      <c r="N709" s="1" t="s">
        <v>3747</v>
      </c>
      <c r="O709" s="1">
        <v>0</v>
      </c>
      <c r="P709" s="1" t="s">
        <v>53</v>
      </c>
      <c r="R709" s="1" t="s">
        <v>103</v>
      </c>
      <c r="T709" s="1">
        <v>1</v>
      </c>
      <c r="U709" s="1" t="s">
        <v>110</v>
      </c>
      <c r="W709" s="1" t="s">
        <v>80</v>
      </c>
      <c r="Y709" s="1" t="s">
        <v>91</v>
      </c>
      <c r="AA709" s="1">
        <v>2</v>
      </c>
      <c r="AB709" s="1" t="s">
        <v>2483</v>
      </c>
      <c r="AC709" s="1" t="s">
        <v>59</v>
      </c>
      <c r="AG709" s="1" t="s">
        <v>31</v>
      </c>
      <c r="AN709" s="1" t="s">
        <v>167</v>
      </c>
      <c r="AP709" s="1">
        <v>6</v>
      </c>
      <c r="AR709" s="1">
        <v>5</v>
      </c>
      <c r="AT709" s="1">
        <v>10</v>
      </c>
      <c r="AU709" s="1" t="s">
        <v>3748</v>
      </c>
      <c r="AV709" s="1" t="s">
        <v>74</v>
      </c>
      <c r="AX709" s="1">
        <v>10</v>
      </c>
      <c r="AY709" s="1" t="s">
        <v>3749</v>
      </c>
      <c r="AZ709" s="1" t="s">
        <v>3750</v>
      </c>
      <c r="BA709" s="1" t="s">
        <v>3751</v>
      </c>
      <c r="BB709" s="1">
        <v>1</v>
      </c>
    </row>
    <row r="710" spans="1:54" ht="13" x14ac:dyDescent="0.15">
      <c r="E710" s="1" t="s">
        <v>4</v>
      </c>
      <c r="G710" s="2" t="s">
        <v>3752</v>
      </c>
      <c r="H710" s="13">
        <f t="shared" ca="1" si="11"/>
        <v>50.624657534246573</v>
      </c>
      <c r="I710" s="1">
        <v>7</v>
      </c>
      <c r="J710" s="1">
        <v>2</v>
      </c>
      <c r="K710" s="1">
        <v>3</v>
      </c>
      <c r="L710" s="1">
        <v>15</v>
      </c>
      <c r="M710" s="1">
        <v>53172</v>
      </c>
      <c r="N710" s="1" t="s">
        <v>3753</v>
      </c>
      <c r="O710" s="1">
        <v>0</v>
      </c>
      <c r="P710" s="1" t="s">
        <v>78</v>
      </c>
      <c r="R710" s="1" t="s">
        <v>98</v>
      </c>
      <c r="T710" s="1">
        <v>1</v>
      </c>
      <c r="U710" s="1" t="s">
        <v>5</v>
      </c>
      <c r="W710" s="1" t="s">
        <v>111</v>
      </c>
      <c r="Z710" s="1" t="s">
        <v>3754</v>
      </c>
      <c r="AA710" s="1">
        <v>25</v>
      </c>
      <c r="AB710" s="1" t="s">
        <v>3755</v>
      </c>
      <c r="AC710" s="1" t="s">
        <v>59</v>
      </c>
      <c r="AF710" s="1" t="s">
        <v>30</v>
      </c>
      <c r="AN710" s="1" t="s">
        <v>84</v>
      </c>
      <c r="AP710" s="1">
        <v>4</v>
      </c>
      <c r="AR710" s="1">
        <v>3</v>
      </c>
      <c r="AT710" s="1">
        <v>6</v>
      </c>
      <c r="AU710" s="1" t="s">
        <v>3756</v>
      </c>
      <c r="AV710" s="1" t="s">
        <v>64</v>
      </c>
      <c r="AX710" s="1">
        <v>8</v>
      </c>
      <c r="AY710" s="1" t="s">
        <v>3757</v>
      </c>
      <c r="AZ710" s="1" t="s">
        <v>3758</v>
      </c>
      <c r="BB710" s="1">
        <v>0</v>
      </c>
    </row>
    <row r="711" spans="1:54" ht="13" x14ac:dyDescent="0.15">
      <c r="A711" s="1" t="s">
        <v>0</v>
      </c>
      <c r="G711" s="2">
        <v>31720</v>
      </c>
      <c r="H711" s="13">
        <f t="shared" ca="1" si="11"/>
        <v>32.167123287671231</v>
      </c>
      <c r="I711" s="1">
        <v>6</v>
      </c>
      <c r="J711" s="1">
        <v>30</v>
      </c>
      <c r="K711" s="1">
        <v>6</v>
      </c>
      <c r="L711" s="1">
        <v>30</v>
      </c>
      <c r="M711" s="1">
        <v>29063</v>
      </c>
      <c r="N711" s="1" t="s">
        <v>3759</v>
      </c>
      <c r="O711" s="1">
        <v>1</v>
      </c>
      <c r="T711" s="1">
        <v>1</v>
      </c>
      <c r="U711" s="1" t="s">
        <v>30</v>
      </c>
      <c r="W711" s="1" t="s">
        <v>111</v>
      </c>
      <c r="Z711" s="1" t="s">
        <v>3760</v>
      </c>
      <c r="AA711" s="1">
        <v>5</v>
      </c>
      <c r="AB711" s="1" t="s">
        <v>3761</v>
      </c>
      <c r="AC711" s="1" t="s">
        <v>399</v>
      </c>
      <c r="AF711" s="1" t="s">
        <v>30</v>
      </c>
      <c r="AN711" s="1" t="s">
        <v>84</v>
      </c>
      <c r="AP711" s="1">
        <v>4</v>
      </c>
      <c r="AR711" s="1">
        <v>4</v>
      </c>
      <c r="AT711" s="1">
        <v>20</v>
      </c>
      <c r="AU711" s="1" t="s">
        <v>3762</v>
      </c>
      <c r="AV711" s="1" t="s">
        <v>64</v>
      </c>
      <c r="AX711" s="1">
        <v>9</v>
      </c>
      <c r="AY711" s="1" t="s">
        <v>3763</v>
      </c>
      <c r="AZ711" s="1" t="s">
        <v>3764</v>
      </c>
      <c r="BA711" s="1" t="s">
        <v>3765</v>
      </c>
      <c r="BB711" s="1">
        <v>1</v>
      </c>
    </row>
    <row r="712" spans="1:54" ht="13" x14ac:dyDescent="0.15">
      <c r="A712" s="1" t="s">
        <v>0</v>
      </c>
      <c r="G712" s="2">
        <v>31861</v>
      </c>
      <c r="H712" s="13">
        <f t="shared" ca="1" si="11"/>
        <v>31.780821917808218</v>
      </c>
      <c r="I712" s="1">
        <v>7</v>
      </c>
      <c r="J712" s="1">
        <v>0</v>
      </c>
      <c r="K712" s="1">
        <v>14</v>
      </c>
      <c r="L712" s="1">
        <v>1</v>
      </c>
      <c r="M712" s="1">
        <v>8021</v>
      </c>
      <c r="N712" s="1" t="s">
        <v>3766</v>
      </c>
      <c r="O712" s="1">
        <v>0</v>
      </c>
      <c r="Q712" s="1" t="s">
        <v>3767</v>
      </c>
      <c r="R712" s="1" t="s">
        <v>54</v>
      </c>
      <c r="T712" s="1">
        <v>0</v>
      </c>
      <c r="AC712" s="1" t="s">
        <v>83</v>
      </c>
      <c r="AF712" s="1" t="s">
        <v>30</v>
      </c>
      <c r="AN712" s="1" t="s">
        <v>72</v>
      </c>
      <c r="AP712" s="1">
        <v>6</v>
      </c>
      <c r="AR712" s="1">
        <v>6</v>
      </c>
      <c r="AT712" s="1">
        <v>8</v>
      </c>
      <c r="AU712" s="1" t="s">
        <v>3768</v>
      </c>
      <c r="AV712" s="1" t="s">
        <v>74</v>
      </c>
      <c r="AX712" s="1">
        <v>5</v>
      </c>
      <c r="AY712" s="1" t="s">
        <v>3769</v>
      </c>
      <c r="BA712" s="1" t="s">
        <v>3770</v>
      </c>
    </row>
    <row r="713" spans="1:54" ht="13" x14ac:dyDescent="0.15">
      <c r="E713" s="1" t="s">
        <v>4</v>
      </c>
      <c r="G713" s="2">
        <v>29528</v>
      </c>
      <c r="H713" s="13">
        <f t="shared" ca="1" si="11"/>
        <v>38.172602739726024</v>
      </c>
      <c r="I713" s="1">
        <v>7</v>
      </c>
      <c r="J713" s="1">
        <v>75</v>
      </c>
      <c r="K713" s="1">
        <v>10</v>
      </c>
      <c r="L713" s="1">
        <v>2</v>
      </c>
      <c r="M713" s="1">
        <v>11577</v>
      </c>
      <c r="N713" s="1" t="s">
        <v>3771</v>
      </c>
      <c r="O713" s="1">
        <v>0</v>
      </c>
      <c r="P713" s="1" t="s">
        <v>123</v>
      </c>
      <c r="R713" s="1" t="s">
        <v>54</v>
      </c>
      <c r="T713" s="1">
        <v>0</v>
      </c>
      <c r="AC713" s="1" t="s">
        <v>59</v>
      </c>
      <c r="AH713" s="1" t="s">
        <v>32</v>
      </c>
      <c r="AN713" s="1" t="s">
        <v>72</v>
      </c>
      <c r="AP713" s="1">
        <v>2</v>
      </c>
      <c r="AR713" s="1">
        <v>4</v>
      </c>
      <c r="AT713" s="1">
        <v>50</v>
      </c>
      <c r="AU713" s="1" t="s">
        <v>3772</v>
      </c>
      <c r="AV713" s="1" t="s">
        <v>74</v>
      </c>
      <c r="AX713" s="1">
        <v>10</v>
      </c>
      <c r="AY713" s="1" t="s">
        <v>3773</v>
      </c>
      <c r="BB713" s="1">
        <v>0</v>
      </c>
    </row>
    <row r="714" spans="1:54" ht="13" x14ac:dyDescent="0.15">
      <c r="E714" s="1" t="s">
        <v>4</v>
      </c>
      <c r="G714" s="2">
        <v>34844</v>
      </c>
      <c r="H714" s="13">
        <f t="shared" ca="1" si="11"/>
        <v>23.608219178082191</v>
      </c>
      <c r="I714" s="1">
        <v>8</v>
      </c>
      <c r="J714" s="1">
        <v>0</v>
      </c>
      <c r="K714" s="1">
        <v>12</v>
      </c>
      <c r="L714" s="1">
        <v>20</v>
      </c>
      <c r="M714" s="1">
        <v>100016</v>
      </c>
      <c r="N714" s="1" t="s">
        <v>1922</v>
      </c>
      <c r="O714" s="1">
        <v>0</v>
      </c>
      <c r="P714" s="1" t="s">
        <v>67</v>
      </c>
      <c r="R714" s="1" t="s">
        <v>98</v>
      </c>
      <c r="T714" s="1">
        <v>0</v>
      </c>
      <c r="AC714" s="1" t="s">
        <v>59</v>
      </c>
      <c r="AI714" s="1" t="s">
        <v>33</v>
      </c>
      <c r="AN714" s="1" t="s">
        <v>84</v>
      </c>
      <c r="AP714" s="1">
        <v>6</v>
      </c>
      <c r="AR714" s="1">
        <v>6</v>
      </c>
      <c r="AT714" s="1">
        <v>4</v>
      </c>
      <c r="AU714" s="1" t="s">
        <v>3774</v>
      </c>
      <c r="AV714" s="1" t="s">
        <v>64</v>
      </c>
      <c r="AX714" s="1">
        <v>10</v>
      </c>
      <c r="AY714" s="1" t="s">
        <v>3775</v>
      </c>
      <c r="AZ714" s="1" t="s">
        <v>3776</v>
      </c>
      <c r="BA714" s="1" t="s">
        <v>3776</v>
      </c>
      <c r="BB714" s="1">
        <v>0</v>
      </c>
    </row>
    <row r="715" spans="1:54" ht="13" x14ac:dyDescent="0.15">
      <c r="A715" s="1" t="s">
        <v>0</v>
      </c>
      <c r="B715" s="1" t="s">
        <v>1</v>
      </c>
      <c r="C715" s="1" t="s">
        <v>2</v>
      </c>
      <c r="D715" s="1" t="s">
        <v>3</v>
      </c>
      <c r="E715" s="1" t="s">
        <v>4</v>
      </c>
      <c r="G715" s="2">
        <v>32667</v>
      </c>
      <c r="H715" s="13">
        <f t="shared" ca="1" si="11"/>
        <v>29.572602739726026</v>
      </c>
      <c r="I715" s="1">
        <v>8</v>
      </c>
      <c r="J715" s="1">
        <v>30</v>
      </c>
      <c r="K715" s="1">
        <v>5</v>
      </c>
      <c r="L715" s="1">
        <v>30</v>
      </c>
      <c r="M715" s="1">
        <v>10128</v>
      </c>
      <c r="N715" s="1" t="s">
        <v>2767</v>
      </c>
      <c r="O715" s="1">
        <v>0</v>
      </c>
      <c r="P715" s="1" t="s">
        <v>97</v>
      </c>
      <c r="S715" s="1" t="s">
        <v>36</v>
      </c>
      <c r="T715" s="1">
        <v>1</v>
      </c>
      <c r="U715" s="1" t="s">
        <v>521</v>
      </c>
      <c r="W715" s="1" t="s">
        <v>56</v>
      </c>
      <c r="Z715" s="1" t="s">
        <v>3777</v>
      </c>
      <c r="AA715" s="1">
        <v>5</v>
      </c>
      <c r="AB715" s="1" t="s">
        <v>3778</v>
      </c>
      <c r="AC715" s="1" t="s">
        <v>59</v>
      </c>
      <c r="AD715" s="1" t="s">
        <v>28</v>
      </c>
      <c r="AI715" s="1" t="s">
        <v>33</v>
      </c>
      <c r="AM715" s="1" t="s">
        <v>3779</v>
      </c>
      <c r="AN715" s="1" t="s">
        <v>72</v>
      </c>
      <c r="AP715" s="1">
        <v>5</v>
      </c>
      <c r="AS715" s="1">
        <v>8</v>
      </c>
      <c r="AT715" s="1">
        <v>10</v>
      </c>
      <c r="AU715" s="1" t="s">
        <v>3780</v>
      </c>
      <c r="AV715" s="1" t="s">
        <v>74</v>
      </c>
      <c r="AX715" s="1">
        <v>10</v>
      </c>
      <c r="AY715" s="1" t="s">
        <v>3781</v>
      </c>
      <c r="BB715" s="1">
        <v>1</v>
      </c>
    </row>
    <row r="716" spans="1:54" ht="13" x14ac:dyDescent="0.15">
      <c r="B716" s="1" t="s">
        <v>1</v>
      </c>
      <c r="G716" s="2">
        <v>31082</v>
      </c>
      <c r="H716" s="13">
        <f t="shared" ca="1" si="11"/>
        <v>33.915068493150685</v>
      </c>
      <c r="I716" s="1">
        <v>8</v>
      </c>
      <c r="J716" s="1">
        <v>80</v>
      </c>
      <c r="K716" s="1">
        <v>9</v>
      </c>
      <c r="L716" s="1">
        <v>2</v>
      </c>
      <c r="M716" s="1">
        <v>0</v>
      </c>
      <c r="N716" s="1" t="s">
        <v>354</v>
      </c>
      <c r="O716" s="1">
        <v>1</v>
      </c>
      <c r="T716" s="1">
        <v>1</v>
      </c>
      <c r="U716" s="1" t="s">
        <v>5</v>
      </c>
      <c r="W716" s="1" t="s">
        <v>80</v>
      </c>
      <c r="Y716" s="1" t="s">
        <v>738</v>
      </c>
      <c r="AA716" s="1">
        <v>10</v>
      </c>
      <c r="AB716" s="1" t="s">
        <v>3782</v>
      </c>
      <c r="AC716" s="1" t="s">
        <v>83</v>
      </c>
      <c r="AF716" s="1" t="s">
        <v>30</v>
      </c>
      <c r="AN716" s="1" t="s">
        <v>72</v>
      </c>
      <c r="AQ716" s="1">
        <v>13</v>
      </c>
      <c r="AS716" s="1">
        <v>10</v>
      </c>
      <c r="AT716" s="1">
        <v>30</v>
      </c>
      <c r="AU716" s="1" t="s">
        <v>3783</v>
      </c>
      <c r="AW716" s="1" t="s">
        <v>3784</v>
      </c>
      <c r="AX716" s="1">
        <v>7</v>
      </c>
      <c r="AY716" s="1" t="s">
        <v>3785</v>
      </c>
      <c r="AZ716" s="1" t="s">
        <v>689</v>
      </c>
      <c r="BA716" s="1" t="s">
        <v>689</v>
      </c>
      <c r="BB716" s="1">
        <v>1</v>
      </c>
    </row>
    <row r="717" spans="1:54" ht="13" x14ac:dyDescent="0.15">
      <c r="B717" s="1" t="s">
        <v>1</v>
      </c>
      <c r="G717" s="2">
        <v>34222</v>
      </c>
      <c r="H717" s="13">
        <f t="shared" ca="1" si="11"/>
        <v>25.312328767123287</v>
      </c>
      <c r="I717" s="1">
        <v>8</v>
      </c>
      <c r="J717" s="1">
        <v>15</v>
      </c>
      <c r="K717" s="1">
        <v>9</v>
      </c>
      <c r="L717" s="1">
        <v>12</v>
      </c>
      <c r="M717" s="1">
        <v>32351</v>
      </c>
      <c r="N717" s="1" t="s">
        <v>3786</v>
      </c>
      <c r="O717" s="1">
        <v>1</v>
      </c>
      <c r="T717" s="1">
        <v>0</v>
      </c>
      <c r="AC717" s="1" t="s">
        <v>59</v>
      </c>
      <c r="AG717" s="1" t="s">
        <v>31</v>
      </c>
      <c r="AN717" s="1" t="s">
        <v>72</v>
      </c>
      <c r="AQ717" s="1" t="s">
        <v>699</v>
      </c>
      <c r="AS717" s="1" t="s">
        <v>699</v>
      </c>
      <c r="AT717" s="1">
        <v>30</v>
      </c>
      <c r="AU717" s="1" t="s">
        <v>3787</v>
      </c>
      <c r="AV717" s="1" t="s">
        <v>64</v>
      </c>
      <c r="AX717" s="1">
        <v>10</v>
      </c>
      <c r="AY717" s="1" t="s">
        <v>3788</v>
      </c>
      <c r="BA717" s="1" t="s">
        <v>3789</v>
      </c>
      <c r="BB717" s="1">
        <v>1</v>
      </c>
    </row>
    <row r="718" spans="1:54" ht="13" x14ac:dyDescent="0.15">
      <c r="A718" s="1" t="s">
        <v>0</v>
      </c>
      <c r="B718" s="1" t="s">
        <v>1</v>
      </c>
      <c r="C718" s="1" t="s">
        <v>2</v>
      </c>
      <c r="G718" s="2">
        <v>29744</v>
      </c>
      <c r="H718" s="13">
        <f t="shared" ca="1" si="11"/>
        <v>37.580821917808223</v>
      </c>
      <c r="I718" s="1">
        <v>7</v>
      </c>
      <c r="J718" s="1">
        <v>40</v>
      </c>
      <c r="K718" s="1">
        <v>10</v>
      </c>
      <c r="L718" s="1">
        <v>0</v>
      </c>
      <c r="M718" s="1">
        <v>60615</v>
      </c>
      <c r="N718" s="1" t="s">
        <v>3790</v>
      </c>
      <c r="O718" s="1">
        <v>0</v>
      </c>
      <c r="P718" s="1" t="s">
        <v>67</v>
      </c>
      <c r="R718" s="1" t="s">
        <v>98</v>
      </c>
      <c r="T718" s="1">
        <v>1</v>
      </c>
      <c r="U718" s="1" t="s">
        <v>453</v>
      </c>
      <c r="W718" s="1" t="s">
        <v>111</v>
      </c>
      <c r="Y718" s="1" t="s">
        <v>57</v>
      </c>
      <c r="AA718" s="1">
        <v>6</v>
      </c>
      <c r="AB718" s="1" t="s">
        <v>3791</v>
      </c>
      <c r="AC718" s="1" t="s">
        <v>71</v>
      </c>
      <c r="AG718" s="1" t="s">
        <v>31</v>
      </c>
      <c r="AN718" s="1" t="s">
        <v>167</v>
      </c>
      <c r="AP718" s="1">
        <v>5</v>
      </c>
      <c r="AR718" s="1">
        <v>5</v>
      </c>
      <c r="AT718" s="1">
        <v>4</v>
      </c>
      <c r="AU718" s="1" t="s">
        <v>3792</v>
      </c>
      <c r="AV718" s="1" t="s">
        <v>64</v>
      </c>
      <c r="AX718" s="1">
        <v>8</v>
      </c>
      <c r="AY718" s="1" t="s">
        <v>3793</v>
      </c>
      <c r="BB718" s="1">
        <v>1</v>
      </c>
    </row>
    <row r="719" spans="1:54" ht="13" x14ac:dyDescent="0.15">
      <c r="A719" s="1" t="s">
        <v>0</v>
      </c>
      <c r="G719" s="2">
        <v>32181</v>
      </c>
      <c r="H719" s="13">
        <f t="shared" ca="1" si="11"/>
        <v>30.904109589041095</v>
      </c>
      <c r="I719" s="1">
        <v>10</v>
      </c>
      <c r="J719" s="1">
        <v>60</v>
      </c>
      <c r="K719" s="1">
        <v>8</v>
      </c>
      <c r="L719" s="1">
        <v>10</v>
      </c>
      <c r="M719" s="1">
        <v>94063</v>
      </c>
      <c r="N719" s="1" t="s">
        <v>3794</v>
      </c>
      <c r="O719" s="1">
        <v>0</v>
      </c>
      <c r="P719" s="1" t="s">
        <v>78</v>
      </c>
      <c r="R719" s="1" t="s">
        <v>103</v>
      </c>
      <c r="T719" s="1">
        <v>0</v>
      </c>
      <c r="AC719" s="1" t="s">
        <v>83</v>
      </c>
      <c r="AH719" s="1" t="s">
        <v>32</v>
      </c>
      <c r="AJ719" s="1" t="s">
        <v>34</v>
      </c>
      <c r="AN719" s="1" t="s">
        <v>60</v>
      </c>
      <c r="AP719" s="1">
        <v>4</v>
      </c>
      <c r="AR719" s="1">
        <v>4</v>
      </c>
      <c r="AT719" s="1">
        <v>6</v>
      </c>
      <c r="AU719" s="1" t="s">
        <v>3795</v>
      </c>
      <c r="AV719" s="1" t="s">
        <v>64</v>
      </c>
      <c r="AX719" s="1">
        <v>10</v>
      </c>
      <c r="AY719" s="1" t="s">
        <v>3796</v>
      </c>
      <c r="AZ719" s="1" t="s">
        <v>3797</v>
      </c>
      <c r="BA719" s="1" t="s">
        <v>3798</v>
      </c>
      <c r="BB719" s="1">
        <v>1</v>
      </c>
    </row>
    <row r="720" spans="1:54" ht="13" x14ac:dyDescent="0.15">
      <c r="A720" s="1" t="s">
        <v>0</v>
      </c>
      <c r="B720" s="1" t="s">
        <v>1</v>
      </c>
      <c r="E720" s="1" t="s">
        <v>4</v>
      </c>
      <c r="G720" s="2">
        <v>32762</v>
      </c>
      <c r="H720" s="13">
        <f t="shared" ca="1" si="11"/>
        <v>29.312328767123287</v>
      </c>
      <c r="I720" s="1">
        <v>4</v>
      </c>
      <c r="J720" s="1">
        <v>30</v>
      </c>
      <c r="K720" s="1">
        <v>18</v>
      </c>
      <c r="L720" s="1">
        <v>24</v>
      </c>
      <c r="M720" s="1">
        <v>500072</v>
      </c>
      <c r="N720" s="1" t="s">
        <v>3799</v>
      </c>
      <c r="O720" s="1">
        <v>1</v>
      </c>
      <c r="T720" s="1">
        <v>1</v>
      </c>
      <c r="U720" s="1" t="s">
        <v>137</v>
      </c>
      <c r="W720" s="1" t="s">
        <v>80</v>
      </c>
      <c r="Y720" s="1" t="s">
        <v>91</v>
      </c>
      <c r="AA720" s="1">
        <v>5</v>
      </c>
      <c r="AB720" s="1" t="s">
        <v>3800</v>
      </c>
      <c r="AC720" s="1" t="s">
        <v>59</v>
      </c>
      <c r="AI720" s="1" t="s">
        <v>33</v>
      </c>
      <c r="AN720" s="1" t="s">
        <v>60</v>
      </c>
      <c r="AQ720" s="1">
        <v>10</v>
      </c>
      <c r="AR720" s="1">
        <v>6</v>
      </c>
      <c r="AT720" s="1">
        <v>72</v>
      </c>
      <c r="AU720" s="1" t="s">
        <v>3801</v>
      </c>
      <c r="AV720" s="1" t="s">
        <v>74</v>
      </c>
      <c r="AX720" s="1">
        <v>10</v>
      </c>
      <c r="AY720" s="1" t="s">
        <v>3802</v>
      </c>
      <c r="AZ720" s="1" t="s">
        <v>3803</v>
      </c>
      <c r="BA720" s="1" t="s">
        <v>3804</v>
      </c>
      <c r="BB720" s="1">
        <v>1</v>
      </c>
    </row>
    <row r="721" spans="1:54" ht="13" x14ac:dyDescent="0.15">
      <c r="A721" s="1" t="s">
        <v>0</v>
      </c>
      <c r="B721" s="1" t="s">
        <v>1</v>
      </c>
      <c r="G721" s="2">
        <v>30799</v>
      </c>
      <c r="H721" s="13">
        <f t="shared" ca="1" si="11"/>
        <v>34.69041095890411</v>
      </c>
      <c r="I721" s="1">
        <v>6</v>
      </c>
      <c r="J721" s="1">
        <v>135</v>
      </c>
      <c r="K721" s="1">
        <v>7</v>
      </c>
      <c r="L721" s="1">
        <v>40</v>
      </c>
      <c r="M721" s="1">
        <v>84034</v>
      </c>
      <c r="N721" s="1" t="s">
        <v>3805</v>
      </c>
      <c r="O721" s="1">
        <v>1</v>
      </c>
      <c r="T721" s="1">
        <v>1</v>
      </c>
      <c r="U721" s="1" t="s">
        <v>55</v>
      </c>
      <c r="W721" s="1" t="s">
        <v>111</v>
      </c>
      <c r="Y721" s="1" t="s">
        <v>295</v>
      </c>
      <c r="AA721" s="1">
        <v>5</v>
      </c>
      <c r="AB721" s="1" t="s">
        <v>3806</v>
      </c>
      <c r="AC721" s="1" t="s">
        <v>83</v>
      </c>
      <c r="AH721" s="1" t="s">
        <v>32</v>
      </c>
      <c r="AN721" s="1" t="s">
        <v>72</v>
      </c>
      <c r="AP721" s="1">
        <v>4</v>
      </c>
      <c r="AR721" s="1">
        <v>5</v>
      </c>
      <c r="AT721" s="1">
        <v>25</v>
      </c>
      <c r="AU721" s="1" t="s">
        <v>3807</v>
      </c>
      <c r="AV721" s="1" t="s">
        <v>74</v>
      </c>
      <c r="AX721" s="1">
        <v>8</v>
      </c>
      <c r="AY721" s="1" t="s">
        <v>3808</v>
      </c>
      <c r="BB721" s="1">
        <v>0</v>
      </c>
    </row>
    <row r="722" spans="1:54" ht="13" x14ac:dyDescent="0.15">
      <c r="A722" s="1" t="s">
        <v>0</v>
      </c>
      <c r="G722" s="2">
        <v>29746</v>
      </c>
      <c r="H722" s="13">
        <f t="shared" ca="1" si="11"/>
        <v>37.575342465753423</v>
      </c>
      <c r="I722" s="1">
        <v>8</v>
      </c>
      <c r="J722" s="1">
        <v>0</v>
      </c>
      <c r="K722" s="1">
        <v>8</v>
      </c>
      <c r="L722" s="1">
        <v>15</v>
      </c>
      <c r="M722" s="1">
        <v>12527</v>
      </c>
      <c r="N722" s="1" t="s">
        <v>142</v>
      </c>
      <c r="O722" s="1">
        <v>1</v>
      </c>
      <c r="T722" s="1">
        <v>0</v>
      </c>
      <c r="AC722" s="1" t="s">
        <v>59</v>
      </c>
      <c r="AI722" s="1" t="s">
        <v>33</v>
      </c>
      <c r="AN722" s="1" t="s">
        <v>60</v>
      </c>
      <c r="AP722" s="1">
        <v>6</v>
      </c>
      <c r="AR722" s="1">
        <v>6</v>
      </c>
      <c r="AT722" s="1">
        <v>10</v>
      </c>
      <c r="AU722" s="1" t="s">
        <v>3809</v>
      </c>
      <c r="AW722" s="1" t="s">
        <v>421</v>
      </c>
      <c r="AX722" s="1">
        <v>8</v>
      </c>
      <c r="AY722" s="1" t="s">
        <v>3810</v>
      </c>
      <c r="AZ722" s="1" t="s">
        <v>3811</v>
      </c>
      <c r="BA722" s="1" t="s">
        <v>3812</v>
      </c>
      <c r="BB722" s="1">
        <v>1</v>
      </c>
    </row>
    <row r="723" spans="1:54" ht="13" x14ac:dyDescent="0.15">
      <c r="A723" s="1" t="s">
        <v>0</v>
      </c>
      <c r="G723" s="2">
        <v>30306</v>
      </c>
      <c r="H723" s="13">
        <f t="shared" ca="1" si="11"/>
        <v>36.041095890410958</v>
      </c>
      <c r="I723" s="1">
        <v>8</v>
      </c>
      <c r="J723" s="1">
        <v>90</v>
      </c>
      <c r="K723" s="1">
        <v>15</v>
      </c>
      <c r="L723" s="1">
        <v>10</v>
      </c>
      <c r="M723" s="1">
        <v>94303</v>
      </c>
      <c r="N723" s="1" t="s">
        <v>3813</v>
      </c>
      <c r="O723" s="1">
        <v>0</v>
      </c>
      <c r="P723" s="1" t="s">
        <v>67</v>
      </c>
      <c r="S723" s="1" t="s">
        <v>3814</v>
      </c>
      <c r="T723" s="1">
        <v>1</v>
      </c>
      <c r="U723" s="1" t="s">
        <v>159</v>
      </c>
      <c r="W723" s="1" t="s">
        <v>80</v>
      </c>
      <c r="Y723" s="1" t="s">
        <v>91</v>
      </c>
      <c r="AA723" s="1">
        <v>2</v>
      </c>
      <c r="AB723" s="1" t="s">
        <v>3815</v>
      </c>
      <c r="AC723" s="1" t="s">
        <v>59</v>
      </c>
      <c r="AG723" s="1" t="s">
        <v>31</v>
      </c>
      <c r="AN723" s="1" t="s">
        <v>84</v>
      </c>
      <c r="AP723" s="1">
        <v>6</v>
      </c>
      <c r="AR723" s="1">
        <v>6</v>
      </c>
      <c r="AT723" s="1">
        <v>15</v>
      </c>
      <c r="AU723" s="1" t="s">
        <v>3816</v>
      </c>
      <c r="AV723" s="1" t="s">
        <v>74</v>
      </c>
      <c r="AX723" s="1">
        <v>4</v>
      </c>
      <c r="AY723" s="1" t="s">
        <v>3817</v>
      </c>
      <c r="AZ723" s="1" t="s">
        <v>3818</v>
      </c>
      <c r="BA723" s="1" t="s">
        <v>3819</v>
      </c>
      <c r="BB723" s="1">
        <v>1</v>
      </c>
    </row>
    <row r="724" spans="1:54" ht="13" x14ac:dyDescent="0.15">
      <c r="A724" s="1" t="s">
        <v>0</v>
      </c>
      <c r="E724" s="1" t="s">
        <v>4</v>
      </c>
      <c r="G724" s="2">
        <v>32860</v>
      </c>
      <c r="H724" s="13">
        <f t="shared" ca="1" si="11"/>
        <v>29.043835616438358</v>
      </c>
      <c r="I724" s="1">
        <v>8</v>
      </c>
      <c r="J724" s="1">
        <v>120</v>
      </c>
      <c r="K724" s="1">
        <v>8</v>
      </c>
      <c r="L724" s="1">
        <v>1</v>
      </c>
      <c r="M724" s="1">
        <v>542187</v>
      </c>
      <c r="N724" s="1" t="s">
        <v>3820</v>
      </c>
      <c r="O724" s="1">
        <v>0</v>
      </c>
      <c r="P724" s="1" t="s">
        <v>67</v>
      </c>
      <c r="R724" s="1" t="s">
        <v>103</v>
      </c>
      <c r="T724" s="1">
        <v>0</v>
      </c>
      <c r="AC724" s="1" t="s">
        <v>59</v>
      </c>
      <c r="AE724" s="1" t="s">
        <v>29</v>
      </c>
      <c r="AN724" s="1" t="s">
        <v>72</v>
      </c>
      <c r="AQ724" s="1">
        <v>15</v>
      </c>
      <c r="AS724" s="1">
        <v>20</v>
      </c>
      <c r="AT724" s="1">
        <v>80</v>
      </c>
      <c r="AU724" s="1" t="s">
        <v>3821</v>
      </c>
      <c r="AV724" s="1" t="s">
        <v>64</v>
      </c>
      <c r="AX724" s="1">
        <v>7</v>
      </c>
      <c r="AY724" s="1" t="s">
        <v>3822</v>
      </c>
      <c r="AZ724" s="1" t="s">
        <v>1161</v>
      </c>
      <c r="BA724" s="1" t="s">
        <v>1161</v>
      </c>
      <c r="BB724" s="1">
        <v>0</v>
      </c>
    </row>
    <row r="725" spans="1:54" ht="13" x14ac:dyDescent="0.15">
      <c r="A725" s="1" t="s">
        <v>0</v>
      </c>
      <c r="E725" s="1" t="s">
        <v>4</v>
      </c>
      <c r="G725" s="2">
        <v>34227</v>
      </c>
      <c r="H725" s="13">
        <f t="shared" ca="1" si="11"/>
        <v>25.298630136986301</v>
      </c>
      <c r="I725" s="1">
        <v>8</v>
      </c>
      <c r="J725" s="1">
        <v>40</v>
      </c>
      <c r="K725" s="1">
        <v>10</v>
      </c>
      <c r="L725" s="1">
        <v>6</v>
      </c>
      <c r="M725" s="1">
        <v>50009</v>
      </c>
      <c r="N725" s="1" t="s">
        <v>3823</v>
      </c>
      <c r="O725" s="1">
        <v>1</v>
      </c>
      <c r="T725" s="1">
        <v>1</v>
      </c>
      <c r="U725" s="1" t="s">
        <v>55</v>
      </c>
      <c r="W725" s="1" t="s">
        <v>56</v>
      </c>
      <c r="Y725" s="1" t="s">
        <v>391</v>
      </c>
      <c r="AA725" s="1">
        <v>2</v>
      </c>
      <c r="AB725" s="1" t="s">
        <v>3824</v>
      </c>
      <c r="AC725" s="1" t="s">
        <v>59</v>
      </c>
      <c r="AH725" s="1" t="s">
        <v>32</v>
      </c>
      <c r="AN725" s="1" t="s">
        <v>60</v>
      </c>
      <c r="AP725" s="1">
        <v>3</v>
      </c>
      <c r="AR725" s="1">
        <v>3</v>
      </c>
      <c r="AT725" s="1">
        <v>4</v>
      </c>
      <c r="AU725" s="1" t="s">
        <v>3825</v>
      </c>
      <c r="AV725" s="1" t="s">
        <v>74</v>
      </c>
      <c r="AX725" s="1">
        <v>10</v>
      </c>
      <c r="AY725" s="1" t="s">
        <v>3826</v>
      </c>
      <c r="AZ725" s="1" t="s">
        <v>3827</v>
      </c>
      <c r="BB725" s="1">
        <v>1</v>
      </c>
    </row>
    <row r="726" spans="1:54" ht="13" x14ac:dyDescent="0.15">
      <c r="A726" s="1" t="s">
        <v>0</v>
      </c>
      <c r="H726" s="13">
        <f t="shared" ca="1" si="11"/>
        <v>119.07123287671233</v>
      </c>
      <c r="I726" s="1">
        <v>7</v>
      </c>
      <c r="J726" s="1">
        <v>10</v>
      </c>
      <c r="K726" s="1">
        <v>8</v>
      </c>
      <c r="L726" s="1">
        <v>8</v>
      </c>
      <c r="M726" s="1">
        <v>100000</v>
      </c>
      <c r="N726" s="1" t="s">
        <v>1922</v>
      </c>
      <c r="O726" s="1">
        <v>1</v>
      </c>
      <c r="T726" s="1">
        <v>1</v>
      </c>
      <c r="U726" s="1" t="s">
        <v>144</v>
      </c>
      <c r="W726" s="1" t="s">
        <v>80</v>
      </c>
      <c r="Y726" s="1" t="s">
        <v>91</v>
      </c>
      <c r="AA726" s="1">
        <v>1</v>
      </c>
      <c r="AB726" s="1" t="s">
        <v>3828</v>
      </c>
      <c r="AC726" s="1" t="s">
        <v>59</v>
      </c>
      <c r="AG726" s="1" t="s">
        <v>31</v>
      </c>
      <c r="AI726" s="1" t="s">
        <v>33</v>
      </c>
      <c r="AN726" s="1" t="s">
        <v>60</v>
      </c>
      <c r="AP726" s="1">
        <v>4</v>
      </c>
      <c r="AR726" s="1">
        <v>4</v>
      </c>
      <c r="AT726" s="1">
        <v>5</v>
      </c>
      <c r="AU726" s="1" t="s">
        <v>3829</v>
      </c>
      <c r="AV726" s="1" t="s">
        <v>74</v>
      </c>
      <c r="AX726" s="1">
        <v>9</v>
      </c>
      <c r="AY726" s="1" t="s">
        <v>3830</v>
      </c>
      <c r="AZ726" s="1" t="s">
        <v>133</v>
      </c>
      <c r="BA726" s="1" t="s">
        <v>3831</v>
      </c>
      <c r="BB726" s="1">
        <v>1</v>
      </c>
    </row>
    <row r="727" spans="1:54" ht="13" x14ac:dyDescent="0.15">
      <c r="A727" s="1" t="s">
        <v>0</v>
      </c>
      <c r="G727" s="2">
        <v>33191</v>
      </c>
      <c r="H727" s="13">
        <f t="shared" ca="1" si="11"/>
        <v>28.136986301369863</v>
      </c>
      <c r="I727" s="1">
        <v>7</v>
      </c>
      <c r="J727" s="1">
        <v>70</v>
      </c>
      <c r="K727" s="1">
        <v>3</v>
      </c>
      <c r="L727" s="1">
        <v>5</v>
      </c>
      <c r="M727" s="1">
        <v>91748</v>
      </c>
      <c r="N727" s="1" t="s">
        <v>3832</v>
      </c>
      <c r="O727" s="1">
        <v>0</v>
      </c>
      <c r="P727" s="1" t="s">
        <v>97</v>
      </c>
      <c r="R727" s="1" t="s">
        <v>98</v>
      </c>
      <c r="T727" s="1">
        <v>1</v>
      </c>
      <c r="U727" s="1" t="s">
        <v>582</v>
      </c>
      <c r="W727" s="1" t="s">
        <v>111</v>
      </c>
      <c r="Y727" s="1" t="s">
        <v>57</v>
      </c>
      <c r="AA727" s="1">
        <v>2</v>
      </c>
      <c r="AB727" s="1" t="s">
        <v>1736</v>
      </c>
      <c r="AC727" s="1" t="s">
        <v>59</v>
      </c>
      <c r="AL727" s="1" t="s">
        <v>36</v>
      </c>
      <c r="AW727" s="1" t="s">
        <v>1542</v>
      </c>
      <c r="AX727" s="1">
        <v>10</v>
      </c>
      <c r="AY727" s="1" t="s">
        <v>3833</v>
      </c>
      <c r="AZ727" s="1" t="s">
        <v>3834</v>
      </c>
      <c r="BB727" s="1">
        <v>1</v>
      </c>
    </row>
    <row r="728" spans="1:54" ht="13" x14ac:dyDescent="0.15">
      <c r="A728" s="1" t="s">
        <v>0</v>
      </c>
      <c r="B728" s="1" t="s">
        <v>1</v>
      </c>
      <c r="G728" s="2">
        <v>30188</v>
      </c>
      <c r="H728" s="13">
        <f t="shared" ca="1" si="11"/>
        <v>36.364383561643834</v>
      </c>
      <c r="I728" s="1">
        <v>7</v>
      </c>
      <c r="J728" s="1">
        <v>30</v>
      </c>
      <c r="K728" s="1">
        <v>7</v>
      </c>
      <c r="L728" s="1">
        <v>1</v>
      </c>
      <c r="M728" s="1">
        <v>129783</v>
      </c>
      <c r="N728" s="1" t="s">
        <v>606</v>
      </c>
      <c r="O728" s="1">
        <v>0</v>
      </c>
      <c r="P728" s="1" t="s">
        <v>67</v>
      </c>
      <c r="R728" s="1" t="s">
        <v>98</v>
      </c>
      <c r="T728" s="1">
        <v>1</v>
      </c>
      <c r="U728" s="1" t="s">
        <v>69</v>
      </c>
      <c r="W728" s="1" t="s">
        <v>80</v>
      </c>
      <c r="Y728" s="1" t="s">
        <v>57</v>
      </c>
      <c r="AA728" s="1">
        <v>7</v>
      </c>
      <c r="AB728" s="1" t="s">
        <v>3835</v>
      </c>
      <c r="AC728" s="1" t="s">
        <v>83</v>
      </c>
      <c r="AI728" s="1" t="s">
        <v>33</v>
      </c>
      <c r="AN728" s="1" t="s">
        <v>60</v>
      </c>
      <c r="AP728" s="1">
        <v>4</v>
      </c>
      <c r="AR728" s="1">
        <v>2</v>
      </c>
      <c r="AT728" s="1">
        <v>2</v>
      </c>
      <c r="AU728" s="1" t="s">
        <v>3836</v>
      </c>
      <c r="AV728" s="1" t="s">
        <v>74</v>
      </c>
      <c r="AX728" s="1">
        <v>10</v>
      </c>
      <c r="AY728" s="1" t="s">
        <v>3837</v>
      </c>
      <c r="AZ728" s="1" t="s">
        <v>3838</v>
      </c>
      <c r="BA728" s="1" t="s">
        <v>3839</v>
      </c>
      <c r="BB728" s="1">
        <v>1</v>
      </c>
    </row>
    <row r="729" spans="1:54" ht="13" x14ac:dyDescent="0.15">
      <c r="E729" s="1" t="s">
        <v>4</v>
      </c>
      <c r="G729" s="2">
        <v>43069</v>
      </c>
      <c r="H729" s="13">
        <f t="shared" ca="1" si="11"/>
        <v>1.0739726027397261</v>
      </c>
      <c r="I729" s="1">
        <v>6</v>
      </c>
      <c r="J729" s="1">
        <v>30</v>
      </c>
      <c r="K729" s="1">
        <v>10</v>
      </c>
      <c r="L729" s="1">
        <v>6</v>
      </c>
      <c r="M729" s="1">
        <v>94588</v>
      </c>
      <c r="N729" s="1" t="s">
        <v>3840</v>
      </c>
      <c r="O729" s="1">
        <v>0</v>
      </c>
      <c r="P729" s="1" t="s">
        <v>97</v>
      </c>
      <c r="R729" s="1" t="s">
        <v>103</v>
      </c>
      <c r="T729" s="1">
        <v>1</v>
      </c>
      <c r="U729" s="1" t="s">
        <v>225</v>
      </c>
      <c r="X729" s="1" t="s">
        <v>318</v>
      </c>
      <c r="Y729" s="1" t="s">
        <v>91</v>
      </c>
      <c r="AA729" s="1">
        <v>3</v>
      </c>
      <c r="AB729" s="1" t="s">
        <v>3841</v>
      </c>
      <c r="AC729" s="1" t="s">
        <v>71</v>
      </c>
      <c r="AH729" s="1" t="s">
        <v>32</v>
      </c>
      <c r="AO729" s="1" t="s">
        <v>3842</v>
      </c>
      <c r="AP729" s="1">
        <v>3</v>
      </c>
      <c r="AR729" s="1">
        <v>4</v>
      </c>
      <c r="AT729" s="1">
        <v>6</v>
      </c>
      <c r="AU729" s="1" t="s">
        <v>3843</v>
      </c>
      <c r="AV729" s="1" t="s">
        <v>74</v>
      </c>
      <c r="AX729" s="1">
        <v>0</v>
      </c>
      <c r="AY729" s="1" t="s">
        <v>3844</v>
      </c>
      <c r="AZ729" s="1" t="s">
        <v>882</v>
      </c>
      <c r="BA729" s="1" t="s">
        <v>3845</v>
      </c>
      <c r="BB729" s="1">
        <v>0</v>
      </c>
    </row>
    <row r="730" spans="1:54" ht="13" x14ac:dyDescent="0.15">
      <c r="A730" s="1" t="s">
        <v>0</v>
      </c>
      <c r="B730" s="1" t="s">
        <v>1</v>
      </c>
      <c r="E730" s="1" t="s">
        <v>4</v>
      </c>
      <c r="G730" s="2">
        <v>30087</v>
      </c>
      <c r="H730" s="13">
        <f t="shared" ca="1" si="11"/>
        <v>36.641095890410959</v>
      </c>
      <c r="I730" s="1">
        <v>8</v>
      </c>
      <c r="J730" s="1">
        <v>60</v>
      </c>
      <c r="K730" s="1">
        <v>6</v>
      </c>
      <c r="L730" s="1">
        <v>10</v>
      </c>
      <c r="M730" s="1">
        <v>440013</v>
      </c>
      <c r="N730" s="1" t="s">
        <v>867</v>
      </c>
      <c r="O730" s="1">
        <v>1</v>
      </c>
      <c r="T730" s="1">
        <v>1</v>
      </c>
      <c r="U730" s="1" t="s">
        <v>225</v>
      </c>
      <c r="X730" s="1" t="s">
        <v>318</v>
      </c>
      <c r="Z730" s="1" t="s">
        <v>1039</v>
      </c>
      <c r="AA730" s="1">
        <v>10</v>
      </c>
      <c r="AB730" s="1" t="s">
        <v>3846</v>
      </c>
      <c r="AC730" s="1" t="s">
        <v>59</v>
      </c>
      <c r="AH730" s="1" t="s">
        <v>32</v>
      </c>
      <c r="AN730" s="1" t="s">
        <v>60</v>
      </c>
      <c r="AP730" s="1">
        <v>6</v>
      </c>
      <c r="AR730" s="1">
        <v>6</v>
      </c>
      <c r="AT730" s="1">
        <v>10</v>
      </c>
      <c r="AU730" s="1" t="s">
        <v>795</v>
      </c>
      <c r="AV730" s="1" t="s">
        <v>74</v>
      </c>
      <c r="AX730" s="1">
        <v>8</v>
      </c>
      <c r="AY730" s="1" t="s">
        <v>3847</v>
      </c>
      <c r="AZ730" s="1" t="s">
        <v>3848</v>
      </c>
      <c r="BB730" s="1">
        <v>0</v>
      </c>
    </row>
    <row r="731" spans="1:54" ht="13" x14ac:dyDescent="0.15">
      <c r="A731" s="1" t="s">
        <v>0</v>
      </c>
      <c r="E731" s="1" t="s">
        <v>4</v>
      </c>
      <c r="G731" s="2" t="s">
        <v>3849</v>
      </c>
      <c r="H731" s="13">
        <f t="shared" ca="1" si="11"/>
        <v>66.345205479452048</v>
      </c>
      <c r="I731" s="1">
        <v>6</v>
      </c>
      <c r="J731" s="1">
        <v>90</v>
      </c>
      <c r="K731" s="1">
        <v>9</v>
      </c>
      <c r="L731" s="1">
        <v>1</v>
      </c>
      <c r="M731" s="1">
        <v>92886</v>
      </c>
      <c r="N731" s="1" t="s">
        <v>3850</v>
      </c>
      <c r="O731" s="1">
        <v>0</v>
      </c>
      <c r="Q731" s="1" t="s">
        <v>689</v>
      </c>
      <c r="R731" s="1" t="s">
        <v>98</v>
      </c>
      <c r="T731" s="1">
        <v>1</v>
      </c>
      <c r="U731" s="1" t="s">
        <v>30</v>
      </c>
      <c r="W731" s="1" t="s">
        <v>80</v>
      </c>
      <c r="Y731" s="1" t="s">
        <v>466</v>
      </c>
      <c r="AA731" s="1">
        <v>15</v>
      </c>
      <c r="AB731" s="1" t="s">
        <v>3851</v>
      </c>
      <c r="AC731" s="1" t="s">
        <v>71</v>
      </c>
      <c r="AG731" s="1" t="s">
        <v>31</v>
      </c>
      <c r="AN731" s="1" t="s">
        <v>72</v>
      </c>
      <c r="AQ731" s="1">
        <v>10</v>
      </c>
      <c r="AR731" s="1">
        <v>5</v>
      </c>
      <c r="AT731" s="1">
        <v>20</v>
      </c>
      <c r="AU731" s="1" t="s">
        <v>3852</v>
      </c>
      <c r="AV731" s="1" t="s">
        <v>74</v>
      </c>
      <c r="AX731" s="1">
        <v>7</v>
      </c>
      <c r="AY731" s="1" t="s">
        <v>3853</v>
      </c>
      <c r="AZ731" s="1" t="s">
        <v>3854</v>
      </c>
      <c r="BA731" s="1" t="s">
        <v>3855</v>
      </c>
      <c r="BB731" s="1">
        <v>0</v>
      </c>
    </row>
    <row r="732" spans="1:54" ht="13" x14ac:dyDescent="0.15">
      <c r="B732" s="1" t="s">
        <v>1</v>
      </c>
      <c r="G732" s="2">
        <v>34285</v>
      </c>
      <c r="H732" s="13">
        <f t="shared" ca="1" si="11"/>
        <v>25.139726027397259</v>
      </c>
      <c r="I732" s="1">
        <v>6</v>
      </c>
      <c r="J732" s="1">
        <v>50</v>
      </c>
      <c r="K732" s="1">
        <v>10</v>
      </c>
      <c r="L732" s="1">
        <v>1</v>
      </c>
      <c r="M732" s="1">
        <v>500076</v>
      </c>
      <c r="N732" s="1" t="s">
        <v>368</v>
      </c>
      <c r="O732" s="1">
        <v>1</v>
      </c>
      <c r="P732" s="1" t="s">
        <v>78</v>
      </c>
      <c r="R732" s="1" t="s">
        <v>98</v>
      </c>
      <c r="T732" s="1">
        <v>1</v>
      </c>
      <c r="U732" s="1" t="s">
        <v>225</v>
      </c>
      <c r="W732" s="1" t="s">
        <v>80</v>
      </c>
      <c r="Y732" s="1" t="s">
        <v>112</v>
      </c>
      <c r="AA732" s="1">
        <v>2</v>
      </c>
      <c r="AB732" s="1" t="s">
        <v>1000</v>
      </c>
      <c r="AC732" s="1" t="s">
        <v>59</v>
      </c>
      <c r="AF732" s="1" t="s">
        <v>30</v>
      </c>
      <c r="AN732" s="1" t="s">
        <v>84</v>
      </c>
      <c r="AP732" s="1">
        <v>5</v>
      </c>
      <c r="AR732" s="1">
        <v>4</v>
      </c>
      <c r="AT732" s="1">
        <v>4</v>
      </c>
      <c r="AU732" s="1" t="s">
        <v>3856</v>
      </c>
      <c r="AV732" s="1" t="s">
        <v>74</v>
      </c>
      <c r="AX732" s="1">
        <v>8</v>
      </c>
      <c r="AY732" s="1" t="s">
        <v>3857</v>
      </c>
    </row>
    <row r="733" spans="1:54" ht="13" x14ac:dyDescent="0.15">
      <c r="F733" s="1" t="s">
        <v>3858</v>
      </c>
      <c r="G733" s="2">
        <v>29290</v>
      </c>
      <c r="H733" s="13">
        <f t="shared" ca="1" si="11"/>
        <v>38.824657534246576</v>
      </c>
      <c r="I733" s="1">
        <v>7</v>
      </c>
      <c r="J733" s="1">
        <v>240</v>
      </c>
      <c r="K733" s="1">
        <v>12</v>
      </c>
      <c r="L733" s="1">
        <v>6</v>
      </c>
      <c r="M733" s="1">
        <v>201012</v>
      </c>
      <c r="N733" s="1" t="s">
        <v>3859</v>
      </c>
      <c r="O733" s="1">
        <v>0</v>
      </c>
      <c r="P733" s="1" t="s">
        <v>97</v>
      </c>
      <c r="S733" s="1" t="s">
        <v>3860</v>
      </c>
      <c r="T733" s="1">
        <v>1</v>
      </c>
      <c r="U733" s="1" t="s">
        <v>137</v>
      </c>
      <c r="W733" s="1" t="s">
        <v>145</v>
      </c>
      <c r="Y733" s="1" t="s">
        <v>91</v>
      </c>
      <c r="AA733" s="1">
        <v>16</v>
      </c>
      <c r="AB733" s="1" t="s">
        <v>3861</v>
      </c>
      <c r="AC733" s="1" t="s">
        <v>59</v>
      </c>
      <c r="AI733" s="1" t="s">
        <v>33</v>
      </c>
      <c r="AN733" s="1" t="s">
        <v>72</v>
      </c>
      <c r="AP733" s="1">
        <v>4</v>
      </c>
      <c r="AR733" s="1">
        <v>4</v>
      </c>
      <c r="AT733" s="1">
        <v>6</v>
      </c>
      <c r="AU733" s="1" t="s">
        <v>3862</v>
      </c>
      <c r="AV733" s="1" t="s">
        <v>64</v>
      </c>
      <c r="AX733" s="1">
        <v>9</v>
      </c>
      <c r="AY733" s="1" t="s">
        <v>3863</v>
      </c>
      <c r="AZ733" s="1" t="s">
        <v>3864</v>
      </c>
      <c r="BA733" s="1" t="s">
        <v>3865</v>
      </c>
      <c r="BB733" s="1">
        <v>1</v>
      </c>
    </row>
    <row r="734" spans="1:54" ht="13" x14ac:dyDescent="0.15">
      <c r="B734" s="1" t="s">
        <v>1</v>
      </c>
      <c r="E734" s="1" t="s">
        <v>4</v>
      </c>
      <c r="G734" s="2">
        <v>29645</v>
      </c>
      <c r="H734" s="13">
        <f t="shared" ca="1" si="11"/>
        <v>37.852054794520548</v>
      </c>
      <c r="I734" s="1">
        <v>7</v>
      </c>
      <c r="J734" s="1">
        <v>60</v>
      </c>
      <c r="K734" s="1">
        <v>5</v>
      </c>
      <c r="L734" s="1">
        <v>9</v>
      </c>
      <c r="N734" s="1" t="s">
        <v>3866</v>
      </c>
      <c r="O734" s="1">
        <v>1</v>
      </c>
      <c r="T734" s="1">
        <v>1</v>
      </c>
      <c r="U734" s="1" t="s">
        <v>225</v>
      </c>
      <c r="W734" s="1" t="s">
        <v>111</v>
      </c>
      <c r="Z734" s="1" t="s">
        <v>2616</v>
      </c>
      <c r="AA734" s="1">
        <v>10</v>
      </c>
      <c r="AB734" s="1" t="s">
        <v>3867</v>
      </c>
      <c r="AC734" s="1" t="s">
        <v>83</v>
      </c>
      <c r="AH734" s="1" t="s">
        <v>32</v>
      </c>
      <c r="AN734" s="1" t="s">
        <v>167</v>
      </c>
      <c r="AQ734" s="1">
        <v>15</v>
      </c>
      <c r="AS734" s="1">
        <v>10</v>
      </c>
      <c r="AT734" s="1">
        <v>20</v>
      </c>
      <c r="AU734" s="1" t="s">
        <v>3868</v>
      </c>
      <c r="AV734" s="1" t="s">
        <v>2912</v>
      </c>
      <c r="AX734" s="1">
        <v>10</v>
      </c>
      <c r="AY734" s="1" t="s">
        <v>3869</v>
      </c>
      <c r="AZ734" s="1" t="s">
        <v>3870</v>
      </c>
      <c r="BA734" s="1" t="s">
        <v>3871</v>
      </c>
      <c r="BB734" s="1">
        <v>1</v>
      </c>
    </row>
    <row r="735" spans="1:54" ht="13" x14ac:dyDescent="0.15">
      <c r="A735" s="1" t="s">
        <v>0</v>
      </c>
      <c r="G735" s="2">
        <v>29049</v>
      </c>
      <c r="H735" s="13">
        <f t="shared" ca="1" si="11"/>
        <v>39.484931506849314</v>
      </c>
      <c r="I735" s="1">
        <v>6</v>
      </c>
      <c r="J735" s="1">
        <v>20</v>
      </c>
      <c r="K735" s="1">
        <v>13</v>
      </c>
      <c r="L735" s="1">
        <v>2</v>
      </c>
      <c r="M735" s="1">
        <v>29580</v>
      </c>
      <c r="N735" s="1" t="s">
        <v>3872</v>
      </c>
      <c r="O735" s="1">
        <v>0</v>
      </c>
      <c r="P735" s="1" t="s">
        <v>97</v>
      </c>
      <c r="R735" s="1" t="s">
        <v>103</v>
      </c>
      <c r="T735" s="1">
        <v>1</v>
      </c>
      <c r="U735" s="1" t="s">
        <v>225</v>
      </c>
      <c r="W735" s="1" t="s">
        <v>80</v>
      </c>
      <c r="Y735" s="1" t="s">
        <v>91</v>
      </c>
      <c r="AA735" s="1">
        <v>2</v>
      </c>
      <c r="AB735" s="1" t="s">
        <v>3873</v>
      </c>
      <c r="AC735" s="1" t="s">
        <v>83</v>
      </c>
      <c r="AF735" s="1" t="s">
        <v>30</v>
      </c>
      <c r="AN735" s="1" t="s">
        <v>72</v>
      </c>
      <c r="AP735" s="1">
        <v>6</v>
      </c>
      <c r="AR735" s="1">
        <v>6</v>
      </c>
      <c r="AT735" s="1">
        <v>25</v>
      </c>
      <c r="AU735" s="1" t="s">
        <v>3874</v>
      </c>
      <c r="AV735" s="1" t="s">
        <v>74</v>
      </c>
      <c r="AX735" s="1">
        <v>8</v>
      </c>
      <c r="AY735" s="1" t="s">
        <v>3875</v>
      </c>
      <c r="BB735" s="1">
        <v>1</v>
      </c>
    </row>
    <row r="736" spans="1:54" ht="13" x14ac:dyDescent="0.15">
      <c r="A736" s="1" t="s">
        <v>0</v>
      </c>
      <c r="G736" s="2">
        <v>29668</v>
      </c>
      <c r="H736" s="13">
        <f t="shared" ca="1" si="11"/>
        <v>37.789041095890411</v>
      </c>
      <c r="I736" s="1">
        <v>65</v>
      </c>
      <c r="J736" s="1">
        <v>40</v>
      </c>
      <c r="K736" s="1">
        <v>12</v>
      </c>
      <c r="L736" s="1">
        <v>3</v>
      </c>
      <c r="M736" s="1">
        <v>25469</v>
      </c>
      <c r="N736" s="1" t="s">
        <v>211</v>
      </c>
      <c r="O736" s="1">
        <v>0</v>
      </c>
      <c r="P736" s="1" t="s">
        <v>67</v>
      </c>
      <c r="R736" s="1" t="s">
        <v>54</v>
      </c>
      <c r="T736" s="1">
        <v>1</v>
      </c>
      <c r="U736" s="1" t="s">
        <v>453</v>
      </c>
      <c r="W736" s="1" t="s">
        <v>80</v>
      </c>
      <c r="Y736" s="1" t="s">
        <v>554</v>
      </c>
      <c r="AA736" s="1">
        <v>14</v>
      </c>
      <c r="AB736" s="1" t="s">
        <v>3876</v>
      </c>
      <c r="AC736" s="1" t="s">
        <v>71</v>
      </c>
      <c r="AF736" s="1" t="s">
        <v>30</v>
      </c>
      <c r="AN736" s="1" t="s">
        <v>60</v>
      </c>
      <c r="AP736" s="1">
        <v>3</v>
      </c>
      <c r="AS736" s="1">
        <v>20</v>
      </c>
      <c r="AT736" s="1">
        <v>30</v>
      </c>
      <c r="AU736" s="1" t="s">
        <v>3877</v>
      </c>
      <c r="AV736" s="1" t="s">
        <v>74</v>
      </c>
      <c r="AX736" s="1">
        <v>10</v>
      </c>
      <c r="AY736" s="1" t="s">
        <v>3878</v>
      </c>
      <c r="AZ736" s="1" t="s">
        <v>3879</v>
      </c>
      <c r="BB736" s="1">
        <v>1</v>
      </c>
    </row>
    <row r="737" spans="1:54" ht="13" x14ac:dyDescent="0.15">
      <c r="A737" s="1" t="s">
        <v>0</v>
      </c>
      <c r="G737" s="2">
        <v>28471</v>
      </c>
      <c r="H737" s="13">
        <f t="shared" ca="1" si="11"/>
        <v>41.06849315068493</v>
      </c>
      <c r="I737" s="1">
        <v>4</v>
      </c>
      <c r="J737" s="1">
        <v>0</v>
      </c>
      <c r="K737" s="1">
        <v>12</v>
      </c>
      <c r="L737" s="1">
        <v>600</v>
      </c>
      <c r="M737" s="1">
        <v>94590</v>
      </c>
      <c r="N737" s="1" t="s">
        <v>3880</v>
      </c>
      <c r="O737" s="1">
        <v>1</v>
      </c>
      <c r="T737" s="1">
        <v>1</v>
      </c>
      <c r="V737" s="1" t="s">
        <v>3095</v>
      </c>
      <c r="X737" s="1" t="s">
        <v>3881</v>
      </c>
      <c r="Z737" s="1" t="s">
        <v>3095</v>
      </c>
      <c r="AA737" s="1">
        <v>27</v>
      </c>
      <c r="AB737" s="1" t="s">
        <v>3096</v>
      </c>
      <c r="AC737" s="1" t="s">
        <v>1299</v>
      </c>
      <c r="AH737" s="1" t="s">
        <v>32</v>
      </c>
      <c r="AI737" s="1" t="s">
        <v>33</v>
      </c>
      <c r="AO737" s="1" t="s">
        <v>186</v>
      </c>
      <c r="AP737" s="1">
        <v>4</v>
      </c>
      <c r="AR737" s="1">
        <v>6</v>
      </c>
      <c r="AT737" s="1">
        <v>12</v>
      </c>
      <c r="AU737" s="1" t="s">
        <v>3882</v>
      </c>
      <c r="AW737" s="1" t="s">
        <v>3883</v>
      </c>
      <c r="AX737" s="1">
        <v>10</v>
      </c>
      <c r="AY737" s="1" t="s">
        <v>3884</v>
      </c>
      <c r="AZ737" s="1" t="s">
        <v>3885</v>
      </c>
      <c r="BA737" s="1" t="s">
        <v>3886</v>
      </c>
      <c r="BB737" s="1">
        <v>1</v>
      </c>
    </row>
    <row r="738" spans="1:54" ht="13" x14ac:dyDescent="0.15">
      <c r="A738" s="1" t="s">
        <v>0</v>
      </c>
      <c r="G738" s="2">
        <v>42959</v>
      </c>
      <c r="H738" s="13">
        <f t="shared" ca="1" si="11"/>
        <v>1.3753424657534246</v>
      </c>
      <c r="I738" s="1">
        <v>8</v>
      </c>
      <c r="J738" s="1">
        <v>30</v>
      </c>
      <c r="K738" s="1">
        <v>10</v>
      </c>
      <c r="L738" s="1">
        <v>2</v>
      </c>
      <c r="M738" s="1">
        <v>11900</v>
      </c>
      <c r="N738" s="1" t="s">
        <v>3887</v>
      </c>
      <c r="O738" s="1">
        <v>1</v>
      </c>
      <c r="T738" s="1">
        <v>1</v>
      </c>
      <c r="U738" s="1" t="s">
        <v>225</v>
      </c>
      <c r="W738" s="1" t="s">
        <v>56</v>
      </c>
      <c r="Y738" s="1" t="s">
        <v>91</v>
      </c>
      <c r="AA738" s="1">
        <v>10</v>
      </c>
      <c r="AB738" s="1" t="s">
        <v>3888</v>
      </c>
      <c r="AC738" s="1" t="s">
        <v>59</v>
      </c>
      <c r="AI738" s="1" t="s">
        <v>33</v>
      </c>
      <c r="AN738" s="1" t="s">
        <v>72</v>
      </c>
      <c r="AP738" s="1">
        <v>6</v>
      </c>
      <c r="AR738" s="1">
        <v>6</v>
      </c>
      <c r="AT738" s="1">
        <v>10</v>
      </c>
      <c r="AU738" s="1" t="s">
        <v>3889</v>
      </c>
      <c r="AV738" s="1" t="s">
        <v>74</v>
      </c>
      <c r="AX738" s="1">
        <v>10</v>
      </c>
      <c r="AY738" s="1" t="s">
        <v>3890</v>
      </c>
      <c r="BA738" s="1" t="s">
        <v>3891</v>
      </c>
      <c r="BB738" s="1">
        <v>1</v>
      </c>
    </row>
    <row r="739" spans="1:54" ht="13" x14ac:dyDescent="0.15">
      <c r="A739" s="1" t="s">
        <v>0</v>
      </c>
      <c r="G739" s="2">
        <v>33228</v>
      </c>
      <c r="H739" s="13">
        <f t="shared" ca="1" si="11"/>
        <v>28.035616438356165</v>
      </c>
      <c r="I739" s="1">
        <v>7</v>
      </c>
      <c r="J739" s="1">
        <v>45</v>
      </c>
      <c r="K739" s="1">
        <v>9</v>
      </c>
      <c r="L739" s="1">
        <v>5</v>
      </c>
      <c r="M739" s="1">
        <v>1120012</v>
      </c>
      <c r="N739" s="1" t="s">
        <v>2824</v>
      </c>
      <c r="O739" s="1">
        <v>1</v>
      </c>
      <c r="T739" s="1">
        <v>1</v>
      </c>
      <c r="U739" s="1" t="s">
        <v>144</v>
      </c>
      <c r="W739" s="1" t="s">
        <v>384</v>
      </c>
      <c r="Y739" s="1" t="s">
        <v>91</v>
      </c>
      <c r="AA739" s="1">
        <v>1</v>
      </c>
      <c r="AB739" s="1" t="s">
        <v>3892</v>
      </c>
      <c r="AC739" s="1" t="s">
        <v>166</v>
      </c>
      <c r="AG739" s="1" t="s">
        <v>31</v>
      </c>
      <c r="AL739" s="1" t="s">
        <v>36</v>
      </c>
      <c r="AV739" s="1" t="s">
        <v>74</v>
      </c>
      <c r="AX739" s="1">
        <v>10</v>
      </c>
      <c r="AY739" s="1" t="s">
        <v>3893</v>
      </c>
      <c r="AZ739" s="1" t="s">
        <v>3894</v>
      </c>
      <c r="BA739" s="1" t="s">
        <v>3895</v>
      </c>
      <c r="BB739" s="1">
        <v>1</v>
      </c>
    </row>
    <row r="740" spans="1:54" ht="13" x14ac:dyDescent="0.15">
      <c r="A740" s="1" t="s">
        <v>0</v>
      </c>
      <c r="G740" s="2">
        <v>34298</v>
      </c>
      <c r="H740" s="13">
        <f t="shared" ca="1" si="11"/>
        <v>25.104109589041094</v>
      </c>
      <c r="I740" s="1">
        <v>10</v>
      </c>
      <c r="J740" s="1">
        <v>300</v>
      </c>
      <c r="K740" s="1">
        <v>10</v>
      </c>
      <c r="L740" s="1">
        <v>10</v>
      </c>
      <c r="M740" s="1">
        <v>100000</v>
      </c>
      <c r="N740" s="1" t="s">
        <v>3896</v>
      </c>
      <c r="O740" s="1">
        <v>1</v>
      </c>
      <c r="T740" s="1">
        <v>1</v>
      </c>
      <c r="U740" s="1" t="s">
        <v>89</v>
      </c>
      <c r="W740" s="1" t="s">
        <v>80</v>
      </c>
      <c r="Y740" s="1" t="s">
        <v>91</v>
      </c>
      <c r="AA740" s="1">
        <v>1</v>
      </c>
      <c r="AB740" s="1" t="s">
        <v>3897</v>
      </c>
      <c r="AC740" s="1" t="s">
        <v>59</v>
      </c>
      <c r="AI740" s="1" t="s">
        <v>33</v>
      </c>
      <c r="AN740" s="1" t="s">
        <v>84</v>
      </c>
      <c r="AP740" s="1">
        <v>5</v>
      </c>
      <c r="AR740" s="1">
        <v>5</v>
      </c>
      <c r="AT740" s="1">
        <v>100</v>
      </c>
      <c r="AU740" s="1" t="s">
        <v>3898</v>
      </c>
      <c r="AV740" s="1" t="s">
        <v>64</v>
      </c>
      <c r="AX740" s="1">
        <v>10</v>
      </c>
      <c r="AY740" s="1" t="s">
        <v>3899</v>
      </c>
      <c r="AZ740" s="1" t="s">
        <v>3900</v>
      </c>
      <c r="BA740" s="1" t="s">
        <v>36</v>
      </c>
      <c r="BB740" s="1">
        <v>1</v>
      </c>
    </row>
    <row r="741" spans="1:54" ht="13" x14ac:dyDescent="0.15">
      <c r="B741" s="1" t="s">
        <v>1</v>
      </c>
      <c r="H741" s="13">
        <f t="shared" ca="1" si="11"/>
        <v>119.07123287671233</v>
      </c>
      <c r="I741" s="1">
        <v>7</v>
      </c>
      <c r="J741" s="1">
        <v>15</v>
      </c>
      <c r="K741" s="1">
        <v>5</v>
      </c>
      <c r="L741" s="1">
        <v>5</v>
      </c>
      <c r="N741" s="1" t="s">
        <v>3901</v>
      </c>
      <c r="O741" s="1">
        <v>1</v>
      </c>
      <c r="T741" s="1">
        <v>1</v>
      </c>
      <c r="U741" s="1" t="s">
        <v>144</v>
      </c>
      <c r="W741" s="1" t="s">
        <v>56</v>
      </c>
      <c r="Y741" s="1" t="s">
        <v>91</v>
      </c>
      <c r="AA741" s="1">
        <v>20</v>
      </c>
      <c r="AB741" s="1" t="s">
        <v>3902</v>
      </c>
      <c r="AC741" s="1" t="s">
        <v>71</v>
      </c>
      <c r="AH741" s="1" t="s">
        <v>32</v>
      </c>
      <c r="AI741" s="1" t="s">
        <v>33</v>
      </c>
      <c r="AN741" s="1" t="s">
        <v>72</v>
      </c>
      <c r="AP741" s="1">
        <v>3</v>
      </c>
      <c r="AR741" s="1">
        <v>3</v>
      </c>
      <c r="AT741" s="1">
        <v>2</v>
      </c>
      <c r="AU741" s="1" t="s">
        <v>3903</v>
      </c>
      <c r="AV741" s="1" t="s">
        <v>74</v>
      </c>
      <c r="AX741" s="1">
        <v>8</v>
      </c>
      <c r="AY741" s="1" t="s">
        <v>3904</v>
      </c>
      <c r="AZ741" s="1" t="s">
        <v>3905</v>
      </c>
      <c r="BA741" s="1" t="s">
        <v>3906</v>
      </c>
      <c r="BB741" s="1">
        <v>0</v>
      </c>
    </row>
    <row r="742" spans="1:54" ht="13" x14ac:dyDescent="0.15">
      <c r="C742" s="1" t="s">
        <v>2</v>
      </c>
      <c r="E742" s="1" t="s">
        <v>4</v>
      </c>
      <c r="G742" s="2">
        <v>32907</v>
      </c>
      <c r="H742" s="13">
        <f t="shared" ca="1" si="11"/>
        <v>28.915068493150685</v>
      </c>
      <c r="I742" s="1">
        <v>6</v>
      </c>
      <c r="J742" s="1">
        <v>220</v>
      </c>
      <c r="K742" s="1">
        <v>10</v>
      </c>
      <c r="L742" s="1">
        <v>10</v>
      </c>
      <c r="M742" s="1">
        <v>82362</v>
      </c>
      <c r="N742" s="1" t="s">
        <v>3907</v>
      </c>
      <c r="O742" s="1">
        <v>0</v>
      </c>
      <c r="P742" s="1" t="s">
        <v>53</v>
      </c>
      <c r="R742" s="1" t="s">
        <v>54</v>
      </c>
      <c r="T742" s="1">
        <v>0</v>
      </c>
      <c r="AC742" s="1" t="s">
        <v>59</v>
      </c>
      <c r="AI742" s="1" t="s">
        <v>33</v>
      </c>
      <c r="AN742" s="1" t="s">
        <v>60</v>
      </c>
      <c r="AP742" s="1">
        <v>4</v>
      </c>
      <c r="AR742" s="1">
        <v>3</v>
      </c>
      <c r="AT742" s="1">
        <v>12</v>
      </c>
      <c r="AU742" s="1" t="s">
        <v>3908</v>
      </c>
      <c r="AV742" s="1" t="s">
        <v>198</v>
      </c>
      <c r="AX742" s="1">
        <v>10</v>
      </c>
      <c r="AY742" s="1" t="s">
        <v>3909</v>
      </c>
      <c r="AZ742" s="1" t="s">
        <v>3910</v>
      </c>
      <c r="BB742" s="1">
        <v>0</v>
      </c>
    </row>
    <row r="743" spans="1:54" ht="13" x14ac:dyDescent="0.15">
      <c r="E743" s="1" t="s">
        <v>4</v>
      </c>
      <c r="G743" s="2">
        <v>30528</v>
      </c>
      <c r="H743" s="13">
        <f t="shared" ca="1" si="11"/>
        <v>35.43287671232877</v>
      </c>
      <c r="I743" s="1">
        <v>6</v>
      </c>
      <c r="J743" s="1">
        <v>20</v>
      </c>
      <c r="K743" s="1">
        <v>9</v>
      </c>
      <c r="L743" s="1">
        <v>4</v>
      </c>
      <c r="M743" s="1">
        <v>70563</v>
      </c>
      <c r="N743" s="1" t="s">
        <v>3911</v>
      </c>
      <c r="O743" s="1">
        <v>1</v>
      </c>
      <c r="T743" s="1">
        <v>1</v>
      </c>
      <c r="U743" s="1" t="s">
        <v>55</v>
      </c>
      <c r="W743" s="1" t="s">
        <v>56</v>
      </c>
      <c r="Y743" s="1" t="s">
        <v>295</v>
      </c>
      <c r="AA743" s="1">
        <v>10</v>
      </c>
      <c r="AB743" s="1" t="s">
        <v>3912</v>
      </c>
      <c r="AC743" s="1" t="s">
        <v>83</v>
      </c>
      <c r="AI743" s="1" t="s">
        <v>33</v>
      </c>
      <c r="AN743" s="1" t="s">
        <v>60</v>
      </c>
      <c r="AP743" s="1">
        <v>4</v>
      </c>
      <c r="AR743" s="1">
        <v>2</v>
      </c>
      <c r="AT743" s="1">
        <v>20</v>
      </c>
      <c r="AU743" s="1" t="s">
        <v>3913</v>
      </c>
      <c r="AV743" s="1" t="s">
        <v>74</v>
      </c>
      <c r="AX743" s="1">
        <v>8</v>
      </c>
      <c r="AY743" s="1" t="s">
        <v>3914</v>
      </c>
      <c r="AZ743" s="1" t="s">
        <v>2864</v>
      </c>
      <c r="BA743" s="1" t="s">
        <v>3915</v>
      </c>
      <c r="BB743" s="1">
        <v>1</v>
      </c>
    </row>
    <row r="744" spans="1:54" ht="13" x14ac:dyDescent="0.15">
      <c r="E744" s="1" t="s">
        <v>4</v>
      </c>
      <c r="G744" s="2">
        <v>29686</v>
      </c>
      <c r="H744" s="13">
        <f t="shared" ca="1" si="11"/>
        <v>37.739726027397261</v>
      </c>
      <c r="I744" s="1">
        <v>6</v>
      </c>
      <c r="J744" s="1">
        <v>80</v>
      </c>
      <c r="K744" s="1">
        <v>8</v>
      </c>
      <c r="L744" s="1">
        <v>10</v>
      </c>
      <c r="M744" s="1">
        <v>90006</v>
      </c>
      <c r="N744" s="1" t="s">
        <v>658</v>
      </c>
      <c r="O744" s="1">
        <v>0</v>
      </c>
      <c r="P744" s="1" t="s">
        <v>53</v>
      </c>
      <c r="R744" s="1" t="s">
        <v>98</v>
      </c>
      <c r="T744" s="1">
        <v>1</v>
      </c>
      <c r="U744" s="1" t="s">
        <v>225</v>
      </c>
      <c r="W744" s="1" t="s">
        <v>80</v>
      </c>
      <c r="Y744" s="1" t="s">
        <v>245</v>
      </c>
      <c r="AA744" s="1">
        <v>5</v>
      </c>
      <c r="AB744" s="1" t="s">
        <v>3916</v>
      </c>
      <c r="AC744" s="1" t="s">
        <v>83</v>
      </c>
      <c r="AI744" s="1" t="s">
        <v>33</v>
      </c>
      <c r="AN744" s="1" t="s">
        <v>60</v>
      </c>
      <c r="AP744" s="1">
        <v>6</v>
      </c>
      <c r="AR744" s="1">
        <v>1</v>
      </c>
      <c r="AT744" s="1">
        <v>8</v>
      </c>
      <c r="AU744" s="1" t="s">
        <v>3917</v>
      </c>
      <c r="AW744" s="1" t="s">
        <v>3918</v>
      </c>
      <c r="AX744" s="1">
        <v>8</v>
      </c>
      <c r="AY744" s="1" t="s">
        <v>3919</v>
      </c>
      <c r="AZ744" s="1" t="s">
        <v>3920</v>
      </c>
      <c r="BA744" s="1" t="s">
        <v>3921</v>
      </c>
      <c r="BB744" s="1">
        <v>1</v>
      </c>
    </row>
    <row r="745" spans="1:54" ht="13" x14ac:dyDescent="0.15">
      <c r="B745" s="1" t="s">
        <v>1</v>
      </c>
      <c r="E745" s="1" t="s">
        <v>4</v>
      </c>
      <c r="H745" s="13">
        <f t="shared" ca="1" si="11"/>
        <v>119.07123287671233</v>
      </c>
      <c r="I745" s="1">
        <v>8</v>
      </c>
      <c r="J745" s="1">
        <v>30</v>
      </c>
      <c r="K745" s="1">
        <v>6</v>
      </c>
      <c r="L745" s="1">
        <v>5</v>
      </c>
      <c r="M745" s="1">
        <v>69415</v>
      </c>
      <c r="N745" s="1" t="s">
        <v>606</v>
      </c>
      <c r="O745" s="1">
        <v>0</v>
      </c>
      <c r="P745" s="1" t="s">
        <v>136</v>
      </c>
      <c r="R745" s="1" t="s">
        <v>68</v>
      </c>
      <c r="T745" s="1">
        <v>1</v>
      </c>
      <c r="U745" s="1" t="s">
        <v>582</v>
      </c>
      <c r="W745" s="1" t="s">
        <v>56</v>
      </c>
      <c r="Z745" s="1" t="s">
        <v>1039</v>
      </c>
      <c r="AA745" s="1">
        <v>9</v>
      </c>
      <c r="AC745" s="1" t="s">
        <v>83</v>
      </c>
      <c r="AF745" s="1" t="s">
        <v>30</v>
      </c>
      <c r="AN745" s="1" t="s">
        <v>167</v>
      </c>
      <c r="AP745" s="1">
        <v>5</v>
      </c>
      <c r="AR745" s="1">
        <v>1</v>
      </c>
      <c r="AT745" s="1">
        <v>8</v>
      </c>
      <c r="AU745" s="1" t="s">
        <v>3922</v>
      </c>
      <c r="AW745" s="1" t="s">
        <v>3923</v>
      </c>
      <c r="AX745" s="1">
        <v>8</v>
      </c>
      <c r="AY745" s="1" t="s">
        <v>3924</v>
      </c>
      <c r="AZ745" s="1" t="s">
        <v>3925</v>
      </c>
      <c r="BB745" s="1">
        <v>0</v>
      </c>
    </row>
    <row r="746" spans="1:54" ht="13" x14ac:dyDescent="0.15">
      <c r="A746" s="1" t="s">
        <v>0</v>
      </c>
      <c r="E746" s="1" t="s">
        <v>4</v>
      </c>
      <c r="G746" s="2">
        <v>29339</v>
      </c>
      <c r="H746" s="13">
        <f t="shared" ca="1" si="11"/>
        <v>38.69041095890411</v>
      </c>
      <c r="I746" s="1">
        <v>8</v>
      </c>
      <c r="J746" s="1">
        <v>45</v>
      </c>
      <c r="K746" s="1">
        <v>5</v>
      </c>
      <c r="L746" s="1">
        <v>6</v>
      </c>
      <c r="M746" s="1">
        <v>110121</v>
      </c>
      <c r="N746" s="1" t="s">
        <v>3209</v>
      </c>
      <c r="O746" s="1">
        <v>1</v>
      </c>
      <c r="T746" s="1">
        <v>1</v>
      </c>
      <c r="U746" s="1" t="s">
        <v>582</v>
      </c>
      <c r="W746" s="1" t="s">
        <v>111</v>
      </c>
      <c r="Y746" s="1" t="s">
        <v>332</v>
      </c>
      <c r="AA746" s="1">
        <v>10</v>
      </c>
      <c r="AC746" s="1" t="s">
        <v>83</v>
      </c>
      <c r="AF746" s="1" t="s">
        <v>30</v>
      </c>
      <c r="AN746" s="1" t="s">
        <v>84</v>
      </c>
      <c r="AP746" s="1">
        <v>3</v>
      </c>
      <c r="AR746" s="1">
        <v>4</v>
      </c>
      <c r="AT746" s="1">
        <v>8</v>
      </c>
      <c r="AU746" s="1" t="s">
        <v>3926</v>
      </c>
      <c r="AV746" s="1" t="s">
        <v>74</v>
      </c>
      <c r="AX746" s="1">
        <v>10</v>
      </c>
      <c r="AY746" s="1" t="s">
        <v>3927</v>
      </c>
      <c r="AZ746" s="1" t="s">
        <v>3928</v>
      </c>
      <c r="BA746" s="1" t="s">
        <v>3929</v>
      </c>
      <c r="BB746" s="1">
        <v>1</v>
      </c>
    </row>
    <row r="747" spans="1:54" ht="13" x14ac:dyDescent="0.15">
      <c r="A747" s="1" t="s">
        <v>0</v>
      </c>
      <c r="G747" s="2">
        <v>27612</v>
      </c>
      <c r="H747" s="13">
        <f t="shared" ca="1" si="11"/>
        <v>43.421917808219177</v>
      </c>
      <c r="I747" s="1">
        <v>7</v>
      </c>
      <c r="J747" s="1">
        <v>40</v>
      </c>
      <c r="K747" s="1">
        <v>6</v>
      </c>
      <c r="L747" s="1">
        <v>1</v>
      </c>
      <c r="M747" s="1">
        <v>54911</v>
      </c>
      <c r="N747" s="1" t="s">
        <v>3930</v>
      </c>
      <c r="O747" s="1">
        <v>0</v>
      </c>
      <c r="P747" s="1" t="s">
        <v>123</v>
      </c>
      <c r="R747" s="1" t="s">
        <v>98</v>
      </c>
      <c r="T747" s="1">
        <v>1</v>
      </c>
      <c r="U747" s="1" t="s">
        <v>69</v>
      </c>
      <c r="W747" s="1" t="s">
        <v>80</v>
      </c>
      <c r="Y747" s="1" t="s">
        <v>57</v>
      </c>
      <c r="AA747" s="1">
        <v>10</v>
      </c>
      <c r="AC747" s="1" t="s">
        <v>71</v>
      </c>
      <c r="AG747" s="1" t="s">
        <v>31</v>
      </c>
      <c r="AN747" s="1" t="s">
        <v>72</v>
      </c>
      <c r="AP747" s="1">
        <v>3</v>
      </c>
      <c r="AR747" s="1">
        <v>5</v>
      </c>
      <c r="AT747" s="1">
        <v>36</v>
      </c>
      <c r="AU747" s="1" t="s">
        <v>3931</v>
      </c>
      <c r="AV747" s="1" t="s">
        <v>74</v>
      </c>
      <c r="AX747" s="1">
        <v>9</v>
      </c>
      <c r="AY747" s="1" t="s">
        <v>3932</v>
      </c>
      <c r="AZ747" s="1" t="s">
        <v>3933</v>
      </c>
    </row>
    <row r="748" spans="1:54" ht="13" x14ac:dyDescent="0.15">
      <c r="B748" s="1" t="s">
        <v>1</v>
      </c>
      <c r="E748" s="1" t="s">
        <v>4</v>
      </c>
      <c r="G748" s="2">
        <v>32442</v>
      </c>
      <c r="H748" s="13">
        <f t="shared" ca="1" si="11"/>
        <v>30.18904109589041</v>
      </c>
      <c r="I748" s="1">
        <v>4</v>
      </c>
      <c r="J748" s="1">
        <v>10</v>
      </c>
      <c r="K748" s="1">
        <v>8</v>
      </c>
      <c r="L748" s="1">
        <v>1</v>
      </c>
      <c r="M748" s="1">
        <v>94109</v>
      </c>
      <c r="N748" s="1" t="s">
        <v>337</v>
      </c>
      <c r="O748" s="1">
        <v>1</v>
      </c>
      <c r="T748" s="1">
        <v>1</v>
      </c>
      <c r="U748" s="1" t="s">
        <v>5</v>
      </c>
      <c r="W748" s="1" t="s">
        <v>80</v>
      </c>
      <c r="Y748" s="1" t="s">
        <v>57</v>
      </c>
      <c r="AA748" s="1">
        <v>12</v>
      </c>
      <c r="AB748" s="1" t="s">
        <v>3934</v>
      </c>
      <c r="AC748" s="1" t="s">
        <v>59</v>
      </c>
      <c r="AG748" s="1" t="s">
        <v>31</v>
      </c>
      <c r="AH748" s="1" t="s">
        <v>32</v>
      </c>
      <c r="AN748" s="1" t="s">
        <v>72</v>
      </c>
      <c r="AQ748" s="1" t="s">
        <v>3935</v>
      </c>
      <c r="AR748" s="1">
        <v>5</v>
      </c>
      <c r="AT748" s="1">
        <v>20</v>
      </c>
      <c r="AU748" s="1" t="s">
        <v>3936</v>
      </c>
      <c r="AV748" s="1" t="s">
        <v>74</v>
      </c>
      <c r="AX748" s="1">
        <v>10</v>
      </c>
      <c r="AY748" s="1" t="s">
        <v>3937</v>
      </c>
      <c r="AZ748" s="1" t="s">
        <v>3938</v>
      </c>
      <c r="BA748" s="1" t="s">
        <v>116</v>
      </c>
      <c r="BB748" s="1">
        <v>1</v>
      </c>
    </row>
    <row r="749" spans="1:54" ht="13" x14ac:dyDescent="0.15">
      <c r="B749" s="1" t="s">
        <v>1</v>
      </c>
      <c r="G749" s="2">
        <v>34109</v>
      </c>
      <c r="H749" s="13">
        <f t="shared" ca="1" si="11"/>
        <v>25.621917808219177</v>
      </c>
      <c r="I749" s="1">
        <v>7</v>
      </c>
      <c r="J749" s="1">
        <v>30</v>
      </c>
      <c r="K749" s="1">
        <v>12</v>
      </c>
      <c r="L749" s="1">
        <v>0</v>
      </c>
      <c r="M749" s="1">
        <v>21523</v>
      </c>
      <c r="N749" s="1" t="s">
        <v>978</v>
      </c>
      <c r="O749" s="1">
        <v>0</v>
      </c>
      <c r="P749" s="1" t="s">
        <v>97</v>
      </c>
      <c r="R749" s="1" t="s">
        <v>98</v>
      </c>
      <c r="T749" s="1">
        <v>0</v>
      </c>
      <c r="AC749" s="1" t="s">
        <v>59</v>
      </c>
      <c r="AF749" s="1" t="s">
        <v>30</v>
      </c>
      <c r="AN749" s="1" t="s">
        <v>167</v>
      </c>
      <c r="AP749" s="1">
        <v>5</v>
      </c>
      <c r="AR749" s="1">
        <v>5</v>
      </c>
      <c r="AT749" s="1">
        <v>16</v>
      </c>
      <c r="AU749" s="1" t="s">
        <v>3939</v>
      </c>
      <c r="AW749" s="1" t="s">
        <v>3940</v>
      </c>
      <c r="AX749" s="1">
        <v>9</v>
      </c>
      <c r="AY749" s="1" t="s">
        <v>36</v>
      </c>
      <c r="AZ749" s="1" t="s">
        <v>3941</v>
      </c>
      <c r="BA749" s="1" t="s">
        <v>3942</v>
      </c>
      <c r="BB749" s="1">
        <v>1</v>
      </c>
    </row>
    <row r="750" spans="1:54" ht="13" x14ac:dyDescent="0.15">
      <c r="B750" s="1" t="s">
        <v>1</v>
      </c>
      <c r="C750" s="1" t="s">
        <v>2</v>
      </c>
      <c r="G750" s="2">
        <v>34114</v>
      </c>
      <c r="H750" s="13">
        <f t="shared" ca="1" si="11"/>
        <v>25.608219178082191</v>
      </c>
      <c r="I750" s="1">
        <v>7</v>
      </c>
      <c r="J750" s="1">
        <v>40</v>
      </c>
      <c r="K750" s="1">
        <v>10</v>
      </c>
      <c r="L750" s="1">
        <v>4</v>
      </c>
      <c r="M750" s="1">
        <v>28023</v>
      </c>
      <c r="N750" s="1" t="s">
        <v>3943</v>
      </c>
      <c r="O750" s="1">
        <v>1</v>
      </c>
      <c r="T750" s="1">
        <v>1</v>
      </c>
      <c r="U750" s="1" t="s">
        <v>458</v>
      </c>
      <c r="W750" s="1" t="s">
        <v>56</v>
      </c>
      <c r="Y750" s="1" t="s">
        <v>91</v>
      </c>
      <c r="AA750" s="1">
        <v>1</v>
      </c>
      <c r="AB750" s="1" t="s">
        <v>3944</v>
      </c>
      <c r="AC750" s="1" t="s">
        <v>59</v>
      </c>
      <c r="AF750" s="1" t="s">
        <v>30</v>
      </c>
      <c r="AN750" s="1" t="s">
        <v>72</v>
      </c>
      <c r="AP750" s="1">
        <v>6</v>
      </c>
      <c r="AS750" s="1">
        <v>10</v>
      </c>
      <c r="AT750" s="1">
        <v>30</v>
      </c>
      <c r="AU750" s="1" t="s">
        <v>3945</v>
      </c>
      <c r="AV750" s="1" t="s">
        <v>74</v>
      </c>
      <c r="AX750" s="1">
        <v>8</v>
      </c>
      <c r="AY750" s="1" t="s">
        <v>3946</v>
      </c>
      <c r="AZ750" s="1" t="s">
        <v>3947</v>
      </c>
      <c r="BA750" s="1" t="s">
        <v>3948</v>
      </c>
      <c r="BB750" s="1">
        <v>0</v>
      </c>
    </row>
    <row r="751" spans="1:54" ht="13" x14ac:dyDescent="0.15">
      <c r="E751" s="1" t="s">
        <v>4</v>
      </c>
      <c r="G751" s="2">
        <v>26782</v>
      </c>
      <c r="H751" s="13">
        <f t="shared" ca="1" si="11"/>
        <v>45.695890410958903</v>
      </c>
      <c r="I751" s="1">
        <v>7</v>
      </c>
      <c r="J751" s="1">
        <v>60</v>
      </c>
      <c r="K751" s="1">
        <v>8</v>
      </c>
      <c r="L751" s="1">
        <v>35</v>
      </c>
      <c r="M751" s="1">
        <v>94583</v>
      </c>
      <c r="N751" s="1" t="s">
        <v>3949</v>
      </c>
      <c r="O751" s="1">
        <v>0</v>
      </c>
      <c r="P751" s="1" t="s">
        <v>136</v>
      </c>
      <c r="R751" s="1" t="s">
        <v>98</v>
      </c>
      <c r="T751" s="1">
        <v>1</v>
      </c>
      <c r="U751" s="1" t="s">
        <v>225</v>
      </c>
      <c r="W751" s="1" t="s">
        <v>80</v>
      </c>
      <c r="Y751" s="1" t="s">
        <v>160</v>
      </c>
      <c r="AA751" s="1">
        <v>20</v>
      </c>
      <c r="AB751" s="1" t="s">
        <v>3950</v>
      </c>
      <c r="AC751" s="1" t="s">
        <v>59</v>
      </c>
      <c r="AI751" s="1" t="s">
        <v>33</v>
      </c>
      <c r="AN751" s="1" t="s">
        <v>60</v>
      </c>
      <c r="AP751" s="1">
        <v>3</v>
      </c>
      <c r="AR751" s="1">
        <v>1</v>
      </c>
      <c r="AT751" s="1">
        <v>100</v>
      </c>
      <c r="AU751" s="1" t="s">
        <v>3951</v>
      </c>
      <c r="AV751" s="1" t="s">
        <v>74</v>
      </c>
      <c r="AX751" s="1">
        <v>10</v>
      </c>
      <c r="AY751" s="1" t="s">
        <v>3952</v>
      </c>
      <c r="AZ751" s="1" t="s">
        <v>3953</v>
      </c>
      <c r="BB751" s="1">
        <v>0</v>
      </c>
    </row>
    <row r="752" spans="1:54" ht="13" x14ac:dyDescent="0.15">
      <c r="E752" s="1" t="s">
        <v>4</v>
      </c>
      <c r="G752" s="2">
        <v>31994</v>
      </c>
      <c r="H752" s="13">
        <f t="shared" ca="1" si="11"/>
        <v>31.416438356164385</v>
      </c>
      <c r="I752" s="1">
        <v>8</v>
      </c>
      <c r="J752" s="1">
        <v>45</v>
      </c>
      <c r="K752" s="1">
        <v>12</v>
      </c>
      <c r="L752" s="1">
        <v>12</v>
      </c>
      <c r="M752" s="1">
        <v>55130</v>
      </c>
      <c r="N752" s="1" t="s">
        <v>3954</v>
      </c>
      <c r="O752" s="1">
        <v>0</v>
      </c>
      <c r="P752" s="1" t="s">
        <v>53</v>
      </c>
      <c r="R752" s="1" t="s">
        <v>103</v>
      </c>
      <c r="T752" s="1">
        <v>1</v>
      </c>
      <c r="U752" s="1" t="s">
        <v>789</v>
      </c>
      <c r="W752" s="1" t="s">
        <v>80</v>
      </c>
      <c r="Y752" s="1" t="s">
        <v>105</v>
      </c>
      <c r="AA752" s="1">
        <v>5</v>
      </c>
      <c r="AB752" s="1" t="s">
        <v>3955</v>
      </c>
      <c r="AC752" s="1" t="s">
        <v>59</v>
      </c>
      <c r="AI752" s="1" t="s">
        <v>33</v>
      </c>
      <c r="AN752" s="1" t="s">
        <v>72</v>
      </c>
      <c r="AP752" s="1">
        <v>2</v>
      </c>
      <c r="AR752" s="1">
        <v>4</v>
      </c>
      <c r="AT752" s="1">
        <v>6</v>
      </c>
      <c r="AU752" s="1" t="s">
        <v>3956</v>
      </c>
      <c r="AV752" s="1" t="s">
        <v>200</v>
      </c>
      <c r="AX752" s="1">
        <v>8</v>
      </c>
      <c r="AY752" s="1" t="s">
        <v>3957</v>
      </c>
      <c r="AZ752" s="1" t="s">
        <v>3958</v>
      </c>
      <c r="BA752" s="1" t="s">
        <v>3959</v>
      </c>
      <c r="BB752" s="1">
        <v>1</v>
      </c>
    </row>
    <row r="753" spans="1:54" ht="13" x14ac:dyDescent="0.15">
      <c r="B753" s="1" t="s">
        <v>1</v>
      </c>
      <c r="G753" s="2">
        <v>33675</v>
      </c>
      <c r="H753" s="13">
        <f t="shared" ca="1" si="11"/>
        <v>26.81095890410959</v>
      </c>
      <c r="I753" s="1">
        <v>7</v>
      </c>
      <c r="J753" s="1">
        <v>100</v>
      </c>
      <c r="K753" s="1">
        <v>7</v>
      </c>
      <c r="L753" s="1">
        <v>10</v>
      </c>
      <c r="M753" s="1">
        <v>98133</v>
      </c>
      <c r="N753" s="1" t="s">
        <v>2357</v>
      </c>
      <c r="O753" s="1">
        <v>1</v>
      </c>
      <c r="T753" s="1">
        <v>1</v>
      </c>
      <c r="U753" s="1" t="s">
        <v>159</v>
      </c>
      <c r="W753" s="1" t="s">
        <v>80</v>
      </c>
      <c r="Y753" s="1" t="s">
        <v>91</v>
      </c>
      <c r="AA753" s="1">
        <v>1</v>
      </c>
      <c r="AB753" s="1" t="s">
        <v>1000</v>
      </c>
      <c r="AC753" s="1" t="s">
        <v>83</v>
      </c>
      <c r="AG753" s="1" t="s">
        <v>31</v>
      </c>
      <c r="AN753" s="1" t="s">
        <v>84</v>
      </c>
      <c r="AQ753" s="1">
        <v>10</v>
      </c>
      <c r="AR753" s="1">
        <v>5</v>
      </c>
      <c r="AT753" s="1">
        <v>200</v>
      </c>
      <c r="AU753" s="1" t="s">
        <v>3960</v>
      </c>
      <c r="AV753" s="1" t="s">
        <v>64</v>
      </c>
      <c r="AX753" s="1">
        <v>9</v>
      </c>
      <c r="AY753" s="1" t="s">
        <v>3961</v>
      </c>
      <c r="AZ753" s="1" t="s">
        <v>3962</v>
      </c>
      <c r="BB753" s="1">
        <v>1</v>
      </c>
    </row>
    <row r="754" spans="1:54" ht="13" x14ac:dyDescent="0.15">
      <c r="A754" s="1" t="s">
        <v>0</v>
      </c>
      <c r="G754" s="2">
        <v>31258</v>
      </c>
      <c r="H754" s="13">
        <f t="shared" ca="1" si="11"/>
        <v>33.43287671232877</v>
      </c>
      <c r="I754" s="1">
        <v>6</v>
      </c>
      <c r="J754" s="1">
        <v>25</v>
      </c>
      <c r="K754" s="1">
        <v>14</v>
      </c>
      <c r="L754" s="1">
        <v>1</v>
      </c>
      <c r="M754" s="1">
        <v>6089</v>
      </c>
      <c r="N754" s="1" t="s">
        <v>3963</v>
      </c>
      <c r="O754" s="1">
        <v>1</v>
      </c>
      <c r="T754" s="1">
        <v>1</v>
      </c>
      <c r="U754" s="1" t="s">
        <v>30</v>
      </c>
      <c r="W754" s="1" t="s">
        <v>80</v>
      </c>
      <c r="Y754" s="1" t="s">
        <v>233</v>
      </c>
      <c r="AA754" s="1">
        <v>1</v>
      </c>
      <c r="AB754" s="1" t="s">
        <v>3964</v>
      </c>
      <c r="AC754" s="1" t="s">
        <v>399</v>
      </c>
      <c r="AF754" s="1" t="s">
        <v>30</v>
      </c>
      <c r="AN754" s="1" t="s">
        <v>84</v>
      </c>
      <c r="AP754" s="1">
        <v>6</v>
      </c>
      <c r="AR754" s="1">
        <v>5</v>
      </c>
      <c r="AT754" s="1">
        <v>40</v>
      </c>
      <c r="AU754" s="1" t="s">
        <v>3965</v>
      </c>
      <c r="AV754" s="1" t="s">
        <v>74</v>
      </c>
      <c r="AX754" s="1">
        <v>8</v>
      </c>
      <c r="AY754" s="1" t="s">
        <v>3966</v>
      </c>
      <c r="AZ754" s="1" t="s">
        <v>3967</v>
      </c>
      <c r="BA754" s="1" t="s">
        <v>3968</v>
      </c>
      <c r="BB754" s="1">
        <v>1</v>
      </c>
    </row>
    <row r="759" spans="1:54" ht="15.75" customHeight="1" x14ac:dyDescent="0.15">
      <c r="B759">
        <f>COUNTA(C:D)</f>
        <v>214</v>
      </c>
    </row>
  </sheetData>
  <autoFilter ref="G2:G32"/>
  <phoneticPr fontId="3" type="noConversion"/>
  <hyperlinks>
    <hyperlink ref="AB75" r:id="rId1"/>
    <hyperlink ref="AB288" r:id="rId2"/>
    <hyperlink ref="AB359" r:id="rId3"/>
    <hyperlink ref="AW469" r:id="rId4"/>
    <hyperlink ref="AB532" r:id="rId5"/>
    <hyperlink ref="AB553" r:id="rId6"/>
    <hyperlink ref="AB648" r:id="rId7"/>
    <hyperlink ref="AB654" r:id="rId8"/>
  </hyperlinks>
  <pageMargins left="0.7" right="0.7" top="0.75" bottom="0.75" header="0.3" footer="0.3"/>
  <pageSetup paperSize="34"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5</vt:i4>
      </vt:variant>
    </vt:vector>
  </HeadingPairs>
  <TitlesOfParts>
    <vt:vector size="5" baseType="lpstr">
      <vt:lpstr>pivot</vt:lpstr>
      <vt:lpstr>clean1</vt:lpstr>
      <vt:lpstr>solution</vt:lpstr>
      <vt:lpstr>project</vt:lpstr>
      <vt:lpstr>clean1-ori</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用户</cp:lastModifiedBy>
  <dcterms:created xsi:type="dcterms:W3CDTF">2018-12-22T11:47:10Z</dcterms:created>
  <dcterms:modified xsi:type="dcterms:W3CDTF">2018-12-28T23:56:16Z</dcterms:modified>
</cp:coreProperties>
</file>