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OneDrive\Documentos\Static Magnetic Field\"/>
    </mc:Choice>
  </mc:AlternateContent>
  <xr:revisionPtr revIDLastSave="0" documentId="13_ncr:1_{4CA18309-C2E4-4B69-83A7-ED817EFE89C0}" xr6:coauthVersionLast="47" xr6:coauthVersionMax="47" xr10:uidLastSave="{00000000-0000-0000-0000-000000000000}"/>
  <bookViews>
    <workbookView xWindow="-110" yWindow="-110" windowWidth="19420" windowHeight="10300" xr2:uid="{9A14E63C-4F1B-47D8-B083-76ABF88CD3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O26" i="1"/>
  <c r="M40" i="1"/>
  <c r="R48" i="1" s="1"/>
  <c r="R16" i="1"/>
  <c r="R19" i="1" s="1"/>
  <c r="G40" i="1"/>
  <c r="J45" i="1" s="1"/>
  <c r="G45" i="1" l="1"/>
  <c r="J48" i="1"/>
  <c r="J44" i="1"/>
  <c r="K43" i="1"/>
  <c r="H48" i="1"/>
  <c r="K44" i="1"/>
  <c r="H47" i="1"/>
  <c r="G43" i="1"/>
  <c r="H46" i="1"/>
  <c r="K47" i="1"/>
  <c r="G48" i="1"/>
  <c r="H45" i="1"/>
  <c r="J47" i="1"/>
  <c r="V19" i="1"/>
  <c r="G47" i="1"/>
  <c r="H44" i="1"/>
  <c r="K46" i="1"/>
  <c r="M45" i="1"/>
  <c r="G44" i="1"/>
  <c r="K48" i="1"/>
  <c r="G46" i="1"/>
  <c r="H43" i="1"/>
  <c r="J46" i="1"/>
  <c r="S45" i="1"/>
  <c r="J43" i="1"/>
  <c r="K45" i="1"/>
  <c r="U47" i="1"/>
  <c r="O48" i="1"/>
  <c r="P45" i="1"/>
  <c r="N43" i="1"/>
  <c r="S48" i="1"/>
  <c r="T45" i="1"/>
  <c r="M43" i="1"/>
  <c r="N48" i="1"/>
  <c r="O45" i="1"/>
  <c r="M48" i="1"/>
  <c r="P47" i="1"/>
  <c r="R47" i="1"/>
  <c r="U44" i="1"/>
  <c r="M47" i="1"/>
  <c r="P44" i="1"/>
  <c r="S47" i="1"/>
  <c r="M46" i="1"/>
  <c r="O44" i="1"/>
  <c r="U46" i="1"/>
  <c r="R44" i="1"/>
  <c r="M44" i="1"/>
  <c r="P43" i="1"/>
  <c r="U48" i="1"/>
  <c r="S46" i="1"/>
  <c r="T43" i="1"/>
  <c r="N45" i="1"/>
  <c r="T47" i="1"/>
  <c r="O47" i="1"/>
  <c r="R46" i="1"/>
  <c r="T44" i="1"/>
  <c r="N47" i="1"/>
  <c r="R45" i="1"/>
  <c r="S44" i="1"/>
  <c r="P46" i="1"/>
  <c r="N44" i="1"/>
  <c r="T46" i="1"/>
  <c r="U43" i="1"/>
  <c r="O46" i="1"/>
  <c r="P48" i="1"/>
  <c r="N46" i="1"/>
  <c r="O43" i="1"/>
  <c r="T48" i="1"/>
  <c r="U45" i="1"/>
  <c r="S43" i="1"/>
  <c r="R43" i="1"/>
  <c r="Z17" i="1" l="1"/>
  <c r="AD23" i="1" s="1"/>
  <c r="X21" i="1"/>
  <c r="X22" i="1"/>
  <c r="W22" i="1"/>
  <c r="V22" i="1"/>
  <c r="W21" i="1"/>
  <c r="V21" i="1"/>
  <c r="V20" i="1"/>
  <c r="W19" i="1"/>
  <c r="R20" i="1"/>
  <c r="S20" i="1"/>
  <c r="T20" i="1"/>
  <c r="T21" i="1"/>
  <c r="R22" i="1"/>
  <c r="S22" i="1"/>
  <c r="T22" i="1"/>
  <c r="S19" i="1"/>
  <c r="T19" i="1"/>
  <c r="X20" i="1"/>
  <c r="J17" i="1"/>
  <c r="M22" i="1" s="1"/>
  <c r="H22" i="1"/>
  <c r="H23" i="1"/>
  <c r="G17" i="1"/>
  <c r="G21" i="1" s="1"/>
  <c r="AB23" i="1" l="1"/>
  <c r="Z21" i="1"/>
  <c r="AE22" i="1"/>
  <c r="AD22" i="1"/>
  <c r="AA21" i="1"/>
  <c r="AA23" i="1"/>
  <c r="AD20" i="1"/>
  <c r="Z23" i="1"/>
  <c r="AF20" i="1"/>
  <c r="AF21" i="1"/>
  <c r="AF22" i="1"/>
  <c r="AB22" i="1"/>
  <c r="AE20" i="1"/>
  <c r="AE21" i="1"/>
  <c r="AA22" i="1"/>
  <c r="AF23" i="1"/>
  <c r="AD21" i="1"/>
  <c r="AA20" i="1"/>
  <c r="Z20" i="1"/>
  <c r="Z22" i="1"/>
  <c r="AE23" i="1"/>
  <c r="H24" i="1"/>
  <c r="AB20" i="1"/>
  <c r="AB21" i="1"/>
  <c r="L22" i="1"/>
  <c r="N24" i="1"/>
  <c r="J20" i="1"/>
  <c r="K22" i="1"/>
  <c r="M24" i="1"/>
  <c r="L20" i="1"/>
  <c r="N26" i="1"/>
  <c r="M26" i="1"/>
  <c r="K25" i="1"/>
  <c r="N20" i="1"/>
  <c r="O21" i="1"/>
  <c r="J25" i="1"/>
  <c r="N21" i="1"/>
  <c r="L24" i="1"/>
  <c r="J22" i="1"/>
  <c r="O23" i="1"/>
  <c r="M21" i="1"/>
  <c r="H21" i="1"/>
  <c r="K20" i="1"/>
  <c r="K24" i="1"/>
  <c r="L21" i="1"/>
  <c r="N23" i="1"/>
  <c r="H20" i="1"/>
  <c r="G20" i="1"/>
  <c r="L26" i="1"/>
  <c r="J24" i="1"/>
  <c r="K21" i="1"/>
  <c r="O25" i="1"/>
  <c r="M23" i="1"/>
  <c r="H27" i="1"/>
  <c r="G23" i="1"/>
  <c r="K26" i="1"/>
  <c r="L23" i="1"/>
  <c r="J21" i="1"/>
  <c r="N25" i="1"/>
  <c r="O22" i="1"/>
  <c r="H26" i="1"/>
  <c r="G22" i="1"/>
  <c r="J26" i="1"/>
  <c r="K23" i="1"/>
  <c r="M20" i="1"/>
  <c r="M25" i="1"/>
  <c r="N22" i="1"/>
  <c r="S21" i="1"/>
  <c r="W20" i="1"/>
  <c r="X19" i="1"/>
  <c r="H25" i="1"/>
  <c r="L25" i="1"/>
  <c r="J23" i="1"/>
  <c r="O24" i="1"/>
  <c r="R21" i="1"/>
</calcChain>
</file>

<file path=xl/sharedStrings.xml><?xml version="1.0" encoding="utf-8"?>
<sst xmlns="http://schemas.openxmlformats.org/spreadsheetml/2006/main" count="79" uniqueCount="33">
  <si>
    <t>Ctr +DCF</t>
  </si>
  <si>
    <t>SMF + DCF</t>
  </si>
  <si>
    <t>Ctr</t>
  </si>
  <si>
    <t>SMF</t>
  </si>
  <si>
    <t>anti configuration</t>
  </si>
  <si>
    <t>13.09.23</t>
  </si>
  <si>
    <t>RFU</t>
  </si>
  <si>
    <t>prot</t>
  </si>
  <si>
    <t>RFU sem cutoff</t>
  </si>
  <si>
    <t>ok</t>
  </si>
  <si>
    <t>19.09.12</t>
  </si>
  <si>
    <t>29.09</t>
  </si>
  <si>
    <t>05.10.23</t>
  </si>
  <si>
    <t>Helmholtz conf</t>
  </si>
  <si>
    <t>CTR</t>
  </si>
  <si>
    <t>media Ctr</t>
  </si>
  <si>
    <t>SMF vs. Ctr</t>
  </si>
  <si>
    <t>exp 29.09 helmholtz config</t>
  </si>
  <si>
    <t>exp 05.10 Helmholtz conf 30 min</t>
  </si>
  <si>
    <t>90 min</t>
  </si>
  <si>
    <t>média Ctrs</t>
  </si>
  <si>
    <t>ratio vs. Ctr</t>
  </si>
  <si>
    <t>Abasalt 1</t>
  </si>
  <si>
    <t>Abasalt2</t>
  </si>
  <si>
    <t>legend of expriments DCF</t>
  </si>
  <si>
    <t>anti Helm</t>
  </si>
  <si>
    <t>RFU = relative fluorescent unit</t>
  </si>
  <si>
    <t>exp1 (RFU)</t>
  </si>
  <si>
    <t>Ctr +DCF (RFU)</t>
  </si>
  <si>
    <t>1st two rows excluded from both groups</t>
  </si>
  <si>
    <t>exp1 Abasalt (RFU)</t>
  </si>
  <si>
    <t>exp2 Abasalt (RFU)</t>
  </si>
  <si>
    <t>exp2 (RFU)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</si>
</sst>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0" fillId="2" borderId="7" xfId="0" applyFill="1" applyBorder="1"/>
    <xf numFmtId="0" fontId="2" fillId="0" borderId="0" xfId="0" applyFont="1"/>
    <xf numFmtId="0" fontId="2" fillId="0" borderId="4" xfId="0" applyFont="1" applyBorder="1"/>
    <xf numFmtId="0" fontId="3" fillId="0" borderId="3" xfId="0" applyFont="1" applyBorder="1"/>
    <xf numFmtId="0" fontId="0" fillId="4" borderId="7" xfId="0" applyFill="1" applyBorder="1"/>
    <xf numFmtId="0" fontId="2" fillId="0" borderId="3" xfId="0" applyFont="1" applyBorder="1"/>
    <xf numFmtId="0" fontId="4" fillId="0" borderId="3" xfId="0" applyFont="1" applyBorder="1"/>
    <xf numFmtId="0" fontId="4" fillId="0" borderId="0" xfId="0" applyFont="1"/>
    <xf numFmtId="0" fontId="4" fillId="0" borderId="4" xfId="0" applyFont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B92D-E01A-440E-91BC-3548B9F876C4}">
  <dimension ref="A2:AF48"/>
  <sheetViews>
    <sheetView tabSelected="1" topLeftCell="U2" workbookViewId="0">
      <selection activeCell="Q7" sqref="Q7"/>
    </sheetView>
  </sheetViews>
  <sheetFormatPr defaultRowHeight="14.5" x14ac:dyDescent="0.35"/>
  <cols>
    <col min="3" max="3" width="13.453125" bestFit="1" customWidth="1"/>
    <col min="7" max="7" width="10.1796875" customWidth="1"/>
    <col min="8" max="8" width="10" bestFit="1" customWidth="1"/>
    <col min="11" max="11" width="10" bestFit="1" customWidth="1"/>
    <col min="13" max="13" width="11.81640625" bestFit="1" customWidth="1"/>
    <col min="15" max="15" width="11.81640625" bestFit="1" customWidth="1"/>
    <col min="30" max="30" width="11.81640625" bestFit="1" customWidth="1"/>
  </cols>
  <sheetData>
    <row r="2" spans="1:32" x14ac:dyDescent="0.35">
      <c r="A2" t="s">
        <v>24</v>
      </c>
    </row>
    <row r="3" spans="1:32" x14ac:dyDescent="0.35">
      <c r="E3" t="s">
        <v>26</v>
      </c>
    </row>
    <row r="4" spans="1:32" ht="15" thickBot="1" x14ac:dyDescent="0.4">
      <c r="A4" t="s">
        <v>4</v>
      </c>
    </row>
    <row r="5" spans="1:32" ht="15" thickBot="1" x14ac:dyDescent="0.4">
      <c r="G5" s="1" t="s">
        <v>25</v>
      </c>
      <c r="H5" s="2"/>
      <c r="J5" s="1" t="s">
        <v>25</v>
      </c>
      <c r="K5" s="11"/>
      <c r="L5" s="11"/>
      <c r="M5" s="11"/>
      <c r="N5" s="11"/>
      <c r="O5" s="2"/>
      <c r="R5" s="14" t="s">
        <v>17</v>
      </c>
      <c r="S5" s="15"/>
      <c r="T5" s="15"/>
      <c r="U5" s="19" t="s">
        <v>19</v>
      </c>
      <c r="V5" s="11"/>
      <c r="W5" s="11"/>
      <c r="X5" s="2"/>
    </row>
    <row r="6" spans="1:32" x14ac:dyDescent="0.35">
      <c r="B6" t="s">
        <v>6</v>
      </c>
      <c r="C6" t="s">
        <v>8</v>
      </c>
      <c r="D6" t="s">
        <v>7</v>
      </c>
      <c r="G6" s="3" t="s">
        <v>27</v>
      </c>
      <c r="H6" s="4"/>
      <c r="J6" s="3" t="s">
        <v>32</v>
      </c>
      <c r="O6" s="4"/>
      <c r="R6" s="3" t="s">
        <v>28</v>
      </c>
      <c r="V6" t="s">
        <v>1</v>
      </c>
      <c r="X6" s="4"/>
      <c r="Z6" s="14" t="s">
        <v>18</v>
      </c>
      <c r="AA6" s="15"/>
      <c r="AB6" s="15"/>
      <c r="AC6" s="11"/>
      <c r="AD6" s="11"/>
      <c r="AE6" s="11"/>
      <c r="AF6" s="2"/>
    </row>
    <row r="7" spans="1:32" x14ac:dyDescent="0.35">
      <c r="A7" t="s">
        <v>5</v>
      </c>
      <c r="B7" t="s">
        <v>9</v>
      </c>
      <c r="D7" t="s">
        <v>9</v>
      </c>
      <c r="G7" s="5" t="s">
        <v>14</v>
      </c>
      <c r="H7" s="6" t="s">
        <v>3</v>
      </c>
      <c r="J7" s="3" t="s">
        <v>14</v>
      </c>
      <c r="K7" t="s">
        <v>14</v>
      </c>
      <c r="L7" t="s">
        <v>14</v>
      </c>
      <c r="M7" t="s">
        <v>3</v>
      </c>
      <c r="N7" t="s">
        <v>3</v>
      </c>
      <c r="O7" s="4" t="s">
        <v>3</v>
      </c>
      <c r="R7" s="3">
        <v>32.71</v>
      </c>
      <c r="S7">
        <v>33.286000000000001</v>
      </c>
      <c r="T7">
        <v>28.774999999999999</v>
      </c>
      <c r="V7">
        <v>28.353000000000002</v>
      </c>
      <c r="W7">
        <v>23.538</v>
      </c>
      <c r="X7" s="4">
        <v>22.341999999999999</v>
      </c>
      <c r="Z7" s="3" t="s">
        <v>28</v>
      </c>
      <c r="AD7" t="s">
        <v>1</v>
      </c>
      <c r="AF7" s="4"/>
    </row>
    <row r="8" spans="1:32" x14ac:dyDescent="0.35">
      <c r="G8" s="7">
        <v>18.478000000000002</v>
      </c>
      <c r="H8" s="8">
        <v>6.4779999999999998</v>
      </c>
      <c r="J8" s="3">
        <v>5.68</v>
      </c>
      <c r="K8">
        <v>24.69</v>
      </c>
      <c r="L8">
        <v>4.82</v>
      </c>
      <c r="M8">
        <v>6.98</v>
      </c>
      <c r="N8">
        <v>7.63</v>
      </c>
      <c r="O8" s="4">
        <v>15.93</v>
      </c>
      <c r="R8" s="3">
        <v>31.779</v>
      </c>
      <c r="S8">
        <v>33.563000000000002</v>
      </c>
      <c r="T8">
        <v>35.094000000000001</v>
      </c>
      <c r="V8">
        <v>32.408000000000001</v>
      </c>
      <c r="W8">
        <v>21.148</v>
      </c>
      <c r="X8" s="4">
        <v>21.957999999999998</v>
      </c>
      <c r="Z8" s="3">
        <v>22.562000000000001</v>
      </c>
      <c r="AA8">
        <v>24.762</v>
      </c>
      <c r="AB8">
        <v>23.696000000000002</v>
      </c>
      <c r="AD8">
        <v>25.01</v>
      </c>
      <c r="AE8">
        <v>22.018999999999998</v>
      </c>
      <c r="AF8" s="4">
        <v>66.938000000000002</v>
      </c>
    </row>
    <row r="9" spans="1:32" x14ac:dyDescent="0.35">
      <c r="A9" t="s">
        <v>10</v>
      </c>
      <c r="B9" t="s">
        <v>9</v>
      </c>
      <c r="D9" t="s">
        <v>9</v>
      </c>
      <c r="G9" s="7">
        <v>13.061</v>
      </c>
      <c r="H9" s="8">
        <v>18.111999999999998</v>
      </c>
      <c r="J9" s="3">
        <v>23.23</v>
      </c>
      <c r="K9">
        <v>23.15</v>
      </c>
      <c r="L9">
        <v>24.31</v>
      </c>
      <c r="M9">
        <v>23.81</v>
      </c>
      <c r="N9">
        <v>25.43</v>
      </c>
      <c r="O9" s="4">
        <v>34.06</v>
      </c>
      <c r="R9" s="3">
        <v>33.194000000000003</v>
      </c>
      <c r="S9">
        <v>34.466999999999999</v>
      </c>
      <c r="T9">
        <v>35.552999999999997</v>
      </c>
      <c r="V9">
        <v>40.457000000000001</v>
      </c>
      <c r="W9">
        <v>21.9</v>
      </c>
      <c r="X9" s="4">
        <v>15.442</v>
      </c>
      <c r="Z9" s="3">
        <v>25.669</v>
      </c>
      <c r="AA9">
        <v>24.327999999999999</v>
      </c>
      <c r="AB9">
        <v>23.134</v>
      </c>
      <c r="AD9">
        <v>24.260999999999999</v>
      </c>
      <c r="AE9">
        <v>23.733000000000001</v>
      </c>
      <c r="AF9" s="4">
        <v>22.579000000000001</v>
      </c>
    </row>
    <row r="10" spans="1:32" x14ac:dyDescent="0.35">
      <c r="G10" s="7">
        <v>14.218</v>
      </c>
      <c r="H10" s="8">
        <v>15.739000000000001</v>
      </c>
      <c r="J10" s="3">
        <v>23.31</v>
      </c>
      <c r="K10">
        <v>22.43</v>
      </c>
      <c r="L10">
        <v>25.66</v>
      </c>
      <c r="M10">
        <v>23.22</v>
      </c>
      <c r="N10">
        <v>22.86</v>
      </c>
      <c r="O10" s="4">
        <v>32.19</v>
      </c>
      <c r="R10" s="3">
        <v>27.181999999999999</v>
      </c>
      <c r="S10">
        <v>29.632000000000001</v>
      </c>
      <c r="T10">
        <v>38.761000000000003</v>
      </c>
      <c r="V10">
        <v>40.082999999999998</v>
      </c>
      <c r="W10">
        <v>22.308</v>
      </c>
      <c r="X10" s="4">
        <v>21.861000000000001</v>
      </c>
      <c r="Z10" s="3">
        <v>25.795999999999999</v>
      </c>
      <c r="AA10">
        <v>26.33</v>
      </c>
      <c r="AB10">
        <v>21.998000000000001</v>
      </c>
      <c r="AD10">
        <v>21.832000000000001</v>
      </c>
      <c r="AE10">
        <v>25.577000000000002</v>
      </c>
      <c r="AF10" s="4">
        <v>28.861999999999998</v>
      </c>
    </row>
    <row r="11" spans="1:32" x14ac:dyDescent="0.35">
      <c r="A11" s="24" t="s">
        <v>13</v>
      </c>
      <c r="B11" s="24"/>
      <c r="G11" s="7">
        <v>13.617000000000001</v>
      </c>
      <c r="H11" s="8">
        <v>14.663</v>
      </c>
      <c r="J11" s="3">
        <v>22.67</v>
      </c>
      <c r="K11">
        <v>24.34</v>
      </c>
      <c r="L11">
        <v>24.66</v>
      </c>
      <c r="M11">
        <v>22.32</v>
      </c>
      <c r="N11">
        <v>23.95</v>
      </c>
      <c r="O11" s="4">
        <v>29.88</v>
      </c>
      <c r="R11" s="3"/>
      <c r="X11" s="4"/>
      <c r="Z11" s="3">
        <v>24.257000000000001</v>
      </c>
      <c r="AA11">
        <v>23.837</v>
      </c>
      <c r="AB11">
        <v>20.643000000000001</v>
      </c>
      <c r="AD11">
        <v>23.969000000000001</v>
      </c>
      <c r="AE11">
        <v>24.167999999999999</v>
      </c>
      <c r="AF11" s="4">
        <v>22.983000000000001</v>
      </c>
    </row>
    <row r="12" spans="1:32" x14ac:dyDescent="0.35">
      <c r="A12" t="s">
        <v>22</v>
      </c>
      <c r="B12" t="s">
        <v>9</v>
      </c>
      <c r="G12" s="7"/>
      <c r="H12" s="8">
        <v>20.814</v>
      </c>
      <c r="J12" s="3">
        <v>22.61</v>
      </c>
      <c r="K12">
        <v>21.84</v>
      </c>
      <c r="L12">
        <v>27.31</v>
      </c>
      <c r="M12">
        <v>22.23</v>
      </c>
      <c r="N12">
        <v>23.38</v>
      </c>
      <c r="O12" s="4">
        <v>28.17</v>
      </c>
      <c r="R12" s="3"/>
      <c r="X12" s="4"/>
      <c r="Z12" s="3"/>
      <c r="AF12" s="4"/>
    </row>
    <row r="13" spans="1:32" x14ac:dyDescent="0.35">
      <c r="A13" t="s">
        <v>23</v>
      </c>
      <c r="B13" t="s">
        <v>9</v>
      </c>
      <c r="G13" s="7"/>
      <c r="H13" s="8">
        <v>19.041</v>
      </c>
      <c r="J13" s="3">
        <v>25.24</v>
      </c>
      <c r="K13">
        <v>25.74</v>
      </c>
      <c r="L13">
        <v>26.61</v>
      </c>
      <c r="M13">
        <v>26.69</v>
      </c>
      <c r="N13">
        <v>25.25</v>
      </c>
      <c r="O13" s="4">
        <v>32.93</v>
      </c>
      <c r="R13" s="3"/>
      <c r="X13" s="4"/>
      <c r="Z13" s="3"/>
      <c r="AF13" s="4"/>
    </row>
    <row r="14" spans="1:32" x14ac:dyDescent="0.35">
      <c r="A14" t="s">
        <v>11</v>
      </c>
      <c r="B14" t="s">
        <v>9</v>
      </c>
      <c r="C14" t="s">
        <v>9</v>
      </c>
      <c r="D14" t="s">
        <v>9</v>
      </c>
      <c r="G14" s="7"/>
      <c r="H14" s="8">
        <v>28.504999999999999</v>
      </c>
      <c r="J14" s="3">
        <v>27.5</v>
      </c>
      <c r="K14">
        <v>27.03</v>
      </c>
      <c r="L14">
        <v>27.82</v>
      </c>
      <c r="M14">
        <v>23.44</v>
      </c>
      <c r="N14">
        <v>26.23</v>
      </c>
      <c r="O14" s="4">
        <v>34.619999999999997</v>
      </c>
      <c r="R14" s="3"/>
      <c r="X14" s="4"/>
      <c r="Z14" s="3"/>
      <c r="AF14" s="4"/>
    </row>
    <row r="15" spans="1:32" x14ac:dyDescent="0.35">
      <c r="A15" t="s">
        <v>12</v>
      </c>
      <c r="B15" t="s">
        <v>9</v>
      </c>
      <c r="C15" t="s">
        <v>9</v>
      </c>
      <c r="D15" t="s">
        <v>9</v>
      </c>
      <c r="G15" s="7"/>
      <c r="H15" s="8">
        <v>42.454999999999998</v>
      </c>
      <c r="J15" s="3"/>
      <c r="O15" s="4"/>
      <c r="R15" s="3" t="s">
        <v>15</v>
      </c>
      <c r="X15" s="4"/>
      <c r="Z15" s="3"/>
      <c r="AF15" s="4"/>
    </row>
    <row r="16" spans="1:32" x14ac:dyDescent="0.35">
      <c r="G16" s="3" t="s">
        <v>15</v>
      </c>
      <c r="H16" s="4"/>
      <c r="J16" s="3" t="s">
        <v>15</v>
      </c>
      <c r="O16" s="4"/>
      <c r="R16" s="3">
        <f>AVERAGE(R7:T10)</f>
        <v>32.833000000000006</v>
      </c>
      <c r="X16" s="4"/>
      <c r="Z16" s="3" t="s">
        <v>15</v>
      </c>
      <c r="AF16" s="4"/>
    </row>
    <row r="17" spans="7:32" x14ac:dyDescent="0.35">
      <c r="G17" s="3">
        <f>AVERAGE(G8:G11)</f>
        <v>14.843500000000002</v>
      </c>
      <c r="H17" s="4"/>
      <c r="J17" s="3">
        <f>AVERAGE(J8:L15)</f>
        <v>22.888095238095239</v>
      </c>
      <c r="O17" s="4"/>
      <c r="R17" s="18" t="s">
        <v>21</v>
      </c>
      <c r="X17" s="4"/>
      <c r="Z17" s="3">
        <f>AVERAGE(Z8:AB11)</f>
        <v>23.917666666666662</v>
      </c>
      <c r="AF17" s="4"/>
    </row>
    <row r="18" spans="7:32" x14ac:dyDescent="0.35">
      <c r="G18" s="18" t="s">
        <v>21</v>
      </c>
      <c r="H18" s="4"/>
      <c r="J18" s="18" t="s">
        <v>21</v>
      </c>
      <c r="O18" s="4"/>
      <c r="R18" s="3" t="s">
        <v>0</v>
      </c>
      <c r="V18" t="s">
        <v>1</v>
      </c>
      <c r="X18" s="4"/>
      <c r="Z18" s="18" t="s">
        <v>21</v>
      </c>
      <c r="AF18" s="4"/>
    </row>
    <row r="19" spans="7:32" x14ac:dyDescent="0.35">
      <c r="G19" s="3" t="s">
        <v>2</v>
      </c>
      <c r="H19" s="4" t="s">
        <v>16</v>
      </c>
      <c r="J19" s="5" t="s">
        <v>2</v>
      </c>
      <c r="K19" s="12" t="s">
        <v>2</v>
      </c>
      <c r="L19" s="12" t="s">
        <v>2</v>
      </c>
      <c r="M19" t="s">
        <v>16</v>
      </c>
      <c r="N19" t="s">
        <v>16</v>
      </c>
      <c r="O19" s="4" t="s">
        <v>16</v>
      </c>
      <c r="R19" s="3">
        <f t="shared" ref="R19:T22" si="0">R7/$R$16</f>
        <v>0.99625376907379759</v>
      </c>
      <c r="S19">
        <f t="shared" si="0"/>
        <v>1.0137970943867449</v>
      </c>
      <c r="T19">
        <f t="shared" si="0"/>
        <v>0.87640483659732571</v>
      </c>
      <c r="V19">
        <f t="shared" ref="V19:X22" si="1">V7/$R$16</f>
        <v>0.86355191423263167</v>
      </c>
      <c r="W19">
        <f t="shared" si="1"/>
        <v>0.71690067919471256</v>
      </c>
      <c r="X19" s="4">
        <f t="shared" si="1"/>
        <v>0.68047391344074548</v>
      </c>
      <c r="Z19" s="3" t="s">
        <v>0</v>
      </c>
      <c r="AD19" t="s">
        <v>1</v>
      </c>
      <c r="AF19" s="4"/>
    </row>
    <row r="20" spans="7:32" x14ac:dyDescent="0.35">
      <c r="G20" s="3">
        <f>G8/G$17</f>
        <v>1.244854650183582</v>
      </c>
      <c r="H20" s="4">
        <f t="shared" ref="H20:H27" si="2">H8/G$17</f>
        <v>0.4364199818102199</v>
      </c>
      <c r="J20" s="3">
        <f>J8/$J$17</f>
        <v>0.24816394465827524</v>
      </c>
      <c r="K20">
        <f t="shared" ref="K20:L20" si="3">K8/$J$17</f>
        <v>1.0787267242276084</v>
      </c>
      <c r="L20">
        <f t="shared" si="3"/>
        <v>0.21058982627691666</v>
      </c>
      <c r="M20">
        <f>M8/$J$17</f>
        <v>0.30496203058358473</v>
      </c>
      <c r="N20">
        <f t="shared" ref="N20" si="4">N8/$J$17</f>
        <v>0.33336107354623945</v>
      </c>
      <c r="O20" s="4">
        <f>O8/$J$17</f>
        <v>0.6959950067616768</v>
      </c>
      <c r="R20" s="3">
        <f t="shared" si="0"/>
        <v>0.96789815125026635</v>
      </c>
      <c r="S20">
        <f t="shared" si="0"/>
        <v>1.0222337282612006</v>
      </c>
      <c r="T20">
        <f t="shared" si="0"/>
        <v>1.0688636432857186</v>
      </c>
      <c r="V20">
        <f t="shared" si="1"/>
        <v>0.98705570614930083</v>
      </c>
      <c r="W20">
        <f t="shared" si="1"/>
        <v>0.64410806201078175</v>
      </c>
      <c r="X20" s="4">
        <f t="shared" si="1"/>
        <v>0.66877836323211393</v>
      </c>
      <c r="Z20" s="3">
        <f t="shared" ref="Z20:AB23" si="5">Z8/$Z$17</f>
        <v>0.94331944308948779</v>
      </c>
      <c r="AA20">
        <f t="shared" si="5"/>
        <v>1.0353016598609119</v>
      </c>
      <c r="AB20">
        <f t="shared" si="5"/>
        <v>0.99073209482530378</v>
      </c>
      <c r="AD20">
        <f t="shared" ref="AD20:AF23" si="6">AD8/$Z$17</f>
        <v>1.0456705642969635</v>
      </c>
      <c r="AE20">
        <f t="shared" si="6"/>
        <v>0.92061655958635891</v>
      </c>
      <c r="AF20" s="4">
        <f t="shared" si="6"/>
        <v>2.7986843755661792</v>
      </c>
    </row>
    <row r="21" spans="7:32" x14ac:dyDescent="0.35">
      <c r="G21" s="3">
        <f t="shared" ref="G21:G23" si="7">G9/G$17</f>
        <v>0.87991376696870671</v>
      </c>
      <c r="H21" s="4">
        <f t="shared" si="2"/>
        <v>1.2201973927981942</v>
      </c>
      <c r="J21" s="3">
        <f t="shared" ref="J21:O21" si="8">J9/$J$17</f>
        <v>1.014938104649953</v>
      </c>
      <c r="K21">
        <f t="shared" si="8"/>
        <v>1.0114428378237801</v>
      </c>
      <c r="L21">
        <f t="shared" si="8"/>
        <v>1.062124206803287</v>
      </c>
      <c r="M21">
        <f t="shared" si="8"/>
        <v>1.0402787891397065</v>
      </c>
      <c r="N21">
        <f t="shared" si="8"/>
        <v>1.1110579423697076</v>
      </c>
      <c r="O21" s="4">
        <f t="shared" si="8"/>
        <v>1.4881098512431084</v>
      </c>
      <c r="R21" s="3">
        <f t="shared" si="0"/>
        <v>1.0109950354825936</v>
      </c>
      <c r="S21">
        <f t="shared" si="0"/>
        <v>1.0497670027106871</v>
      </c>
      <c r="T21">
        <f t="shared" si="0"/>
        <v>1.0828434806444733</v>
      </c>
      <c r="V21">
        <f t="shared" si="1"/>
        <v>1.2322054031005389</v>
      </c>
      <c r="W21">
        <f t="shared" si="1"/>
        <v>0.66701184783601852</v>
      </c>
      <c r="X21" s="4">
        <f t="shared" si="1"/>
        <v>0.47031949562939718</v>
      </c>
      <c r="Z21" s="3">
        <f t="shared" si="5"/>
        <v>1.0732234192298582</v>
      </c>
      <c r="AA21">
        <f t="shared" si="5"/>
        <v>1.0171560770978219</v>
      </c>
      <c r="AB21">
        <f t="shared" si="5"/>
        <v>0.96723481945005807</v>
      </c>
      <c r="AD21">
        <f t="shared" si="6"/>
        <v>1.0143548004961467</v>
      </c>
      <c r="AE21">
        <f t="shared" si="6"/>
        <v>0.99227906847100489</v>
      </c>
      <c r="AF21" s="4">
        <f t="shared" si="6"/>
        <v>0.94403021476453963</v>
      </c>
    </row>
    <row r="22" spans="7:32" ht="15" thickBot="1" x14ac:dyDescent="0.4">
      <c r="G22" s="3">
        <f t="shared" si="7"/>
        <v>0.95786034291103839</v>
      </c>
      <c r="H22" s="4">
        <f t="shared" si="2"/>
        <v>1.0603294371273619</v>
      </c>
      <c r="J22" s="3">
        <f t="shared" ref="J22:O22" si="9">J10/$J$17</f>
        <v>1.018433371476126</v>
      </c>
      <c r="K22">
        <f t="shared" si="9"/>
        <v>0.97998543638822422</v>
      </c>
      <c r="L22">
        <f t="shared" si="9"/>
        <v>1.1211068344949546</v>
      </c>
      <c r="M22">
        <f t="shared" si="9"/>
        <v>1.0145011962966815</v>
      </c>
      <c r="N22">
        <f t="shared" si="9"/>
        <v>0.99877249557890346</v>
      </c>
      <c r="O22" s="4">
        <f t="shared" si="9"/>
        <v>1.4064079891813168</v>
      </c>
      <c r="R22" s="9">
        <f t="shared" si="0"/>
        <v>0.82788657752870565</v>
      </c>
      <c r="S22" s="13">
        <f t="shared" si="0"/>
        <v>0.90250662443273522</v>
      </c>
      <c r="T22" s="13">
        <f t="shared" si="0"/>
        <v>1.1805500563457496</v>
      </c>
      <c r="U22" s="13"/>
      <c r="V22" s="13">
        <f t="shared" si="1"/>
        <v>1.2208144245119237</v>
      </c>
      <c r="W22" s="13">
        <f t="shared" si="1"/>
        <v>0.67943836993268958</v>
      </c>
      <c r="X22" s="10">
        <f t="shared" si="1"/>
        <v>0.66582401851795436</v>
      </c>
      <c r="Z22" s="3">
        <f t="shared" si="5"/>
        <v>1.0785333017434813</v>
      </c>
      <c r="AA22">
        <f t="shared" si="5"/>
        <v>1.1008598943598178</v>
      </c>
      <c r="AB22">
        <f t="shared" si="5"/>
        <v>0.91973854751717721</v>
      </c>
      <c r="AD22">
        <f t="shared" si="6"/>
        <v>0.91279807116078793</v>
      </c>
      <c r="AE22">
        <f t="shared" si="6"/>
        <v>1.0693768901648715</v>
      </c>
      <c r="AF22" s="4">
        <f t="shared" si="6"/>
        <v>1.2067230638440207</v>
      </c>
    </row>
    <row r="23" spans="7:32" ht="15" thickBot="1" x14ac:dyDescent="0.4">
      <c r="G23" s="3">
        <f t="shared" si="7"/>
        <v>0.91737123993667258</v>
      </c>
      <c r="H23" s="4">
        <f t="shared" si="2"/>
        <v>0.98783979519655052</v>
      </c>
      <c r="J23" s="3">
        <f t="shared" ref="J23:O23" si="10">J11/$J$17</f>
        <v>0.99047123686674299</v>
      </c>
      <c r="K23">
        <f t="shared" si="10"/>
        <v>1.063434931863102</v>
      </c>
      <c r="L23">
        <f t="shared" si="10"/>
        <v>1.0774159991677936</v>
      </c>
      <c r="M23">
        <f t="shared" si="10"/>
        <v>0.97517944450223648</v>
      </c>
      <c r="N23">
        <f t="shared" si="10"/>
        <v>1.046395506085509</v>
      </c>
      <c r="O23" s="4">
        <f t="shared" si="10"/>
        <v>1.3054821595755746</v>
      </c>
      <c r="Z23" s="9">
        <f t="shared" si="5"/>
        <v>1.0141875601020169</v>
      </c>
      <c r="AA23" s="13">
        <f t="shared" si="5"/>
        <v>0.99662731871838128</v>
      </c>
      <c r="AB23" s="13">
        <f t="shared" si="5"/>
        <v>0.86308586400568632</v>
      </c>
      <c r="AC23" s="13"/>
      <c r="AD23" s="13">
        <f t="shared" si="6"/>
        <v>1.0021462517246669</v>
      </c>
      <c r="AE23" s="13">
        <f t="shared" si="6"/>
        <v>1.0104664613326273</v>
      </c>
      <c r="AF23" s="10">
        <f t="shared" si="6"/>
        <v>0.96092149457165577</v>
      </c>
    </row>
    <row r="24" spans="7:32" x14ac:dyDescent="0.35">
      <c r="G24" s="3"/>
      <c r="H24" s="4">
        <f t="shared" si="2"/>
        <v>1.4022299322935963</v>
      </c>
      <c r="J24" s="3">
        <f t="shared" ref="J24:O24" si="11">J12/$J$17</f>
        <v>0.98784978674711321</v>
      </c>
      <c r="K24">
        <f t="shared" si="11"/>
        <v>0.95420784354519916</v>
      </c>
      <c r="L24">
        <f t="shared" si="11"/>
        <v>1.1931967127847705</v>
      </c>
      <c r="M24">
        <f t="shared" si="11"/>
        <v>0.97124726932279204</v>
      </c>
      <c r="N24">
        <f t="shared" si="11"/>
        <v>1.0214917299490271</v>
      </c>
      <c r="O24" s="4">
        <f t="shared" si="11"/>
        <v>1.2307708311661292</v>
      </c>
    </row>
    <row r="25" spans="7:32" x14ac:dyDescent="0.35">
      <c r="G25" s="3"/>
      <c r="H25" s="4">
        <f t="shared" si="2"/>
        <v>1.2827837100414321</v>
      </c>
      <c r="J25" s="3">
        <f t="shared" ref="J25:O25" si="12">J13/$J$17</f>
        <v>1.1027566836575469</v>
      </c>
      <c r="K25">
        <f t="shared" si="12"/>
        <v>1.1246021013211276</v>
      </c>
      <c r="L25">
        <f t="shared" si="12"/>
        <v>1.1626131280557577</v>
      </c>
      <c r="M25">
        <f t="shared" si="12"/>
        <v>1.1661083948819306</v>
      </c>
      <c r="N25">
        <f t="shared" si="12"/>
        <v>1.1031935920108187</v>
      </c>
      <c r="O25" s="4">
        <f t="shared" si="12"/>
        <v>1.4387392073234162</v>
      </c>
    </row>
    <row r="26" spans="7:32" ht="15" thickBot="1" x14ac:dyDescent="0.4">
      <c r="G26" s="3"/>
      <c r="H26" s="4">
        <f t="shared" si="2"/>
        <v>1.9203691851652234</v>
      </c>
      <c r="J26" s="9">
        <f t="shared" ref="J26:N26" si="13">J14/$J$17</f>
        <v>1.2014979714969312</v>
      </c>
      <c r="K26" s="13">
        <f t="shared" si="13"/>
        <v>1.1809632788931654</v>
      </c>
      <c r="L26" s="13">
        <f t="shared" si="13"/>
        <v>1.2154790388016228</v>
      </c>
      <c r="M26" s="13">
        <f t="shared" si="13"/>
        <v>1.0241131800686569</v>
      </c>
      <c r="N26" s="13">
        <f t="shared" si="13"/>
        <v>1.1460106106314365</v>
      </c>
      <c r="O26" s="10">
        <f>O14/$J$17</f>
        <v>1.5125767190263184</v>
      </c>
    </row>
    <row r="27" spans="7:32" ht="15" thickBot="1" x14ac:dyDescent="0.4">
      <c r="G27" s="9"/>
      <c r="H27" s="10">
        <f t="shared" si="2"/>
        <v>2.8601744871492567</v>
      </c>
    </row>
    <row r="29" spans="7:32" ht="15" thickBot="1" x14ac:dyDescent="0.4"/>
    <row r="30" spans="7:32" x14ac:dyDescent="0.35">
      <c r="G30" s="14" t="s">
        <v>30</v>
      </c>
      <c r="H30" s="15"/>
      <c r="I30" s="11"/>
      <c r="J30" s="11"/>
      <c r="K30" s="2"/>
      <c r="M30" s="14" t="s">
        <v>31</v>
      </c>
      <c r="N30" s="11"/>
      <c r="O30" s="11"/>
      <c r="P30" s="11"/>
      <c r="Q30" s="11"/>
      <c r="R30" s="11"/>
      <c r="S30" s="11"/>
      <c r="T30" s="11"/>
      <c r="U30" s="2"/>
    </row>
    <row r="31" spans="7:32" x14ac:dyDescent="0.35">
      <c r="G31" s="3" t="s">
        <v>2</v>
      </c>
      <c r="J31" t="s">
        <v>3</v>
      </c>
      <c r="K31" s="4"/>
      <c r="M31" s="3" t="s">
        <v>2</v>
      </c>
      <c r="R31" t="s">
        <v>3</v>
      </c>
      <c r="U31" s="4"/>
    </row>
    <row r="32" spans="7:32" x14ac:dyDescent="0.35">
      <c r="G32" s="3">
        <v>4016343</v>
      </c>
      <c r="H32">
        <v>4053624</v>
      </c>
      <c r="J32" s="16">
        <v>4125034</v>
      </c>
      <c r="K32" s="17">
        <v>4456932</v>
      </c>
      <c r="M32" s="20">
        <v>16218</v>
      </c>
      <c r="N32" s="16">
        <v>12437</v>
      </c>
      <c r="O32" s="16">
        <v>16218</v>
      </c>
      <c r="P32" s="16">
        <v>14960</v>
      </c>
      <c r="R32" s="16">
        <v>18661</v>
      </c>
      <c r="S32" s="16">
        <v>16705</v>
      </c>
      <c r="T32" s="16">
        <v>17471</v>
      </c>
      <c r="U32" s="17">
        <v>13923</v>
      </c>
    </row>
    <row r="33" spans="7:27" x14ac:dyDescent="0.35">
      <c r="G33" s="3">
        <v>4084744</v>
      </c>
      <c r="H33">
        <v>4102060</v>
      </c>
      <c r="J33" s="16">
        <v>4339846</v>
      </c>
      <c r="K33" s="17">
        <v>5801294</v>
      </c>
      <c r="M33" s="20">
        <v>64678</v>
      </c>
      <c r="N33" s="16">
        <v>110177</v>
      </c>
      <c r="O33" s="16">
        <v>123199</v>
      </c>
      <c r="P33" s="16">
        <v>70334</v>
      </c>
      <c r="R33" s="16">
        <v>80444</v>
      </c>
      <c r="S33" s="16">
        <v>123966</v>
      </c>
      <c r="T33" s="16">
        <v>132702</v>
      </c>
      <c r="U33" s="17">
        <v>86244</v>
      </c>
    </row>
    <row r="34" spans="7:27" x14ac:dyDescent="0.35">
      <c r="G34" s="3">
        <v>4378978</v>
      </c>
      <c r="H34">
        <v>4567256</v>
      </c>
      <c r="J34" s="16">
        <v>4287891</v>
      </c>
      <c r="K34" s="17">
        <v>5108985</v>
      </c>
      <c r="M34" s="20">
        <v>1127407</v>
      </c>
      <c r="N34" s="16">
        <v>1260655</v>
      </c>
      <c r="O34" s="16">
        <v>1115795</v>
      </c>
      <c r="P34" s="16">
        <v>952981</v>
      </c>
      <c r="R34" s="16">
        <v>1111767</v>
      </c>
      <c r="S34" s="16">
        <v>1185360</v>
      </c>
      <c r="T34" s="16">
        <v>1200138</v>
      </c>
      <c r="U34" s="17">
        <v>916801</v>
      </c>
    </row>
    <row r="35" spans="7:27" x14ac:dyDescent="0.35">
      <c r="G35" s="3">
        <v>4321584</v>
      </c>
      <c r="H35">
        <v>4211760</v>
      </c>
      <c r="J35" s="16">
        <v>4442986</v>
      </c>
      <c r="K35" s="17">
        <v>4313692</v>
      </c>
      <c r="M35" s="20">
        <v>1546676</v>
      </c>
      <c r="N35" s="16">
        <v>1608769</v>
      </c>
      <c r="O35" s="16">
        <v>1495318</v>
      </c>
      <c r="P35" s="16">
        <v>1485943</v>
      </c>
      <c r="R35" s="16">
        <v>1372055</v>
      </c>
      <c r="S35" s="16">
        <v>1412491</v>
      </c>
      <c r="T35" s="16">
        <v>1474452</v>
      </c>
      <c r="U35" s="17">
        <v>1397730</v>
      </c>
    </row>
    <row r="36" spans="7:27" x14ac:dyDescent="0.35">
      <c r="G36" s="3">
        <v>4501659</v>
      </c>
      <c r="H36">
        <v>4202522</v>
      </c>
      <c r="J36" s="16">
        <v>4178610</v>
      </c>
      <c r="K36" s="17">
        <v>4062616</v>
      </c>
      <c r="M36" s="20">
        <v>1625485</v>
      </c>
      <c r="N36" s="16">
        <v>1615716</v>
      </c>
      <c r="O36" s="16">
        <v>1691976</v>
      </c>
      <c r="P36" s="16">
        <v>1524275</v>
      </c>
      <c r="R36" s="16">
        <v>1853941</v>
      </c>
      <c r="S36" s="16">
        <v>1563769</v>
      </c>
      <c r="T36" s="16">
        <v>1295237</v>
      </c>
      <c r="U36" s="17">
        <v>1334306</v>
      </c>
    </row>
    <row r="37" spans="7:27" x14ac:dyDescent="0.35">
      <c r="G37" s="3">
        <v>4184058</v>
      </c>
      <c r="H37">
        <v>4192556</v>
      </c>
      <c r="J37" s="16">
        <v>3901733</v>
      </c>
      <c r="K37" s="17">
        <v>3866822</v>
      </c>
      <c r="M37" s="20">
        <v>1157454</v>
      </c>
      <c r="N37" s="16">
        <v>1326644</v>
      </c>
      <c r="O37" s="16">
        <v>1193805</v>
      </c>
      <c r="P37" s="16">
        <v>1231843</v>
      </c>
      <c r="R37" s="16">
        <v>1197317</v>
      </c>
      <c r="S37" s="16">
        <v>1122044</v>
      </c>
      <c r="T37" s="16">
        <v>1209716</v>
      </c>
      <c r="U37" s="17">
        <v>1294801</v>
      </c>
    </row>
    <row r="38" spans="7:27" x14ac:dyDescent="0.35">
      <c r="G38" s="3"/>
      <c r="K38" s="4"/>
      <c r="M38" s="3"/>
      <c r="U38" s="4"/>
    </row>
    <row r="39" spans="7:27" x14ac:dyDescent="0.35">
      <c r="G39" s="3" t="s">
        <v>20</v>
      </c>
      <c r="K39" s="4"/>
      <c r="M39" s="3" t="s">
        <v>20</v>
      </c>
      <c r="U39" s="4"/>
    </row>
    <row r="40" spans="7:27" x14ac:dyDescent="0.35">
      <c r="G40" s="3">
        <f>AVERAGE(G32:H37)</f>
        <v>4234762</v>
      </c>
      <c r="K40" s="4"/>
      <c r="M40" s="3">
        <f>AVERAGE(M32:P37)</f>
        <v>932873.45833333337</v>
      </c>
      <c r="U40" s="4"/>
    </row>
    <row r="41" spans="7:27" x14ac:dyDescent="0.35">
      <c r="G41" s="3" t="s">
        <v>2</v>
      </c>
      <c r="J41" t="s">
        <v>3</v>
      </c>
      <c r="K41" s="4"/>
      <c r="M41" s="3" t="s">
        <v>2</v>
      </c>
      <c r="R41" t="s">
        <v>3</v>
      </c>
      <c r="U41" s="4"/>
    </row>
    <row r="42" spans="7:27" x14ac:dyDescent="0.35">
      <c r="G42" s="18" t="s">
        <v>21</v>
      </c>
      <c r="K42" s="4"/>
      <c r="M42" s="18" t="s">
        <v>21</v>
      </c>
      <c r="U42" s="4"/>
    </row>
    <row r="43" spans="7:27" x14ac:dyDescent="0.35">
      <c r="G43" s="3">
        <f>G32/$G$40</f>
        <v>0.9484223670657288</v>
      </c>
      <c r="H43">
        <f>H32/$G$40</f>
        <v>0.95722593146911206</v>
      </c>
      <c r="J43">
        <f>J32/$G$40</f>
        <v>0.97408874453865413</v>
      </c>
      <c r="K43" s="4">
        <f>K32/$G$40</f>
        <v>1.0524633969984618</v>
      </c>
      <c r="M43" s="21">
        <f>M32/$M$40</f>
        <v>1.7384994561829414E-2</v>
      </c>
      <c r="N43" s="22">
        <f t="shared" ref="N43:P43" si="14">N32/$M$40</f>
        <v>1.3331926092333976E-2</v>
      </c>
      <c r="O43" s="22">
        <f t="shared" si="14"/>
        <v>1.7384994561829414E-2</v>
      </c>
      <c r="P43" s="22">
        <f t="shared" si="14"/>
        <v>1.6036472971079543E-2</v>
      </c>
      <c r="Q43" s="22"/>
      <c r="R43" s="22">
        <f>R32/$M$40</f>
        <v>2.0003784900622684E-2</v>
      </c>
      <c r="S43" s="22">
        <f t="shared" ref="S43:U43" si="15">S32/$M$40</f>
        <v>1.7907037498789025E-2</v>
      </c>
      <c r="T43" s="22">
        <f t="shared" si="15"/>
        <v>1.8728156368832266E-2</v>
      </c>
      <c r="U43" s="23">
        <f t="shared" si="15"/>
        <v>1.4924853821947894E-2</v>
      </c>
      <c r="W43" s="22" t="s">
        <v>29</v>
      </c>
      <c r="X43" s="22"/>
      <c r="Y43" s="22"/>
      <c r="Z43" s="22"/>
      <c r="AA43" s="22"/>
    </row>
    <row r="44" spans="7:27" x14ac:dyDescent="0.35">
      <c r="G44" s="3">
        <f t="shared" ref="G44:H48" si="16">G33/$G$40</f>
        <v>0.96457463252952591</v>
      </c>
      <c r="H44">
        <f t="shared" si="16"/>
        <v>0.96866364626866874</v>
      </c>
      <c r="J44">
        <f t="shared" ref="J44:K44" si="17">J33/$G$40</f>
        <v>1.0248146176809936</v>
      </c>
      <c r="K44" s="4">
        <f t="shared" si="17"/>
        <v>1.3699220877111866</v>
      </c>
      <c r="M44" s="21">
        <f t="shared" ref="M44:P48" si="18">M33/$M$40</f>
        <v>6.933201863793334E-2</v>
      </c>
      <c r="N44" s="22">
        <f t="shared" si="18"/>
        <v>0.11810497877905288</v>
      </c>
      <c r="O44" s="22">
        <f t="shared" si="18"/>
        <v>0.13206399956978801</v>
      </c>
      <c r="P44" s="22">
        <f t="shared" si="18"/>
        <v>7.5395006012560745E-2</v>
      </c>
      <c r="Q44" s="22"/>
      <c r="R44" s="22">
        <f t="shared" ref="R44:U48" si="19">R33/$M$40</f>
        <v>8.6232488749032277E-2</v>
      </c>
      <c r="S44" s="22">
        <f t="shared" si="19"/>
        <v>0.13288619039658067</v>
      </c>
      <c r="T44" s="22">
        <f t="shared" si="19"/>
        <v>0.1422508045593715</v>
      </c>
      <c r="U44" s="23">
        <f t="shared" si="19"/>
        <v>9.2449837895573816E-2</v>
      </c>
    </row>
    <row r="45" spans="7:27" x14ac:dyDescent="0.35">
      <c r="G45" s="3">
        <f t="shared" si="16"/>
        <v>1.0340552786673727</v>
      </c>
      <c r="H45">
        <f t="shared" si="16"/>
        <v>1.0785153923644351</v>
      </c>
      <c r="J45">
        <f t="shared" ref="J45:K45" si="20">J34/$G$40</f>
        <v>1.012545923478108</v>
      </c>
      <c r="K45" s="4">
        <f t="shared" si="20"/>
        <v>1.2064397007435128</v>
      </c>
      <c r="M45" s="3">
        <f>M34/$M$40</f>
        <v>1.2085315429749917</v>
      </c>
      <c r="N45">
        <f t="shared" si="18"/>
        <v>1.3513676359195377</v>
      </c>
      <c r="O45">
        <f t="shared" si="18"/>
        <v>1.1960839812009159</v>
      </c>
      <c r="P45">
        <f t="shared" si="18"/>
        <v>1.0215544150034996</v>
      </c>
      <c r="R45">
        <f t="shared" si="19"/>
        <v>1.1917661394143175</v>
      </c>
      <c r="S45">
        <f>S34/$M$40</f>
        <v>1.270654652473185</v>
      </c>
      <c r="T45">
        <f t="shared" si="19"/>
        <v>1.2864960293158731</v>
      </c>
      <c r="U45" s="4">
        <f t="shared" si="19"/>
        <v>0.98277101981007331</v>
      </c>
    </row>
    <row r="46" spans="7:27" x14ac:dyDescent="0.35">
      <c r="G46" s="3">
        <f t="shared" si="16"/>
        <v>1.0205022147643716</v>
      </c>
      <c r="H46">
        <f t="shared" si="16"/>
        <v>0.99456828978818645</v>
      </c>
      <c r="J46">
        <f t="shared" ref="J46:K46" si="21">J35/$G$40</f>
        <v>1.049170177686491</v>
      </c>
      <c r="K46" s="4">
        <f t="shared" si="21"/>
        <v>1.0186385917319556</v>
      </c>
      <c r="M46" s="3">
        <f t="shared" si="18"/>
        <v>1.6579697773407369</v>
      </c>
      <c r="N46">
        <f t="shared" si="18"/>
        <v>1.7245307877814617</v>
      </c>
      <c r="O46">
        <f t="shared" si="18"/>
        <v>1.602916222604861</v>
      </c>
      <c r="P46">
        <f t="shared" si="18"/>
        <v>1.5928666280792012</v>
      </c>
      <c r="R46">
        <f t="shared" si="19"/>
        <v>1.4707836178031113</v>
      </c>
      <c r="S46">
        <f t="shared" si="19"/>
        <v>1.5141292609219998</v>
      </c>
      <c r="T46">
        <f t="shared" si="19"/>
        <v>1.5805487730718033</v>
      </c>
      <c r="U46" s="4">
        <f t="shared" si="19"/>
        <v>1.4983061073440516</v>
      </c>
    </row>
    <row r="47" spans="7:27" x14ac:dyDescent="0.35">
      <c r="G47" s="3">
        <f t="shared" si="16"/>
        <v>1.06302526564657</v>
      </c>
      <c r="H47">
        <f t="shared" si="16"/>
        <v>0.99238682126646083</v>
      </c>
      <c r="J47">
        <f t="shared" ref="J47:K47" si="22">J36/$G$40</f>
        <v>0.98674022294523278</v>
      </c>
      <c r="K47" s="4">
        <f t="shared" si="22"/>
        <v>0.95934930935906193</v>
      </c>
      <c r="M47" s="3">
        <f t="shared" si="18"/>
        <v>1.7424496168044943</v>
      </c>
      <c r="N47">
        <f t="shared" si="18"/>
        <v>1.7319776713195694</v>
      </c>
      <c r="O47">
        <f t="shared" si="18"/>
        <v>1.8137250930290965</v>
      </c>
      <c r="P47">
        <f t="shared" si="18"/>
        <v>1.6339568741973445</v>
      </c>
      <c r="R47">
        <f t="shared" si="19"/>
        <v>1.9873445679462689</v>
      </c>
      <c r="S47">
        <f t="shared" si="19"/>
        <v>1.6762927340582947</v>
      </c>
      <c r="T47">
        <f t="shared" si="19"/>
        <v>1.3884380442274169</v>
      </c>
      <c r="U47" s="4">
        <f t="shared" si="19"/>
        <v>1.4303183224698706</v>
      </c>
    </row>
    <row r="48" spans="7:27" ht="15" thickBot="1" x14ac:dyDescent="0.4">
      <c r="G48" s="9">
        <f t="shared" si="16"/>
        <v>0.98802671791236441</v>
      </c>
      <c r="H48" s="13">
        <f t="shared" si="16"/>
        <v>0.99003344225720358</v>
      </c>
      <c r="I48" s="13"/>
      <c r="J48" s="13">
        <f t="shared" ref="J48:K48" si="23">J37/$G$40</f>
        <v>0.92135827231849154</v>
      </c>
      <c r="K48" s="10">
        <f t="shared" si="23"/>
        <v>0.91311436156270409</v>
      </c>
      <c r="M48" s="9">
        <f t="shared" si="18"/>
        <v>1.2407406274243251</v>
      </c>
      <c r="N48" s="13">
        <f t="shared" si="18"/>
        <v>1.4221049898559392</v>
      </c>
      <c r="O48" s="13">
        <f t="shared" si="18"/>
        <v>1.2797073272218995</v>
      </c>
      <c r="P48" s="13">
        <f t="shared" si="18"/>
        <v>1.3204824180557178</v>
      </c>
      <c r="Q48" s="13"/>
      <c r="R48" s="13">
        <f t="shared" si="19"/>
        <v>1.2834720393258052</v>
      </c>
      <c r="S48" s="13">
        <f t="shared" si="19"/>
        <v>1.2027826389279397</v>
      </c>
      <c r="T48" s="13">
        <f t="shared" si="19"/>
        <v>1.2967632310616619</v>
      </c>
      <c r="U48" s="10">
        <f t="shared" si="19"/>
        <v>1.3879706710846769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Tanaka</dc:creator>
  <cp:lastModifiedBy>Leonardo Tanaka</cp:lastModifiedBy>
  <dcterms:created xsi:type="dcterms:W3CDTF">2023-10-12T10:24:12Z</dcterms:created>
  <dcterms:modified xsi:type="dcterms:W3CDTF">2024-01-08T04:47:32Z</dcterms:modified>
</cp:coreProperties>
</file>