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ke/Desktop/"/>
    </mc:Choice>
  </mc:AlternateContent>
  <xr:revisionPtr revIDLastSave="0" documentId="13_ncr:1_{FE8F937B-C784-0845-ACF1-ABB2AC59D83B}" xr6:coauthVersionLast="36" xr6:coauthVersionMax="36" xr10:uidLastSave="{00000000-0000-0000-0000-000000000000}"/>
  <bookViews>
    <workbookView xWindow="0" yWindow="560" windowWidth="40960" windowHeight="20020" xr2:uid="{1EC6BAC5-53E7-D746-BA92-6954C5D44B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E3" i="1"/>
  <c r="E4" i="1"/>
  <c r="E5" i="1"/>
  <c r="E6" i="1"/>
  <c r="E7" i="1"/>
  <c r="E8" i="1"/>
  <c r="E9" i="1"/>
  <c r="E2" i="1"/>
  <c r="G9" i="1"/>
  <c r="G8" i="1"/>
  <c r="G7" i="1"/>
  <c r="G6" i="1"/>
  <c r="G5" i="1"/>
  <c r="G4" i="1"/>
  <c r="G3" i="1"/>
  <c r="G2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<sst xmlns="http://schemas.openxmlformats.org/spreadsheetml/2006/main" count="23" uniqueCount="21">
  <si>
    <t>Time</t>
    <phoneticPr fontId="1" type="noConversion"/>
  </si>
  <si>
    <t>Memory (Kb)</t>
    <phoneticPr fontId="1" type="noConversion"/>
  </si>
  <si>
    <t>1-02:57:20</t>
    <phoneticPr fontId="1" type="noConversion"/>
  </si>
  <si>
    <t>17-22:02:40</t>
    <phoneticPr fontId="1" type="noConversion"/>
  </si>
  <si>
    <t>1-12:33:20</t>
    <phoneticPr fontId="1" type="noConversion"/>
  </si>
  <si>
    <t>1-02:39:20</t>
    <phoneticPr fontId="1" type="noConversion"/>
  </si>
  <si>
    <t>17-21:14:40</t>
    <phoneticPr fontId="1" type="noConversion"/>
  </si>
  <si>
    <t>1-13:40:40</t>
    <phoneticPr fontId="1" type="noConversion"/>
  </si>
  <si>
    <t>Sample ID</t>
    <phoneticPr fontId="1" type="noConversion"/>
  </si>
  <si>
    <t>time_tp</t>
    <phoneticPr fontId="1" type="noConversion"/>
  </si>
  <si>
    <t>time_tn</t>
    <phoneticPr fontId="1" type="noConversion"/>
  </si>
  <si>
    <t>mem_tn</t>
    <phoneticPr fontId="1" type="noConversion"/>
  </si>
  <si>
    <t>mem_tp</t>
    <phoneticPr fontId="1" type="noConversion"/>
  </si>
  <si>
    <t>SRR6315393</t>
    <phoneticPr fontId="1" type="noConversion"/>
  </si>
  <si>
    <t>SRR6315394</t>
  </si>
  <si>
    <t>SRR6315395</t>
  </si>
  <si>
    <t>SRR6315396</t>
  </si>
  <si>
    <t>SRR6315397</t>
  </si>
  <si>
    <t>SRR6315398</t>
  </si>
  <si>
    <t>SRR6315399</t>
  </si>
  <si>
    <t>SRR6315400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</si>
</sst>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1C64-6BB2-A84C-AFB7-3AC1BE183FD3}">
  <dimension ref="A1:I9"/>
  <sheetViews>
    <sheetView tabSelected="1" workbookViewId="0">
      <selection activeCell="D14" sqref="D14"/>
    </sheetView>
  </sheetViews>
  <sheetFormatPr baseColWidth="10" defaultRowHeight="16"/>
  <cols>
    <col min="2" max="2" width="10.83203125" style="1"/>
    <col min="4" max="4" width="17.5" style="1" bestFit="1" customWidth="1"/>
    <col min="6" max="6" width="10.83203125" style="1"/>
    <col min="8" max="8" width="10.83203125" style="1"/>
  </cols>
  <sheetData>
    <row r="1" spans="1:9">
      <c r="A1" t="s">
        <v>8</v>
      </c>
      <c r="B1" s="1" t="s">
        <v>0</v>
      </c>
      <c r="C1" s="3" t="s">
        <v>10</v>
      </c>
      <c r="D1" s="1" t="s">
        <v>1</v>
      </c>
      <c r="E1" s="3" t="s">
        <v>11</v>
      </c>
      <c r="F1" s="1" t="s">
        <v>0</v>
      </c>
      <c r="G1" s="3" t="s">
        <v>9</v>
      </c>
      <c r="H1" s="1" t="s">
        <v>1</v>
      </c>
      <c r="I1" s="3" t="s">
        <v>12</v>
      </c>
    </row>
    <row r="2" spans="1:9">
      <c r="A2" t="s">
        <v>13</v>
      </c>
      <c r="B2" s="2">
        <v>0.81342592592592589</v>
      </c>
      <c r="C2">
        <f>19+31/60+20/3600</f>
        <v>19.522222222222222</v>
      </c>
      <c r="D2" s="1">
        <v>18787052</v>
      </c>
      <c r="E2">
        <f>D2/1024/1024</f>
        <v>17.916728973388672</v>
      </c>
      <c r="F2" s="2">
        <v>0.81898148148148142</v>
      </c>
      <c r="G2">
        <f>19+39/60+20/3600</f>
        <v>19.655555555555555</v>
      </c>
      <c r="H2" s="1">
        <v>20094800</v>
      </c>
      <c r="I2">
        <f>H2/1024/1024</f>
        <v>19.163894653320312</v>
      </c>
    </row>
    <row r="3" spans="1:9">
      <c r="A3" t="s">
        <v>14</v>
      </c>
      <c r="B3" s="2">
        <v>0.77222222222222225</v>
      </c>
      <c r="C3">
        <f>18+32/60+0/3600</f>
        <v>18.533333333333335</v>
      </c>
      <c r="D3" s="1">
        <v>31326104</v>
      </c>
      <c r="E3">
        <f t="shared" ref="E3:E9" si="0">D3/1024/1024</f>
        <v>29.874900817871094</v>
      </c>
      <c r="F3" s="2">
        <v>0.87083333333333324</v>
      </c>
      <c r="G3">
        <f>20+54/60+0/3600</f>
        <v>20.9</v>
      </c>
      <c r="H3" s="1">
        <v>31586988</v>
      </c>
      <c r="I3">
        <f t="shared" ref="I3:I9" si="1">H3/1024/1024</f>
        <v>30.123699188232422</v>
      </c>
    </row>
    <row r="4" spans="1:9">
      <c r="A4" t="s">
        <v>15</v>
      </c>
      <c r="B4" s="2">
        <v>0.91851851851851851</v>
      </c>
      <c r="C4">
        <f>22+2/60+40/3600</f>
        <v>22.044444444444448</v>
      </c>
      <c r="D4" s="1">
        <v>27833888</v>
      </c>
      <c r="E4">
        <f t="shared" si="0"/>
        <v>26.544464111328125</v>
      </c>
      <c r="F4" s="2">
        <v>0.97499999999999998</v>
      </c>
      <c r="G4">
        <f>23+24/60+0/3600</f>
        <v>23.4</v>
      </c>
      <c r="H4" s="1">
        <v>27993576</v>
      </c>
      <c r="I4">
        <f t="shared" si="1"/>
        <v>26.696754455566406</v>
      </c>
    </row>
    <row r="5" spans="1:9">
      <c r="A5" t="s">
        <v>16</v>
      </c>
      <c r="B5" s="2" t="s">
        <v>5</v>
      </c>
      <c r="C5">
        <f>1*60+2+39/60+20/3600</f>
        <v>62.655555555555551</v>
      </c>
      <c r="D5" s="1">
        <v>31575060</v>
      </c>
      <c r="E5">
        <f t="shared" si="0"/>
        <v>30.112323760986328</v>
      </c>
      <c r="F5" s="2" t="s">
        <v>2</v>
      </c>
      <c r="G5">
        <f>1*60+2+57/60+20/3600</f>
        <v>62.955555555555556</v>
      </c>
      <c r="H5" s="1">
        <v>31818792</v>
      </c>
      <c r="I5">
        <f t="shared" si="1"/>
        <v>30.344764709472656</v>
      </c>
    </row>
    <row r="6" spans="1:9">
      <c r="A6" t="s">
        <v>17</v>
      </c>
      <c r="B6" s="2">
        <v>0.6791666666666667</v>
      </c>
      <c r="C6">
        <f>16+18/60+0/3600</f>
        <v>16.3</v>
      </c>
      <c r="D6" s="1">
        <v>31886052</v>
      </c>
      <c r="E6">
        <f t="shared" si="0"/>
        <v>30.408908843994141</v>
      </c>
      <c r="F6" s="2">
        <v>0.70000000000000007</v>
      </c>
      <c r="G6">
        <f>16+48/60+0/3600</f>
        <v>16.8</v>
      </c>
      <c r="H6" s="1">
        <v>32109264</v>
      </c>
      <c r="I6">
        <f t="shared" si="1"/>
        <v>30.621780395507812</v>
      </c>
    </row>
    <row r="7" spans="1:9">
      <c r="A7" t="s">
        <v>18</v>
      </c>
      <c r="B7" s="2">
        <v>0.78796296296296298</v>
      </c>
      <c r="C7">
        <f>18+54/60+40/3600</f>
        <v>18.911111111111111</v>
      </c>
      <c r="D7" s="1">
        <v>23309672</v>
      </c>
      <c r="E7">
        <f t="shared" si="0"/>
        <v>22.229835510253906</v>
      </c>
      <c r="F7" s="2">
        <v>0.80324074074074081</v>
      </c>
      <c r="G7">
        <f>19+16/60+40/3600</f>
        <v>19.277777777777779</v>
      </c>
      <c r="H7" s="1">
        <v>23586492</v>
      </c>
      <c r="I7">
        <f t="shared" si="1"/>
        <v>22.493831634521484</v>
      </c>
    </row>
    <row r="8" spans="1:9">
      <c r="A8" t="s">
        <v>19</v>
      </c>
      <c r="B8" s="1" t="s">
        <v>6</v>
      </c>
      <c r="C8">
        <f>17*60+21+14/60+40/3600</f>
        <v>1041.2444444444445</v>
      </c>
      <c r="D8" s="1">
        <v>20050552</v>
      </c>
      <c r="E8">
        <f t="shared" si="0"/>
        <v>19.121696472167969</v>
      </c>
      <c r="F8" s="1" t="s">
        <v>3</v>
      </c>
      <c r="G8">
        <f>17*60+22+2/60+40/3600</f>
        <v>1042.0444444444445</v>
      </c>
      <c r="H8" s="1">
        <v>20285404</v>
      </c>
      <c r="I8">
        <f t="shared" si="1"/>
        <v>19.345668792724609</v>
      </c>
    </row>
    <row r="9" spans="1:9">
      <c r="A9" t="s">
        <v>20</v>
      </c>
      <c r="B9" s="1" t="s">
        <v>7</v>
      </c>
      <c r="C9">
        <f>1*60+13+40/60+40/3600</f>
        <v>73.677777777777777</v>
      </c>
      <c r="D9" s="1">
        <v>25998180</v>
      </c>
      <c r="E9">
        <f t="shared" si="0"/>
        <v>24.793796539306641</v>
      </c>
      <c r="F9" s="1" t="s">
        <v>4</v>
      </c>
      <c r="G9">
        <f>1*60+12+33/60+20/3600</f>
        <v>72.555555555555557</v>
      </c>
      <c r="H9" s="1">
        <v>26458864</v>
      </c>
      <c r="I9">
        <f t="shared" si="1"/>
        <v>25.233139038085938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Ke</dc:creator>
  <cp:lastModifiedBy>Liu Ke</cp:lastModifiedBy>
  <dcterms:created xsi:type="dcterms:W3CDTF">2023-12-11T01:27:52Z</dcterms:created>
  <dcterms:modified xsi:type="dcterms:W3CDTF">2023-12-18T06:58:54Z</dcterms:modified>
</cp:coreProperties>
</file>